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ttps://investmentsone.sharepoint.com/sites/Researchteam/Shared Documents/General/Research/2023 Reports/PRICE LIST/"/>
    </mc:Choice>
  </mc:AlternateContent>
  <xr:revisionPtr revIDLastSave="14" documentId="8_{5255651C-1DE3-4F44-9E8E-8D29E5535EAB}" xr6:coauthVersionLast="47" xr6:coauthVersionMax="47" xr10:uidLastSave="{EF46BFA6-BCA7-43AF-897A-D34788EDF8F1}"/>
  <bookViews>
    <workbookView xWindow="-120" yWindow="-120" windowWidth="20730" windowHeight="11160" tabRatio="360" activeTab="1" xr2:uid="{00000000-000D-0000-FFFF-FFFF00000000}"/>
  </bookViews>
  <sheets>
    <sheet name="Pricelist" sheetId="2" r:id="rId1"/>
    <sheet name="Equities Traded" sheetId="4" r:id="rId2"/>
  </sheets>
  <externalReferences>
    <externalReference r:id="rId3"/>
  </externalReferences>
  <definedNames>
    <definedName name="_xlnm._FilterDatabase" localSheetId="1" hidden="1">'Equities Traded'!$A$1:$J$89</definedName>
    <definedName name="pricelist">[1]PRICELST!$1:$1048576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6" i="4" l="1"/>
  <c r="H116" i="4" s="1"/>
  <c r="G117" i="4"/>
  <c r="H117" i="4" s="1"/>
  <c r="G115" i="4" l="1"/>
  <c r="H115" i="4" s="1"/>
  <c r="G112" i="4"/>
  <c r="H112" i="4" s="1"/>
  <c r="G113" i="4"/>
  <c r="H113" i="4" s="1"/>
  <c r="G114" i="4"/>
  <c r="H114" i="4" s="1"/>
  <c r="G111" i="4"/>
  <c r="H111" i="4" s="1"/>
  <c r="G110" i="4"/>
  <c r="H110" i="4" s="1"/>
  <c r="G108" i="4"/>
  <c r="H108" i="4" s="1"/>
  <c r="G109" i="4"/>
  <c r="H109" i="4" s="1"/>
  <c r="G107" i="4" l="1"/>
  <c r="H107" i="4" s="1"/>
  <c r="G106" i="4"/>
  <c r="H106" i="4" s="1"/>
  <c r="G105" i="4"/>
  <c r="H105" i="4" s="1"/>
  <c r="G104" i="4"/>
  <c r="H104" i="4" s="1"/>
  <c r="G103" i="4"/>
  <c r="H103" i="4" s="1"/>
  <c r="G102" i="4"/>
  <c r="H102" i="4" s="1"/>
  <c r="G101" i="4"/>
  <c r="H101" i="4" s="1"/>
  <c r="G100" i="4"/>
  <c r="H100" i="4" s="1"/>
  <c r="G99" i="4"/>
  <c r="H99" i="4" s="1"/>
  <c r="G98" i="4"/>
  <c r="H98" i="4" s="1"/>
  <c r="G97" i="4"/>
  <c r="H97" i="4" s="1"/>
  <c r="G96" i="4"/>
  <c r="H96" i="4" s="1"/>
  <c r="G95" i="4"/>
  <c r="H95" i="4" s="1"/>
  <c r="G94" i="4"/>
  <c r="H94" i="4" s="1"/>
  <c r="G93" i="4"/>
  <c r="H93" i="4" s="1"/>
  <c r="G92" i="4"/>
  <c r="H92" i="4" s="1"/>
  <c r="G91" i="4"/>
  <c r="H91" i="4" s="1"/>
  <c r="G90" i="4"/>
  <c r="H90" i="4" s="1"/>
  <c r="G89" i="4"/>
  <c r="H89" i="4" s="1"/>
  <c r="G88" i="4"/>
  <c r="H88" i="4" s="1"/>
  <c r="G87" i="4"/>
  <c r="H87" i="4" s="1"/>
  <c r="G86" i="4"/>
  <c r="H86" i="4" s="1"/>
  <c r="G85" i="4"/>
  <c r="H85" i="4" s="1"/>
  <c r="G84" i="4"/>
  <c r="H84" i="4" s="1"/>
  <c r="G83" i="4"/>
  <c r="H83" i="4" s="1"/>
  <c r="G82" i="4"/>
  <c r="H82" i="4" s="1"/>
  <c r="G81" i="4"/>
  <c r="H81" i="4" s="1"/>
  <c r="G80" i="4"/>
  <c r="H80" i="4" s="1"/>
  <c r="G79" i="4"/>
  <c r="H79" i="4" s="1"/>
  <c r="G78" i="4"/>
  <c r="H78" i="4" s="1"/>
  <c r="G77" i="4"/>
  <c r="H77" i="4" s="1"/>
  <c r="G76" i="4"/>
  <c r="H76" i="4" s="1"/>
  <c r="G75" i="4"/>
  <c r="H75" i="4" s="1"/>
  <c r="G74" i="4"/>
  <c r="H74" i="4" s="1"/>
  <c r="G73" i="4"/>
  <c r="H73" i="4" s="1"/>
  <c r="G72" i="4"/>
  <c r="H72" i="4" s="1"/>
  <c r="G71" i="4"/>
  <c r="H71" i="4" s="1"/>
  <c r="G70" i="4"/>
  <c r="H70" i="4" s="1"/>
  <c r="G69" i="4"/>
  <c r="H69" i="4" s="1"/>
  <c r="G68" i="4"/>
  <c r="H68" i="4" s="1"/>
  <c r="G67" i="4"/>
  <c r="H67" i="4" s="1"/>
  <c r="G66" i="4"/>
  <c r="H66" i="4" s="1"/>
  <c r="G65" i="4"/>
  <c r="H65" i="4" s="1"/>
  <c r="G64" i="4"/>
  <c r="H64" i="4" s="1"/>
  <c r="G63" i="4"/>
  <c r="H63" i="4" s="1"/>
  <c r="G62" i="4"/>
  <c r="H62" i="4" s="1"/>
  <c r="G61" i="4"/>
  <c r="H61" i="4" s="1"/>
  <c r="G60" i="4"/>
  <c r="H60" i="4" s="1"/>
  <c r="G59" i="4"/>
  <c r="H59" i="4" s="1"/>
  <c r="G58" i="4"/>
  <c r="H58" i="4" s="1"/>
  <c r="G57" i="4"/>
  <c r="H57" i="4" s="1"/>
  <c r="G56" i="4"/>
  <c r="H56" i="4" s="1"/>
  <c r="G55" i="4"/>
  <c r="H55" i="4" s="1"/>
  <c r="G54" i="4"/>
  <c r="H54" i="4" s="1"/>
  <c r="G53" i="4"/>
  <c r="H53" i="4" s="1"/>
  <c r="G52" i="4"/>
  <c r="H52" i="4" s="1"/>
  <c r="G51" i="4"/>
  <c r="H51" i="4" s="1"/>
  <c r="G50" i="4"/>
  <c r="H50" i="4" s="1"/>
  <c r="G49" i="4"/>
  <c r="H49" i="4" s="1"/>
  <c r="G48" i="4"/>
  <c r="H48" i="4" s="1"/>
  <c r="G47" i="4"/>
  <c r="H47" i="4" s="1"/>
  <c r="G46" i="4"/>
  <c r="H46" i="4" s="1"/>
  <c r="G45" i="4"/>
  <c r="H45" i="4" s="1"/>
  <c r="G44" i="4"/>
  <c r="H44" i="4" s="1"/>
  <c r="G43" i="4"/>
  <c r="H43" i="4" s="1"/>
  <c r="G42" i="4"/>
  <c r="H42" i="4" s="1"/>
  <c r="G41" i="4"/>
  <c r="H41" i="4" s="1"/>
  <c r="G40" i="4"/>
  <c r="H40" i="4" s="1"/>
  <c r="G39" i="4"/>
  <c r="H39" i="4" s="1"/>
  <c r="G38" i="4"/>
  <c r="H38" i="4" s="1"/>
  <c r="G37" i="4"/>
  <c r="H37" i="4" s="1"/>
  <c r="G36" i="4"/>
  <c r="H36" i="4" s="1"/>
  <c r="G35" i="4"/>
  <c r="H35" i="4" s="1"/>
  <c r="G34" i="4"/>
  <c r="H34" i="4" s="1"/>
  <c r="G33" i="4"/>
  <c r="H33" i="4" s="1"/>
  <c r="G32" i="4"/>
  <c r="H32" i="4" s="1"/>
  <c r="G31" i="4"/>
  <c r="H31" i="4" s="1"/>
  <c r="G30" i="4"/>
  <c r="H30" i="4" s="1"/>
  <c r="G29" i="4"/>
  <c r="H29" i="4" s="1"/>
  <c r="G28" i="4"/>
  <c r="H28" i="4" s="1"/>
  <c r="G27" i="4"/>
  <c r="H27" i="4" s="1"/>
  <c r="G26" i="4"/>
  <c r="H26" i="4" s="1"/>
  <c r="G25" i="4"/>
  <c r="H25" i="4" s="1"/>
  <c r="G24" i="4"/>
  <c r="H24" i="4" s="1"/>
  <c r="G23" i="4"/>
  <c r="H23" i="4" s="1"/>
  <c r="G22" i="4"/>
  <c r="H22" i="4" s="1"/>
  <c r="G21" i="4"/>
  <c r="H21" i="4" s="1"/>
  <c r="G20" i="4"/>
  <c r="H20" i="4" s="1"/>
  <c r="G19" i="4"/>
  <c r="H19" i="4" s="1"/>
  <c r="G18" i="4"/>
  <c r="H18" i="4" s="1"/>
  <c r="G17" i="4"/>
  <c r="H17" i="4" s="1"/>
  <c r="G16" i="4"/>
  <c r="H16" i="4" s="1"/>
  <c r="G15" i="4"/>
  <c r="H15" i="4" s="1"/>
  <c r="G14" i="4"/>
  <c r="H14" i="4" s="1"/>
  <c r="G13" i="4"/>
  <c r="H13" i="4" s="1"/>
  <c r="G12" i="4"/>
  <c r="H12" i="4" s="1"/>
  <c r="G11" i="4"/>
  <c r="H11" i="4" s="1"/>
  <c r="G10" i="4"/>
  <c r="H10" i="4" s="1"/>
  <c r="G9" i="4"/>
  <c r="H9" i="4" s="1"/>
  <c r="G8" i="4"/>
  <c r="H8" i="4" s="1"/>
  <c r="G7" i="4"/>
  <c r="H7" i="4" s="1"/>
  <c r="G6" i="4"/>
  <c r="H6" i="4" s="1"/>
  <c r="G5" i="4"/>
  <c r="H5" i="4" s="1"/>
  <c r="G4" i="4"/>
  <c r="H4" i="4" s="1"/>
  <c r="G3" i="4"/>
  <c r="H3" i="4" s="1"/>
  <c r="G2" i="4"/>
  <c r="H2" i="4" s="1"/>
</calcChain>
</file>

<file path=xl/sharedStrings.xml><?xml version="1.0" encoding="utf-8"?>
<sst xmlns="http://schemas.openxmlformats.org/spreadsheetml/2006/main" count="1019" uniqueCount="501">
  <si>
    <t>Open</t>
  </si>
  <si>
    <t>High</t>
  </si>
  <si>
    <t>Low</t>
  </si>
  <si>
    <t>Close</t>
  </si>
  <si>
    <t xml:space="preserve">YTD Return </t>
  </si>
  <si>
    <t>52wk High</t>
  </si>
  <si>
    <t>52wk Low</t>
  </si>
  <si>
    <t>Traded Volume</t>
  </si>
  <si>
    <t>R T BRISCOE</t>
  </si>
  <si>
    <t>CONGLOMERATES</t>
  </si>
  <si>
    <t xml:space="preserve">N. NIG. FLOUR MILLS </t>
  </si>
  <si>
    <t>TANTALIZERS PLC</t>
  </si>
  <si>
    <t>HEALTHCARE</t>
  </si>
  <si>
    <t>C&amp;I LEASING</t>
  </si>
  <si>
    <t>Prev. Close</t>
  </si>
  <si>
    <t>YTD   High</t>
  </si>
  <si>
    <t>YTD    Low</t>
  </si>
  <si>
    <t>(N)</t>
  </si>
  <si>
    <t>(%)</t>
  </si>
  <si>
    <t>Company</t>
  </si>
  <si>
    <t>Prev Close</t>
  </si>
  <si>
    <t>Close Price</t>
  </si>
  <si>
    <t>Volume</t>
  </si>
  <si>
    <t>Value</t>
  </si>
  <si>
    <t>Chg</t>
  </si>
  <si>
    <t>% Chg</t>
  </si>
  <si>
    <t>AIICO</t>
  </si>
  <si>
    <t>CADBURY</t>
  </si>
  <si>
    <t>CAP</t>
  </si>
  <si>
    <t>CHAMS</t>
  </si>
  <si>
    <t>DANGSUGAR</t>
  </si>
  <si>
    <t>ETI</t>
  </si>
  <si>
    <t>FIDELITYBK</t>
  </si>
  <si>
    <t>FLOURMILL</t>
  </si>
  <si>
    <t>FTNCOCOA</t>
  </si>
  <si>
    <t>GLAXOSMITH</t>
  </si>
  <si>
    <t>GUINNESS</t>
  </si>
  <si>
    <t>JBERGER</t>
  </si>
  <si>
    <t>LIVESTOCK</t>
  </si>
  <si>
    <t>MAYBAKER</t>
  </si>
  <si>
    <t>NAHCO</t>
  </si>
  <si>
    <t>NASCON</t>
  </si>
  <si>
    <t>NB</t>
  </si>
  <si>
    <t>NESTLE</t>
  </si>
  <si>
    <t>PRESCO</t>
  </si>
  <si>
    <t>TOTAL</t>
  </si>
  <si>
    <t>TRANSCORP</t>
  </si>
  <si>
    <t>UACN</t>
  </si>
  <si>
    <t>UBA</t>
  </si>
  <si>
    <t>UNILEVER</t>
  </si>
  <si>
    <t>VITAFOAM</t>
  </si>
  <si>
    <t>WAPCO</t>
  </si>
  <si>
    <t>ZENITHBANK</t>
  </si>
  <si>
    <t>PRESTIGE</t>
  </si>
  <si>
    <t xml:space="preserve">ELLAH LAKES </t>
  </si>
  <si>
    <t xml:space="preserve">BERGER PAINTS </t>
  </si>
  <si>
    <t xml:space="preserve">U A C N </t>
  </si>
  <si>
    <t xml:space="preserve">FLOUR MILLS </t>
  </si>
  <si>
    <t xml:space="preserve">FIDSON HEALTHCARE </t>
  </si>
  <si>
    <t xml:space="preserve">A I I C O </t>
  </si>
  <si>
    <t>Perc.  Chg.</t>
  </si>
  <si>
    <t>UNION DICON SALT</t>
  </si>
  <si>
    <t>CUTIX</t>
  </si>
  <si>
    <t>OKOMUOIL</t>
  </si>
  <si>
    <t>RESORT SAVINGS &amp; LOANS</t>
  </si>
  <si>
    <t>MC NICHOLS</t>
  </si>
  <si>
    <t>HONYFLOUR</t>
  </si>
  <si>
    <t>UNION HOMES R.E.I.T.</t>
  </si>
  <si>
    <t>SECURE ELECTRONIC TECH.</t>
  </si>
  <si>
    <t>DANGCEM</t>
  </si>
  <si>
    <t>AFROMEDIA</t>
  </si>
  <si>
    <t>MRS OIL NIG.</t>
  </si>
  <si>
    <t>EKOCORP</t>
  </si>
  <si>
    <t>AGRICULTURE</t>
  </si>
  <si>
    <t>OKOMU OIL</t>
  </si>
  <si>
    <t>PRESCO PLC</t>
  </si>
  <si>
    <t>LIVESTOCKS FEEDS</t>
  </si>
  <si>
    <t>CHELLARAMS</t>
  </si>
  <si>
    <t>JOHN HOLT</t>
  </si>
  <si>
    <t xml:space="preserve">S C O A NIG. </t>
  </si>
  <si>
    <t>CONSTRUCTION/REAL ESTATE</t>
  </si>
  <si>
    <t>ARBICO</t>
  </si>
  <si>
    <t>JULIUS BERGER NIG.</t>
  </si>
  <si>
    <t>UACN PROPERTY DEV.</t>
  </si>
  <si>
    <t>SKYE SHELTER FUND</t>
  </si>
  <si>
    <t>CONSUMER GOODS</t>
  </si>
  <si>
    <t>CHAMPION BREWERIES</t>
  </si>
  <si>
    <t>GOLDEN GUINEA BREWERIES</t>
  </si>
  <si>
    <t xml:space="preserve">INTERNATIONAL BREWERIES </t>
  </si>
  <si>
    <t>MULTI-TREX INTEGRATED FOODS</t>
  </si>
  <si>
    <t xml:space="preserve">NATIONAL SALT CO. NIG. </t>
  </si>
  <si>
    <t>CADBURY NIG.</t>
  </si>
  <si>
    <t xml:space="preserve">NESTLE FOODS NIG. </t>
  </si>
  <si>
    <t>BETA GLASS</t>
  </si>
  <si>
    <t>NIG. ENAMELWARE COMPANY</t>
  </si>
  <si>
    <t>VITAFOAM NIG.</t>
  </si>
  <si>
    <t>FINANCIAL SERVICES</t>
  </si>
  <si>
    <t>ECOBANK TRANSNATIONAL</t>
  </si>
  <si>
    <t>FIDELITY BANK PLC</t>
  </si>
  <si>
    <t>FIRST CITY MONUMENT BANK</t>
  </si>
  <si>
    <t>STERLING BANK</t>
  </si>
  <si>
    <t>UNITY BANK</t>
  </si>
  <si>
    <t>WEMA BANK</t>
  </si>
  <si>
    <t>CONSOLIDATED HALLMARK INSUARANCE</t>
  </si>
  <si>
    <t xml:space="preserve">CORNER STONE </t>
  </si>
  <si>
    <t>CUSTODIAN INSURANCE</t>
  </si>
  <si>
    <t>GUINEA</t>
  </si>
  <si>
    <t>INTERNATIONAL ENERGY INSURANCE</t>
  </si>
  <si>
    <t>LASACO</t>
  </si>
  <si>
    <t>MUTUAL BENEFITS ASSURANCE</t>
  </si>
  <si>
    <t xml:space="preserve">N E M </t>
  </si>
  <si>
    <t>SOVEREIGN TRUST INSURANCE</t>
  </si>
  <si>
    <t>STANDARD ALLIANCE</t>
  </si>
  <si>
    <t xml:space="preserve">UNIVERSAL INSURANCE COMPANY </t>
  </si>
  <si>
    <t>ABBEY BUILDING SOCIETY</t>
  </si>
  <si>
    <t>ASO SAVINGS &amp; LOANS</t>
  </si>
  <si>
    <t>DEAP CAPITAL PLC</t>
  </si>
  <si>
    <t>NIG. ENERGY SECTOR FUNDS</t>
  </si>
  <si>
    <t>ROYAL EXCHANGE ASSURANCE</t>
  </si>
  <si>
    <t xml:space="preserve">MORISON INDUSTRIES </t>
  </si>
  <si>
    <t>GLAXOSMITHKLINE BEECHAM NIG.</t>
  </si>
  <si>
    <t>MAY &amp; BAKER NIG.</t>
  </si>
  <si>
    <t>NEIMETH INTL. PHARM.</t>
  </si>
  <si>
    <t xml:space="preserve">PHARMA DEKO </t>
  </si>
  <si>
    <t>ICT</t>
  </si>
  <si>
    <t>COURTVILLE</t>
  </si>
  <si>
    <t>NCR (NIGERIA)</t>
  </si>
  <si>
    <t>TRIPPLE GEE &amp; COMP.</t>
  </si>
  <si>
    <t>INDUSTRIAL GOODS</t>
  </si>
  <si>
    <t>DANGOTE CEMENT PLC</t>
  </si>
  <si>
    <t>LAFARGE WAPCO PLC</t>
  </si>
  <si>
    <t>PREMIER PAINTS</t>
  </si>
  <si>
    <t>NATURAL RESOURCES</t>
  </si>
  <si>
    <t>ALUMINIUM EXTRUSION</t>
  </si>
  <si>
    <t>MULTIVERSE</t>
  </si>
  <si>
    <t xml:space="preserve">THOMAS WYATT NIG. </t>
  </si>
  <si>
    <t>OIL AND GAS</t>
  </si>
  <si>
    <t>ETERNA OIL&amp; GAS</t>
  </si>
  <si>
    <t>TOTALFINAELF</t>
  </si>
  <si>
    <t>SERVICES</t>
  </si>
  <si>
    <t>RED STAR EXPRESS PLC</t>
  </si>
  <si>
    <t>TRANS NATIONWIDE EXPRESS</t>
  </si>
  <si>
    <t>CAPITAL HOTEL</t>
  </si>
  <si>
    <t>IKEJA HOTELS PLC</t>
  </si>
  <si>
    <t>TOURIST COMPANY OF NIGERIA</t>
  </si>
  <si>
    <t>DAARCOMMUNICATION</t>
  </si>
  <si>
    <t>ACADEMY PRESS</t>
  </si>
  <si>
    <t>STUDIO PRESS</t>
  </si>
  <si>
    <t>UNIVERSITY PRESS</t>
  </si>
  <si>
    <t>ASSOCIATED BUS COMPANY</t>
  </si>
  <si>
    <t>NATIONAL AVIATION HANDLING CO.</t>
  </si>
  <si>
    <t>ASeM</t>
  </si>
  <si>
    <t>INTBREW</t>
  </si>
  <si>
    <t>MANSARD ASSURANCE</t>
  </si>
  <si>
    <t>ETERNA</t>
  </si>
  <si>
    <t xml:space="preserve"> </t>
  </si>
  <si>
    <t>STANBIC</t>
  </si>
  <si>
    <t>AFRIPRUD</t>
  </si>
  <si>
    <t>FBNH</t>
  </si>
  <si>
    <t>FCMB</t>
  </si>
  <si>
    <t>COMPUTER WAREHOUSE GROUP</t>
  </si>
  <si>
    <t xml:space="preserve">SEPLAT PETROLEUM </t>
  </si>
  <si>
    <t>Logistics &amp; Services</t>
  </si>
  <si>
    <t>CAVERTON OFFSHORE SUPPORT GROUP</t>
  </si>
  <si>
    <t>SEPLAT</t>
  </si>
  <si>
    <t>UCAP</t>
  </si>
  <si>
    <t>CONOIL</t>
  </si>
  <si>
    <t>NEIMETH</t>
  </si>
  <si>
    <t>JAIZBANK</t>
  </si>
  <si>
    <t>WEMABANK</t>
  </si>
  <si>
    <t>GLOBAL SPECTRUM ENERGY SERVICES PLC</t>
  </si>
  <si>
    <t>CUSTODIAN</t>
  </si>
  <si>
    <t>Fertilizer</t>
  </si>
  <si>
    <t>SKYWAY AVIATION</t>
  </si>
  <si>
    <t>MTN NIGERIA</t>
  </si>
  <si>
    <t>AIRTELAFRI</t>
  </si>
  <si>
    <t>MTNN</t>
  </si>
  <si>
    <t>BUA CEMENT PLC</t>
  </si>
  <si>
    <t>BUACEMENT</t>
  </si>
  <si>
    <t>ARDOVA PLC</t>
  </si>
  <si>
    <t>JAPAULGOLD</t>
  </si>
  <si>
    <t xml:space="preserve">Main Board </t>
  </si>
  <si>
    <t>Crop Production</t>
  </si>
  <si>
    <t>Notore Chemicals</t>
  </si>
  <si>
    <t>Fishing/Hunting/Trapping</t>
  </si>
  <si>
    <t>Livestock/Animal Specialties</t>
  </si>
  <si>
    <t>Diversifed Industries</t>
  </si>
  <si>
    <t>Building Construction</t>
  </si>
  <si>
    <t>Non-building/Heavy Construction</t>
  </si>
  <si>
    <t>Real Estate Development</t>
  </si>
  <si>
    <t>Real Estate Investment Trusts (REITs)</t>
  </si>
  <si>
    <t>Automobile/Auto Parts</t>
  </si>
  <si>
    <t>DUNLOP NIG</t>
  </si>
  <si>
    <t>Beverage-Brewer/Distillers</t>
  </si>
  <si>
    <t>GUINNESS NIG.</t>
  </si>
  <si>
    <t>NIGERIAN BREWERIES</t>
  </si>
  <si>
    <t>Food Products</t>
  </si>
  <si>
    <t>DANGOTE SUGAR REFINERY</t>
  </si>
  <si>
    <t>HONEYWELL FLOURMILLS</t>
  </si>
  <si>
    <t>Food Products-Diversified</t>
  </si>
  <si>
    <t>Household Durables</t>
  </si>
  <si>
    <t>Personal/Household Products</t>
  </si>
  <si>
    <t xml:space="preserve">P Z INDUSTRIES </t>
  </si>
  <si>
    <t>UNILEVER NIGREIA PLC</t>
  </si>
  <si>
    <t>Banking</t>
  </si>
  <si>
    <t>ACCESS BANK NIGERIA PLC</t>
  </si>
  <si>
    <t>GUARANTY TRUST BANK</t>
  </si>
  <si>
    <t>NIG. POLICE MFB</t>
  </si>
  <si>
    <t>U B A</t>
  </si>
  <si>
    <t>UNION BANK</t>
  </si>
  <si>
    <t xml:space="preserve">ZENITH BANK </t>
  </si>
  <si>
    <t>Insurance Carriers, Brokers &amp; Services</t>
  </si>
  <si>
    <t>AFRICAN ALLIANCE INSUR.</t>
  </si>
  <si>
    <t>GOLDLINK INSURANCE</t>
  </si>
  <si>
    <t>INTERCONTINENTAL WAPIC INSURANCE PLC</t>
  </si>
  <si>
    <t>LINKAGE  ASSURANCE</t>
  </si>
  <si>
    <t>NIGER</t>
  </si>
  <si>
    <t>REGENCY ALLIANCE INS.</t>
  </si>
  <si>
    <t>STACO INSURANCE PLC</t>
  </si>
  <si>
    <t>Mortgage Carrier, Brokers and Services</t>
  </si>
  <si>
    <t>Other Financial Institutions</t>
  </si>
  <si>
    <t>AFRICA PRUDENTIAL REGISTRARS</t>
  </si>
  <si>
    <t>FIRSTBANK HOLDING CO.</t>
  </si>
  <si>
    <t>STANBIC IBTC HOLDINGs</t>
  </si>
  <si>
    <t>UNITED CAPITAL PLC</t>
  </si>
  <si>
    <t>Healthcare providers</t>
  </si>
  <si>
    <t>UNION DIAGNOSTICS AND CLINICAL SERVICES PLC</t>
  </si>
  <si>
    <t>Medical Supplies</t>
  </si>
  <si>
    <t>Pharmaceuticals</t>
  </si>
  <si>
    <t>Computer Based Systems</t>
  </si>
  <si>
    <t>Computers &amp; Peripherals</t>
  </si>
  <si>
    <t>OMATEK TECH</t>
  </si>
  <si>
    <t>IT Services</t>
  </si>
  <si>
    <t>Processing Systems</t>
  </si>
  <si>
    <t>CHAMS PLC</t>
  </si>
  <si>
    <t>ETRANZACT</t>
  </si>
  <si>
    <t>Telecommunications Carriers</t>
  </si>
  <si>
    <t>Building Materials</t>
  </si>
  <si>
    <t>Electronic and Electrical Products</t>
  </si>
  <si>
    <t>AUSTIN LLAZ &amp; COMPANY</t>
  </si>
  <si>
    <t>Packaging/Containers</t>
  </si>
  <si>
    <t>GREIF NIGERIA PLC</t>
  </si>
  <si>
    <t>Chemicals</t>
  </si>
  <si>
    <t>Metals</t>
  </si>
  <si>
    <t>Non-Metallic Mineral Mining</t>
  </si>
  <si>
    <t>Paper/Forest Products</t>
  </si>
  <si>
    <t>Energy Equipment &amp; Services</t>
  </si>
  <si>
    <t>Intergrated Oil &amp; Gas Services</t>
  </si>
  <si>
    <t>OANDO (UNIPETROL)</t>
  </si>
  <si>
    <t>Petroleum &amp; Petroleum Prod. Distributors</t>
  </si>
  <si>
    <t>CONOIL (NOLCHEM)</t>
  </si>
  <si>
    <t>Advertising</t>
  </si>
  <si>
    <t>Automobile/Auto Part Retailers</t>
  </si>
  <si>
    <t>Courier/Freight/Delivery</t>
  </si>
  <si>
    <t>Employment Solutions</t>
  </si>
  <si>
    <t>Hospitality</t>
  </si>
  <si>
    <t>Hotels/Lodging</t>
  </si>
  <si>
    <t xml:space="preserve">TRANSCORP HOTELS </t>
  </si>
  <si>
    <t>Media/Entertainment</t>
  </si>
  <si>
    <t>Printing/Publishing</t>
  </si>
  <si>
    <t>LEARN AFRICA PLC</t>
  </si>
  <si>
    <t>Road Transportation</t>
  </si>
  <si>
    <t>Specialty</t>
  </si>
  <si>
    <t>Transport Related Services</t>
  </si>
  <si>
    <t>GTCO</t>
  </si>
  <si>
    <t>UBN</t>
  </si>
  <si>
    <t>JAIZ BANK PLC</t>
  </si>
  <si>
    <t>Japaul Gold &amp; Ventures PLC</t>
  </si>
  <si>
    <t>UPDC Real Estate Investment Trust</t>
  </si>
  <si>
    <t>Veritas Kapital Assurance PLC</t>
  </si>
  <si>
    <t>FTNCOCOA NL EQUITY</t>
  </si>
  <si>
    <t>OKOMUOIL NL EQUITY</t>
  </si>
  <si>
    <t>PRESCO NL EQUITY</t>
  </si>
  <si>
    <t>NESTLE NL Equity</t>
  </si>
  <si>
    <t>AIRTELAF NL Equity</t>
  </si>
  <si>
    <t>SEPLAT NL Equity</t>
  </si>
  <si>
    <t>NESF NL Equity</t>
  </si>
  <si>
    <t>DANGCEM NL Equity</t>
  </si>
  <si>
    <t>TOTAL NL Equity</t>
  </si>
  <si>
    <t>MTNN NL Equity</t>
  </si>
  <si>
    <t>BUACEMEN NL Equity</t>
  </si>
  <si>
    <t>SFSREIT NL Equity</t>
  </si>
  <si>
    <t>NOTORE NL Equity</t>
  </si>
  <si>
    <t>BETAGLAS NL Equity</t>
  </si>
  <si>
    <t>NB NL Equity</t>
  </si>
  <si>
    <t>STANBIC NL Equity</t>
  </si>
  <si>
    <t>UHOMREIT NL Equity</t>
  </si>
  <si>
    <t>GUINNESS NL Equity</t>
  </si>
  <si>
    <t>FLOURMIL NL Equity</t>
  </si>
  <si>
    <t>GTCO NL Equity</t>
  </si>
  <si>
    <t>JBERGER NL Equity</t>
  </si>
  <si>
    <t>ZENITHBA NL Equity</t>
  </si>
  <si>
    <t>CONOIL NL Equity</t>
  </si>
  <si>
    <t>WAPCO NL Equity</t>
  </si>
  <si>
    <t>CAP NL Equity</t>
  </si>
  <si>
    <t>Chemical and Allied Products PLC</t>
  </si>
  <si>
    <t>VITAFOAM NL Equity</t>
  </si>
  <si>
    <t>DANGSUGA NL Equity</t>
  </si>
  <si>
    <t>ENAMELWA NL Equity</t>
  </si>
  <si>
    <t>ARDOVA NL Equity</t>
  </si>
  <si>
    <t>NASCON NL Equity</t>
  </si>
  <si>
    <t>MRSOIL NL Equity</t>
  </si>
  <si>
    <t>UNILEVER NL Equity</t>
  </si>
  <si>
    <t>BOCGAS NL Equity</t>
  </si>
  <si>
    <t>PREMPAIN NL Equity</t>
  </si>
  <si>
    <t>UNIONDIC NL Equity</t>
  </si>
  <si>
    <t>UACN NL Equity</t>
  </si>
  <si>
    <t>BERGER NL Equity</t>
  </si>
  <si>
    <t>UCAP NL Equity</t>
  </si>
  <si>
    <t>NNFM NL Equity</t>
  </si>
  <si>
    <t>CADBURY NL Equity</t>
  </si>
  <si>
    <t>UBA NL Equity</t>
  </si>
  <si>
    <t>FBNH NL Equity</t>
  </si>
  <si>
    <t>ALEX NL Equity</t>
  </si>
  <si>
    <t>CUSTODIA NL Equity</t>
  </si>
  <si>
    <t>ETERNA NL Equity</t>
  </si>
  <si>
    <t>BAPLC NL Equity</t>
  </si>
  <si>
    <t>Briclinks Africa Plc</t>
  </si>
  <si>
    <t>AFRIPRUD NL Equity</t>
  </si>
  <si>
    <t>FIDSON NL Equity</t>
  </si>
  <si>
    <t>VANLEER NL Equity</t>
  </si>
  <si>
    <t>GLAXOSMI NL Equity</t>
  </si>
  <si>
    <t>EKOCORP NL Equity</t>
  </si>
  <si>
    <t>PZ NL Equity</t>
  </si>
  <si>
    <t>UPDC NL Equity</t>
  </si>
  <si>
    <t>ETI NL Equity</t>
  </si>
  <si>
    <t>CUTIX NL Equity</t>
  </si>
  <si>
    <t>UBN NL Equity</t>
  </si>
  <si>
    <t>INTBREW NL Equity</t>
  </si>
  <si>
    <t>CILEASIN NL Equity</t>
  </si>
  <si>
    <t>OANDO NL Equity</t>
  </si>
  <si>
    <t>TRANSCOH NL Equity</t>
  </si>
  <si>
    <t>MAYBAKER NL Equity</t>
  </si>
  <si>
    <t>ELLAHLAK NL Equity</t>
  </si>
  <si>
    <t>GSPECPLC NL Equity</t>
  </si>
  <si>
    <t>SKYAVN NL Equity</t>
  </si>
  <si>
    <t>HONYFLOU NL Equity</t>
  </si>
  <si>
    <t>CAPHOTEL NL Equity</t>
  </si>
  <si>
    <t>REDSTARE NL Equity</t>
  </si>
  <si>
    <t>NCR NL Equity</t>
  </si>
  <si>
    <t>NAHCO NL Equity</t>
  </si>
  <si>
    <t>FCMB NL Equity</t>
  </si>
  <si>
    <t>EUNISELL NL Equity</t>
  </si>
  <si>
    <t>Eunisell Interlinked PLC</t>
  </si>
  <si>
    <t>TOURIST NL Equity</t>
  </si>
  <si>
    <t>FIDELITY NL Equity</t>
  </si>
  <si>
    <t>CHELLARA NL Equity</t>
  </si>
  <si>
    <t>MORISON NL Equity</t>
  </si>
  <si>
    <t>LIVESTOC NL Equity</t>
  </si>
  <si>
    <t>ETRAN NL Equity</t>
  </si>
  <si>
    <t>AUSTIN NL Equity</t>
  </si>
  <si>
    <t>NEM NL Equity</t>
  </si>
  <si>
    <t>CHAMPION NL Equity</t>
  </si>
  <si>
    <t>NEIMETH NL Equity</t>
  </si>
  <si>
    <t>STUDPRES NL Equity</t>
  </si>
  <si>
    <t>CAVERTON NL Equity</t>
  </si>
  <si>
    <t>NPFMCRFB NL Equity</t>
  </si>
  <si>
    <t>MEDVIEWA NL Equity</t>
  </si>
  <si>
    <t>Medview Airlines Plc</t>
  </si>
  <si>
    <t>PHARMDEK NL Equity</t>
  </si>
  <si>
    <t>STERLNBA NL Equity</t>
  </si>
  <si>
    <t>LEARNAFR NL Equity</t>
  </si>
  <si>
    <t>INFINITY NL Equity</t>
  </si>
  <si>
    <t>Infinity Trust Mortgage Bank PLC</t>
  </si>
  <si>
    <t>CWG NL Equity</t>
  </si>
  <si>
    <t>IKEJAHOT NL Equity</t>
  </si>
  <si>
    <t>LASACO NL Equity</t>
  </si>
  <si>
    <t>SCOA NL Equity</t>
  </si>
  <si>
    <t>ARBICO NL Equity</t>
  </si>
  <si>
    <t>UPL NL Equity</t>
  </si>
  <si>
    <t>TRIPPLEG NL Equity</t>
  </si>
  <si>
    <t>AIICO NL Equity</t>
  </si>
  <si>
    <t>ABBEYBDS NL Equity</t>
  </si>
  <si>
    <t>TRANSCOR NL Equity</t>
  </si>
  <si>
    <t>TRANSEXP NL Equity</t>
  </si>
  <si>
    <t>MANSARD NL Equity</t>
  </si>
  <si>
    <t>GOLDBREW NL Equity</t>
  </si>
  <si>
    <t>MCNICHOL NL Equity</t>
  </si>
  <si>
    <t>WEMABANK NL Equity</t>
  </si>
  <si>
    <t>JOHNHOLT NL Equity</t>
  </si>
  <si>
    <t>LIVINGTR NL Equity</t>
  </si>
  <si>
    <t>Livingtrust Mortgage Bank PLC</t>
  </si>
  <si>
    <t>LINKASSU NL Equity</t>
  </si>
  <si>
    <t>JAIZBANK NL Equity</t>
  </si>
  <si>
    <t>UNITYBNK NL Equity</t>
  </si>
  <si>
    <t>ROYALEX NL Equity</t>
  </si>
  <si>
    <t>CORNERST NL Equity</t>
  </si>
  <si>
    <t>ASOSAVIN NL Equity</t>
  </si>
  <si>
    <t>WAPIC NL Equity</t>
  </si>
  <si>
    <t>JAPAULGO NL Equity</t>
  </si>
  <si>
    <t>CHIPLC NL Equity</t>
  </si>
  <si>
    <t>STACO NL Equity</t>
  </si>
  <si>
    <t>SUNUASSU NL Equity</t>
  </si>
  <si>
    <t>Sunu Assurance PLC</t>
  </si>
  <si>
    <t>PRESTIGE NL Equity</t>
  </si>
  <si>
    <t>REGALINS NL Equity</t>
  </si>
  <si>
    <t>ACADEMY NL Equity</t>
  </si>
  <si>
    <t>INTENEGI NL Equity</t>
  </si>
  <si>
    <t>MULTITRE NL Equity</t>
  </si>
  <si>
    <t>THOMASWY NL Equity</t>
  </si>
  <si>
    <t>ABCTRANS NL Equity</t>
  </si>
  <si>
    <t>COURTVIL NL Equity</t>
  </si>
  <si>
    <t>MBENEFIT NL Equity</t>
  </si>
  <si>
    <t>UNIONDAC NL Equity</t>
  </si>
  <si>
    <t>SOVRENIN NL Equity</t>
  </si>
  <si>
    <t>VERITASK NL Equity</t>
  </si>
  <si>
    <t>CHAMS NL Equity</t>
  </si>
  <si>
    <t>RESORTS NL Equity</t>
  </si>
  <si>
    <t>DAAR NL Equity</t>
  </si>
  <si>
    <t>TANTALIZ NL Equity</t>
  </si>
  <si>
    <t>MEYER NL Equity</t>
  </si>
  <si>
    <t>Meyer PLC</t>
  </si>
  <si>
    <t>NIGERINS NL Equity</t>
  </si>
  <si>
    <t>NSLTECH NL Equity</t>
  </si>
  <si>
    <t>STDINSUR NL Equity</t>
  </si>
  <si>
    <t>DUNLOP NL Equity</t>
  </si>
  <si>
    <t>GUINEAIN NL Equity</t>
  </si>
  <si>
    <t>UNIVINSU NL Equity</t>
  </si>
  <si>
    <t>GOLDINSU NL Equity</t>
  </si>
  <si>
    <t>RTBRISCO NL Equity</t>
  </si>
  <si>
    <t>AFRINSUR NL Equity</t>
  </si>
  <si>
    <t>AFROMEDI NL Equity</t>
  </si>
  <si>
    <t>OMATEK NL Equity</t>
  </si>
  <si>
    <t>DEAPCAP NL Equity</t>
  </si>
  <si>
    <t>MULTIVER NL Equity</t>
  </si>
  <si>
    <t>UACPROP NL Equity</t>
  </si>
  <si>
    <t>INITSPLC NL Equity</t>
  </si>
  <si>
    <t>Initiates Plc/The</t>
  </si>
  <si>
    <t>AIRTEL AFRICA</t>
  </si>
  <si>
    <t>Traded Value</t>
  </si>
  <si>
    <t>(units)</t>
  </si>
  <si>
    <t>Waste Management</t>
  </si>
  <si>
    <t>MANSARD</t>
  </si>
  <si>
    <t>OANDO</t>
  </si>
  <si>
    <t>PZ</t>
  </si>
  <si>
    <t>UPDC</t>
  </si>
  <si>
    <t>NGXGROUP</t>
  </si>
  <si>
    <t>NGX Group</t>
  </si>
  <si>
    <t>NGXGROUP NL Equity</t>
  </si>
  <si>
    <t>Abs.  Chg.</t>
  </si>
  <si>
    <t xml:space="preserve">IMG </t>
  </si>
  <si>
    <t>BERGER</t>
  </si>
  <si>
    <t>FIDSON</t>
  </si>
  <si>
    <t>BUAFOODS</t>
  </si>
  <si>
    <t>BUAFOODS NL EQUITY</t>
  </si>
  <si>
    <t>ACCESSCORP</t>
  </si>
  <si>
    <t>ARDOVA</t>
  </si>
  <si>
    <t>UNITYBNK</t>
  </si>
  <si>
    <t>UPDCREIT</t>
  </si>
  <si>
    <t>WAPIC</t>
  </si>
  <si>
    <t>MBENEFIT</t>
  </si>
  <si>
    <t>GEREGU</t>
  </si>
  <si>
    <t>GEREGU NL Equity</t>
  </si>
  <si>
    <t>ACCESSCO NL Equity</t>
  </si>
  <si>
    <t>CORNERST</t>
  </si>
  <si>
    <t>NEM</t>
  </si>
  <si>
    <t>ACADEMY</t>
  </si>
  <si>
    <t>NPFMCRFBK</t>
  </si>
  <si>
    <t>RTBRISCOE</t>
  </si>
  <si>
    <t>MRS</t>
  </si>
  <si>
    <t>BETAGLAS</t>
  </si>
  <si>
    <t>ROYALEX</t>
  </si>
  <si>
    <t>CAVERTON</t>
  </si>
  <si>
    <t>SOVRENINS</t>
  </si>
  <si>
    <t>CHAMPION</t>
  </si>
  <si>
    <t>CHIPLC</t>
  </si>
  <si>
    <t>VERITASKAP</t>
  </si>
  <si>
    <t>TRANSCOHOT</t>
  </si>
  <si>
    <t>MCNICHOLS</t>
  </si>
  <si>
    <t>IKEJAHOTEL</t>
  </si>
  <si>
    <t>STERLINGNG</t>
  </si>
  <si>
    <t>CWG</t>
  </si>
  <si>
    <t>NCR</t>
  </si>
  <si>
    <t>TANTALIZER</t>
  </si>
  <si>
    <t>REDSTAREX</t>
  </si>
  <si>
    <t>ABCTRANS</t>
  </si>
  <si>
    <t>CILEASING</t>
  </si>
  <si>
    <t>SUNUASSUR</t>
  </si>
  <si>
    <t>REGALINS</t>
  </si>
  <si>
    <t>TRIPPLEG</t>
  </si>
  <si>
    <t>ELLAHLAKES</t>
  </si>
  <si>
    <t>CAPHOTEL</t>
  </si>
  <si>
    <t>NNFM</t>
  </si>
  <si>
    <t>IMG</t>
  </si>
  <si>
    <t>LEARNAFRCA</t>
  </si>
  <si>
    <t>MEYER</t>
  </si>
  <si>
    <t>DAARCOMM</t>
  </si>
  <si>
    <t>GUINEAINS</t>
  </si>
  <si>
    <t>PHARMDEKO</t>
  </si>
  <si>
    <t>THOMASWY</t>
  </si>
  <si>
    <t>CHELLARAM</t>
  </si>
  <si>
    <t>EUNISELL</t>
  </si>
  <si>
    <t>INTENEGINS</t>
  </si>
  <si>
    <t>MORISON</t>
  </si>
  <si>
    <t>UPL</t>
  </si>
  <si>
    <t>ABBEYBDS</t>
  </si>
  <si>
    <t>JOHNHOLT</t>
  </si>
  <si>
    <t>LINKASSURE</t>
  </si>
  <si>
    <t>SKYAVN</t>
  </si>
  <si>
    <t>TOURIST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</si>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</sst>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_);_(* \(#,##0\);_(* &quot;-&quot;??_);_(@_)"/>
    <numFmt numFmtId="166" formatCode="[$-409]dd\-mmm\-yy;@"/>
    <numFmt numFmtId="167" formatCode="[$-409]mmmm\ d\,\ yyyy;@"/>
  </numFmts>
  <fonts count="34"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theme="1"/>
      <name val="Calibri"/>
      <family val="2"/>
      <scheme val="minor"/>
    </font>
    <font>
      <sz val="12"/>
      <color theme="1"/>
      <name val="Calibri"/>
      <family val="2"/>
      <scheme val="minor"/>
    </font>
    <font>
      <b/>
      <sz val="14"/>
      <color rgb="FFF5750B"/>
      <name val="Calibri"/>
      <family val="2"/>
      <scheme val="minor"/>
    </font>
    <font>
      <b/>
      <sz val="11"/>
      <color rgb="FFF5750B"/>
      <name val="Calibri"/>
      <family val="2"/>
      <scheme val="minor"/>
    </font>
    <font>
      <b/>
      <sz val="12"/>
      <name val="Calibri"/>
      <family val="2"/>
      <scheme val="minor"/>
    </font>
    <font>
      <b/>
      <sz val="20"/>
      <color rgb="FFF5750B"/>
      <name val="Calibri"/>
      <family val="2"/>
      <scheme val="minor"/>
    </font>
    <font>
      <b/>
      <sz val="12"/>
      <color rgb="FFF5750B"/>
      <name val="Calibri"/>
      <family val="2"/>
      <scheme val="minor"/>
    </font>
    <font>
      <b/>
      <sz val="12"/>
      <color rgb="FFF5750B"/>
      <name val="Arial"/>
      <family val="2"/>
    </font>
    <font>
      <b/>
      <sz val="11"/>
      <color indexed="9"/>
      <name val="Calibri"/>
      <family val="2"/>
    </font>
    <font>
      <b/>
      <sz val="18"/>
      <color theme="0"/>
      <name val="Swis721 Lt BT"/>
      <family val="2"/>
    </font>
    <font>
      <sz val="10"/>
      <color theme="1"/>
      <name val="Swis721 Lt BT"/>
      <family val="2"/>
    </font>
    <font>
      <sz val="10"/>
      <name val="Swis721 Lt BT"/>
      <family val="2"/>
    </font>
    <font>
      <b/>
      <sz val="11"/>
      <color rgb="FFF5750B"/>
      <name val="Swis721 Lt BT"/>
      <family val="2"/>
    </font>
    <font>
      <sz val="11"/>
      <name val="Calibri"/>
      <family val="2"/>
    </font>
    <font>
      <sz val="11"/>
      <name val="Calibri"/>
      <family val="2"/>
    </font>
  </fonts>
  <fills count="41">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rgb="FF4D4D4D"/>
        <bgColor indexed="64"/>
      </patternFill>
    </fill>
    <fill>
      <patternFill patternType="solid">
        <fgColor theme="1" tint="0.34998626667073579"/>
        <bgColor indexed="64"/>
      </patternFill>
    </fill>
    <fill>
      <patternFill patternType="solid">
        <fgColor rgb="FFF5750B"/>
        <bgColor indexed="64"/>
      </patternFill>
    </fill>
    <fill>
      <patternFill patternType="solid">
        <fgColor rgb="FF4F81BD"/>
        <bgColor indexed="64"/>
      </patternFill>
    </fill>
    <fill>
      <patternFill patternType="solid">
        <fgColor rgb="FFFFFF00"/>
        <bgColor indexed="64"/>
      </patternFill>
    </fill>
    <fill>
      <patternFill patternType="solid">
        <fgColor theme="9" tint="-0.249977111117893"/>
        <bgColor indexed="64"/>
      </patternFill>
    </fill>
  </fills>
  <borders count="25">
    <border>
      <left/>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thin">
        <color indexed="64"/>
      </right>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style="hair">
        <color indexed="64"/>
      </right>
      <top/>
      <bottom style="hair">
        <color indexed="64"/>
      </bottom>
      <diagonal/>
    </border>
  </borders>
  <cellStyleXfs count="187">
    <xf numFmtId="0" fontId="0" fillId="0" borderId="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4" fillId="27" borderId="0" applyNumberFormat="0" applyBorder="0" applyAlignment="0" applyProtection="0"/>
    <xf numFmtId="0" fontId="5" fillId="28" borderId="12" applyNumberFormat="0" applyAlignment="0" applyProtection="0"/>
    <xf numFmtId="0" fontId="6" fillId="29" borderId="13" applyNumberFormat="0" applyAlignment="0" applyProtection="0"/>
    <xf numFmtId="164" fontId="2" fillId="0" borderId="0" applyFon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30" borderId="0" applyNumberFormat="0" applyBorder="0" applyAlignment="0" applyProtection="0"/>
    <xf numFmtId="0" fontId="9" fillId="0" borderId="14" applyNumberFormat="0" applyFill="0" applyAlignment="0" applyProtection="0"/>
    <xf numFmtId="0" fontId="10" fillId="0" borderId="15" applyNumberFormat="0" applyFill="0" applyAlignment="0" applyProtection="0"/>
    <xf numFmtId="0" fontId="11" fillId="0" borderId="16" applyNumberFormat="0" applyFill="0" applyAlignment="0" applyProtection="0"/>
    <xf numFmtId="0" fontId="11" fillId="0" borderId="0" applyNumberFormat="0" applyFill="0" applyBorder="0" applyAlignment="0" applyProtection="0"/>
    <xf numFmtId="0" fontId="12" fillId="31" borderId="12" applyNumberFormat="0" applyAlignment="0" applyProtection="0"/>
    <xf numFmtId="0" fontId="13" fillId="0" borderId="17" applyNumberFormat="0" applyFill="0" applyAlignment="0" applyProtection="0"/>
    <xf numFmtId="0" fontId="14" fillId="32" borderId="0" applyNumberFormat="0" applyBorder="0" applyAlignment="0" applyProtection="0"/>
    <xf numFmtId="0" fontId="2" fillId="33" borderId="18" applyNumberFormat="0" applyFont="0" applyAlignment="0" applyProtection="0"/>
    <xf numFmtId="0" fontId="2" fillId="33" borderId="18" applyNumberFormat="0" applyFont="0" applyAlignment="0" applyProtection="0"/>
    <xf numFmtId="0" fontId="15" fillId="28" borderId="19" applyNumberFormat="0" applyAlignment="0" applyProtection="0"/>
    <xf numFmtId="0" fontId="16" fillId="0" borderId="0" applyNumberFormat="0" applyFill="0" applyBorder="0" applyAlignment="0" applyProtection="0"/>
    <xf numFmtId="0" fontId="17" fillId="0" borderId="20" applyNumberFormat="0" applyFill="0" applyAlignment="0" applyProtection="0"/>
    <xf numFmtId="0" fontId="18" fillId="0" borderId="0" applyNumberFormat="0" applyFill="0" applyBorder="0" applyAlignment="0" applyProtection="0"/>
    <xf numFmtId="0" fontId="1" fillId="0" borderId="0"/>
    <xf numFmtId="9" fontId="2" fillId="0" borderId="0" applyFont="0" applyFill="0" applyBorder="0" applyAlignment="0" applyProtection="0"/>
    <xf numFmtId="0" fontId="27" fillId="38" borderId="0"/>
    <xf numFmtId="43" fontId="2" fillId="0" borderId="0" applyFont="0" applyFill="0" applyBorder="0" applyAlignment="0" applyProtection="0"/>
    <xf numFmtId="43" fontId="1" fillId="0" borderId="0" applyFont="0" applyFill="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3" borderId="18" applyNumberFormat="0" applyFont="0" applyAlignment="0" applyProtection="0"/>
    <xf numFmtId="0" fontId="2" fillId="33" borderId="18" applyNumberFormat="0" applyFont="0" applyAlignment="0" applyProtection="0"/>
    <xf numFmtId="0" fontId="2" fillId="0" borderId="0"/>
    <xf numFmtId="0" fontId="2" fillId="33" borderId="1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43" fontId="2" fillId="0" borderId="0" applyFont="0" applyFill="0" applyBorder="0" applyAlignment="0" applyProtection="0"/>
    <xf numFmtId="0" fontId="2" fillId="33" borderId="18" applyNumberFormat="0" applyFont="0" applyAlignment="0" applyProtection="0"/>
    <xf numFmtId="0" fontId="2" fillId="0" borderId="0"/>
    <xf numFmtId="43" fontId="2" fillId="0" borderId="0" applyFont="0" applyFill="0" applyBorder="0" applyAlignment="0" applyProtection="0"/>
    <xf numFmtId="0" fontId="2" fillId="33" borderId="1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43" fontId="2" fillId="0" borderId="0" applyFont="0" applyFill="0" applyBorder="0" applyAlignment="0" applyProtection="0"/>
    <xf numFmtId="0" fontId="2" fillId="33" borderId="1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3" borderId="1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32" fillId="0" borderId="0"/>
    <xf numFmtId="0" fontId="32" fillId="0" borderId="0"/>
    <xf numFmtId="0" fontId="33"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cellStyleXfs>
  <cellXfs count="75">
    <xf numFmtId="0" fontId="0" fillId="0" borderId="0" xfId="0"/>
    <xf numFmtId="0" fontId="17" fillId="0" borderId="0" xfId="0" applyFont="1"/>
    <xf numFmtId="0" fontId="19" fillId="34" borderId="0" xfId="0" applyFont="1" applyFill="1"/>
    <xf numFmtId="0" fontId="0" fillId="34" borderId="0" xfId="0" applyFill="1"/>
    <xf numFmtId="0" fontId="0" fillId="34" borderId="5" xfId="0" applyFill="1" applyBorder="1"/>
    <xf numFmtId="2" fontId="20" fillId="0" borderId="3" xfId="0" applyNumberFormat="1" applyFont="1" applyBorder="1"/>
    <xf numFmtId="2" fontId="20" fillId="0" borderId="1" xfId="0" applyNumberFormat="1" applyFont="1" applyBorder="1"/>
    <xf numFmtId="4" fontId="20" fillId="0" borderId="1" xfId="40" applyNumberFormat="1" applyFont="1" applyFill="1" applyBorder="1"/>
    <xf numFmtId="4" fontId="20" fillId="0" borderId="2" xfId="40" applyNumberFormat="1" applyFont="1" applyFill="1" applyBorder="1"/>
    <xf numFmtId="3" fontId="20" fillId="0" borderId="3" xfId="40" applyNumberFormat="1" applyFont="1" applyFill="1" applyBorder="1"/>
    <xf numFmtId="2" fontId="20" fillId="0" borderId="6" xfId="0" applyNumberFormat="1" applyFont="1" applyBorder="1"/>
    <xf numFmtId="2" fontId="20" fillId="0" borderId="7" xfId="0" applyNumberFormat="1" applyFont="1" applyBorder="1"/>
    <xf numFmtId="4" fontId="20" fillId="0" borderId="6" xfId="40" applyNumberFormat="1" applyFont="1" applyFill="1" applyBorder="1"/>
    <xf numFmtId="4" fontId="20" fillId="0" borderId="7" xfId="40" applyNumberFormat="1" applyFont="1" applyFill="1" applyBorder="1"/>
    <xf numFmtId="4" fontId="20" fillId="0" borderId="8" xfId="40" applyNumberFormat="1" applyFont="1" applyFill="1" applyBorder="1"/>
    <xf numFmtId="3" fontId="20" fillId="0" borderId="6" xfId="40" applyNumberFormat="1" applyFont="1" applyFill="1" applyBorder="1"/>
    <xf numFmtId="4" fontId="20" fillId="0" borderId="3" xfId="40" applyNumberFormat="1" applyFont="1" applyFill="1" applyBorder="1"/>
    <xf numFmtId="0" fontId="20" fillId="34" borderId="0" xfId="0" applyFont="1" applyFill="1"/>
    <xf numFmtId="0" fontId="21" fillId="35" borderId="0" xfId="0" applyFont="1" applyFill="1" applyAlignment="1">
      <alignment horizontal="center" wrapText="1"/>
    </xf>
    <xf numFmtId="0" fontId="21" fillId="35" borderId="0" xfId="0" applyFont="1" applyFill="1"/>
    <xf numFmtId="0" fontId="22" fillId="35" borderId="0" xfId="0" applyFont="1" applyFill="1" applyAlignment="1">
      <alignment horizontal="center" wrapText="1"/>
    </xf>
    <xf numFmtId="2" fontId="23" fillId="37" borderId="4" xfId="0" applyNumberFormat="1" applyFont="1" applyFill="1" applyBorder="1"/>
    <xf numFmtId="2" fontId="20" fillId="0" borderId="10" xfId="40" applyNumberFormat="1" applyFont="1" applyFill="1" applyBorder="1"/>
    <xf numFmtId="2" fontId="20" fillId="0" borderId="9" xfId="40" applyNumberFormat="1" applyFont="1" applyFill="1" applyBorder="1"/>
    <xf numFmtId="2" fontId="20" fillId="0" borderId="2" xfId="40" applyNumberFormat="1" applyFont="1" applyFill="1" applyBorder="1"/>
    <xf numFmtId="2" fontId="20" fillId="0" borderId="8" xfId="40" applyNumberFormat="1" applyFont="1" applyFill="1" applyBorder="1"/>
    <xf numFmtId="0" fontId="24" fillId="35" borderId="0" xfId="0" applyFont="1" applyFill="1"/>
    <xf numFmtId="166" fontId="26" fillId="2" borderId="0" xfId="0" applyNumberFormat="1" applyFont="1" applyFill="1"/>
    <xf numFmtId="4" fontId="20" fillId="0" borderId="0" xfId="40" applyNumberFormat="1" applyFont="1" applyFill="1" applyBorder="1"/>
    <xf numFmtId="2" fontId="20" fillId="0" borderId="3" xfId="0" applyNumberFormat="1" applyFont="1" applyBorder="1" applyAlignment="1">
      <alignment horizontal="center"/>
    </xf>
    <xf numFmtId="2" fontId="20" fillId="0" borderId="1" xfId="0" applyNumberFormat="1" applyFont="1" applyBorder="1" applyAlignment="1">
      <alignment horizontal="center"/>
    </xf>
    <xf numFmtId="2" fontId="23" fillId="37" borderId="4" xfId="0" applyNumberFormat="1" applyFont="1" applyFill="1" applyBorder="1" applyAlignment="1">
      <alignment horizontal="center"/>
    </xf>
    <xf numFmtId="2" fontId="20" fillId="0" borderId="9" xfId="40" applyNumberFormat="1" applyFont="1" applyFill="1" applyBorder="1" applyAlignment="1">
      <alignment horizontal="center"/>
    </xf>
    <xf numFmtId="2" fontId="20" fillId="0" borderId="2" xfId="40" applyNumberFormat="1" applyFont="1" applyFill="1" applyBorder="1" applyAlignment="1">
      <alignment horizontal="center"/>
    </xf>
    <xf numFmtId="3" fontId="20" fillId="0" borderId="3" xfId="40" applyNumberFormat="1" applyFont="1" applyFill="1" applyBorder="1" applyAlignment="1">
      <alignment horizontal="center"/>
    </xf>
    <xf numFmtId="4" fontId="20" fillId="0" borderId="2" xfId="40" applyNumberFormat="1" applyFont="1" applyFill="1" applyBorder="1" applyAlignment="1">
      <alignment horizontal="center"/>
    </xf>
    <xf numFmtId="4" fontId="20" fillId="0" borderId="3" xfId="40" applyNumberFormat="1" applyFont="1" applyFill="1" applyBorder="1" applyAlignment="1">
      <alignment horizontal="center"/>
    </xf>
    <xf numFmtId="4" fontId="20" fillId="0" borderId="1" xfId="40" applyNumberFormat="1" applyFont="1" applyFill="1" applyBorder="1" applyAlignment="1">
      <alignment horizontal="center"/>
    </xf>
    <xf numFmtId="10" fontId="20" fillId="0" borderId="1" xfId="58" applyNumberFormat="1" applyFont="1" applyFill="1" applyBorder="1" applyAlignment="1">
      <alignment horizontal="center"/>
    </xf>
    <xf numFmtId="2" fontId="20" fillId="0" borderId="6" xfId="0" applyNumberFormat="1" applyFont="1" applyBorder="1" applyAlignment="1">
      <alignment horizontal="center"/>
    </xf>
    <xf numFmtId="2" fontId="20" fillId="0" borderId="7" xfId="0" applyNumberFormat="1" applyFont="1" applyBorder="1" applyAlignment="1">
      <alignment horizontal="center"/>
    </xf>
    <xf numFmtId="2" fontId="20" fillId="0" borderId="10" xfId="40" applyNumberFormat="1" applyFont="1" applyFill="1" applyBorder="1" applyAlignment="1">
      <alignment horizontal="center"/>
    </xf>
    <xf numFmtId="2" fontId="20" fillId="0" borderId="8" xfId="40" applyNumberFormat="1" applyFont="1" applyFill="1" applyBorder="1" applyAlignment="1">
      <alignment horizontal="center"/>
    </xf>
    <xf numFmtId="3" fontId="20" fillId="0" borderId="6" xfId="40" applyNumberFormat="1" applyFont="1" applyFill="1" applyBorder="1" applyAlignment="1">
      <alignment horizontal="center"/>
    </xf>
    <xf numFmtId="4" fontId="20" fillId="0" borderId="8" xfId="40" applyNumberFormat="1" applyFont="1" applyFill="1" applyBorder="1" applyAlignment="1">
      <alignment horizontal="center"/>
    </xf>
    <xf numFmtId="4" fontId="20" fillId="0" borderId="6" xfId="40" applyNumberFormat="1" applyFont="1" applyFill="1" applyBorder="1" applyAlignment="1">
      <alignment horizontal="center"/>
    </xf>
    <xf numFmtId="4" fontId="20" fillId="0" borderId="7" xfId="40" applyNumberFormat="1" applyFont="1" applyFill="1" applyBorder="1" applyAlignment="1">
      <alignment horizontal="center"/>
    </xf>
    <xf numFmtId="167" fontId="28" fillId="35" borderId="0" xfId="0" applyNumberFormat="1" applyFont="1" applyFill="1" applyAlignment="1">
      <alignment horizontal="center"/>
    </xf>
    <xf numFmtId="0" fontId="25" fillId="0" borderId="21" xfId="0" applyFont="1" applyBorder="1"/>
    <xf numFmtId="0" fontId="20" fillId="0" borderId="21" xfId="0" applyFont="1" applyBorder="1"/>
    <xf numFmtId="0" fontId="20" fillId="0" borderId="22" xfId="0" applyFont="1" applyBorder="1"/>
    <xf numFmtId="0" fontId="0" fillId="0" borderId="21" xfId="0" applyBorder="1"/>
    <xf numFmtId="0" fontId="20" fillId="0" borderId="5" xfId="0" applyFont="1" applyBorder="1"/>
    <xf numFmtId="0" fontId="20" fillId="0" borderId="23" xfId="0" applyFont="1" applyBorder="1"/>
    <xf numFmtId="0" fontId="25" fillId="0" borderId="22" xfId="0" applyFont="1" applyBorder="1"/>
    <xf numFmtId="0" fontId="20" fillId="0" borderId="22" xfId="0" quotePrefix="1" applyFont="1" applyBorder="1"/>
    <xf numFmtId="0" fontId="21" fillId="34" borderId="0" xfId="0" applyFont="1" applyFill="1"/>
    <xf numFmtId="0" fontId="0" fillId="0" borderId="5" xfId="0" applyBorder="1"/>
    <xf numFmtId="0" fontId="17" fillId="0" borderId="5" xfId="0" applyFont="1" applyBorder="1"/>
    <xf numFmtId="0" fontId="0" fillId="39" borderId="5" xfId="0" applyFill="1" applyBorder="1"/>
    <xf numFmtId="0" fontId="29" fillId="0" borderId="0" xfId="0" applyFont="1"/>
    <xf numFmtId="0" fontId="29" fillId="0" borderId="11" xfId="0" applyFont="1" applyBorder="1"/>
    <xf numFmtId="0" fontId="31" fillId="36" borderId="0" xfId="0" applyFont="1" applyFill="1" applyAlignment="1">
      <alignment wrapText="1"/>
    </xf>
    <xf numFmtId="0" fontId="31" fillId="36" borderId="0" xfId="0" applyFont="1" applyFill="1" applyAlignment="1">
      <alignment horizontal="center" wrapText="1"/>
    </xf>
    <xf numFmtId="2" fontId="30" fillId="0" borderId="1" xfId="0" applyNumberFormat="1" applyFont="1" applyBorder="1" applyAlignment="1">
      <alignment horizontal="center"/>
    </xf>
    <xf numFmtId="165" fontId="29" fillId="0" borderId="1" xfId="40" applyNumberFormat="1" applyFont="1" applyBorder="1" applyAlignment="1">
      <alignment horizontal="right"/>
    </xf>
    <xf numFmtId="164" fontId="29" fillId="0" borderId="2" xfId="40" applyFont="1" applyBorder="1" applyAlignment="1">
      <alignment horizontal="right"/>
    </xf>
    <xf numFmtId="0" fontId="30" fillId="0" borderId="24" xfId="0" applyFont="1" applyBorder="1"/>
    <xf numFmtId="2" fontId="30" fillId="0" borderId="1" xfId="0" applyNumberFormat="1" applyFont="1" applyBorder="1"/>
    <xf numFmtId="2" fontId="30" fillId="40" borderId="1" xfId="0" applyNumberFormat="1" applyFont="1" applyFill="1" applyBorder="1" applyAlignment="1">
      <alignment horizontal="center"/>
    </xf>
    <xf numFmtId="2" fontId="20" fillId="0" borderId="2" xfId="58" applyNumberFormat="1" applyFont="1" applyFill="1" applyBorder="1" applyAlignment="1">
      <alignment horizontal="center"/>
    </xf>
    <xf numFmtId="2" fontId="20" fillId="0" borderId="1" xfId="58" applyNumberFormat="1" applyFont="1" applyFill="1" applyBorder="1" applyAlignment="1">
      <alignment horizontal="center"/>
    </xf>
    <xf numFmtId="0" fontId="20" fillId="0" borderId="0" xfId="0" applyFont="1"/>
    <xf numFmtId="0" fontId="0" fillId="35" borderId="0" xfId="0" applyFill="1" applyAlignment="1">
      <alignment horizontal="center"/>
    </xf>
    <xf numFmtId="0" fontId="29" fillId="0" borderId="0" xfId="0" applyFont="1" applyBorder="1"/>
  </cellXfs>
  <cellStyles count="187">
    <cellStyle name="20% - Accent1" xfId="1" builtinId="30" customBuiltin="1"/>
    <cellStyle name="20% - Accent1 2" xfId="2" xr:uid="{00000000-0005-0000-0000-000001000000}"/>
    <cellStyle name="20% - Accent1 2 2" xfId="64" xr:uid="{272C6901-14A1-4C44-BB47-08AF253FC19C}"/>
    <cellStyle name="20% - Accent1 3" xfId="63" xr:uid="{E3294B1D-92BB-45CA-A390-A8A37AF0E333}"/>
    <cellStyle name="20% - Accent1 4" xfId="91" xr:uid="{E85274DA-4D4F-4161-88A6-EF0FEB7E0104}"/>
    <cellStyle name="20% - Accent1 5" xfId="104" xr:uid="{CD90956F-5C2C-4792-A911-4E70285B8233}"/>
    <cellStyle name="20% - Accent1 6" xfId="121" xr:uid="{C7EE1A10-4CF4-4CD1-920C-2894ACCB34DB}"/>
    <cellStyle name="20% - Accent1 7" xfId="136" xr:uid="{8010C6AC-B787-448D-A09B-AB55D9287A53}"/>
    <cellStyle name="20% - Accent1 8" xfId="150" xr:uid="{1CEF2D99-EC97-4F5C-A1D9-DBF223EC2C66}"/>
    <cellStyle name="20% - Accent2" xfId="3" builtinId="34" customBuiltin="1"/>
    <cellStyle name="20% - Accent2 2" xfId="4" xr:uid="{00000000-0005-0000-0000-000003000000}"/>
    <cellStyle name="20% - Accent2 2 2" xfId="66" xr:uid="{C7578D5B-A223-4F10-AED8-23B661B05BB0}"/>
    <cellStyle name="20% - Accent2 3" xfId="65" xr:uid="{5303BC32-4DD9-4615-B3DC-2DF02BB5466A}"/>
    <cellStyle name="20% - Accent2 4" xfId="93" xr:uid="{335B8D53-3C12-43AE-A155-31122B554A97}"/>
    <cellStyle name="20% - Accent2 5" xfId="105" xr:uid="{47BF7B3E-B639-4907-A869-1A138AEFE50C}"/>
    <cellStyle name="20% - Accent2 6" xfId="123" xr:uid="{81CE1321-5021-4A44-A4E3-2CE677FB9E25}"/>
    <cellStyle name="20% - Accent2 7" xfId="138" xr:uid="{AEC661B2-B6DD-4908-8E83-BBF03A9B671C}"/>
    <cellStyle name="20% - Accent2 8" xfId="152" xr:uid="{F685349F-3C8E-4868-8C5A-F84A89A25E22}"/>
    <cellStyle name="20% - Accent3" xfId="5" builtinId="38" customBuiltin="1"/>
    <cellStyle name="20% - Accent3 2" xfId="6" xr:uid="{00000000-0005-0000-0000-000005000000}"/>
    <cellStyle name="20% - Accent3 2 2" xfId="68" xr:uid="{445D8090-C8A4-4714-9E39-4FAF1469C923}"/>
    <cellStyle name="20% - Accent3 3" xfId="67" xr:uid="{22EA1DA1-2276-4F3F-A890-1B2482187429}"/>
    <cellStyle name="20% - Accent3 4" xfId="95" xr:uid="{4A2BE633-245E-4299-9D04-BBF3036E45C4}"/>
    <cellStyle name="20% - Accent3 5" xfId="106" xr:uid="{78E1DF37-66E0-44B6-9108-12E290BA7052}"/>
    <cellStyle name="20% - Accent3 6" xfId="125" xr:uid="{CC7C09B5-DBB5-48D7-A8A9-644E8E7A49FE}"/>
    <cellStyle name="20% - Accent3 7" xfId="140" xr:uid="{12383229-2698-44DE-8762-EF4077F48C39}"/>
    <cellStyle name="20% - Accent3 8" xfId="154" xr:uid="{36B57E9C-1F7F-436C-AD4B-01952B1453E5}"/>
    <cellStyle name="20% - Accent4" xfId="7" builtinId="42" customBuiltin="1"/>
    <cellStyle name="20% - Accent4 2" xfId="8" xr:uid="{00000000-0005-0000-0000-000007000000}"/>
    <cellStyle name="20% - Accent4 2 2" xfId="70" xr:uid="{A565A5E0-5D3C-4E0F-9634-BD2032789C2E}"/>
    <cellStyle name="20% - Accent4 3" xfId="69" xr:uid="{7EED382F-E04C-47B0-8D35-67181ADE4331}"/>
    <cellStyle name="20% - Accent4 4" xfId="97" xr:uid="{1211D4E9-30DC-4685-AE0D-0A9D94ABE215}"/>
    <cellStyle name="20% - Accent4 5" xfId="107" xr:uid="{BC159AC0-89F1-48CA-A33C-6DB8B98397FB}"/>
    <cellStyle name="20% - Accent4 6" xfId="127" xr:uid="{1F6CFE91-B337-4020-A747-C81610B15CD4}"/>
    <cellStyle name="20% - Accent4 7" xfId="142" xr:uid="{2D5790A2-7866-4263-9692-AFD5199E92A8}"/>
    <cellStyle name="20% - Accent4 8" xfId="156" xr:uid="{3F7194CF-5652-4939-995F-1F5D26C729AD}"/>
    <cellStyle name="20% - Accent5" xfId="9" builtinId="46" customBuiltin="1"/>
    <cellStyle name="20% - Accent5 2" xfId="10" xr:uid="{00000000-0005-0000-0000-000009000000}"/>
    <cellStyle name="20% - Accent5 2 2" xfId="72" xr:uid="{CE558D17-0C75-46D3-8C4F-9F4D4C240BB4}"/>
    <cellStyle name="20% - Accent5 3" xfId="71" xr:uid="{E6B3A906-0D24-43AD-B331-8CD3F1A0D0C2}"/>
    <cellStyle name="20% - Accent5 4" xfId="99" xr:uid="{EB01AA1B-94F4-43FE-A382-D5EA3C1B4F88}"/>
    <cellStyle name="20% - Accent5 5" xfId="108" xr:uid="{55DBAC08-CECC-44B1-9798-645BEE0CF212}"/>
    <cellStyle name="20% - Accent5 6" xfId="129" xr:uid="{D847FA46-92EC-4089-904C-FA907BD4EC8C}"/>
    <cellStyle name="20% - Accent5 7" xfId="144" xr:uid="{54BB8064-D2D9-4593-A3E3-2D946E271AF9}"/>
    <cellStyle name="20% - Accent5 8" xfId="158" xr:uid="{07F6F4AA-5F6A-4524-982B-6A74CEAB631B}"/>
    <cellStyle name="20% - Accent6" xfId="11" builtinId="50" customBuiltin="1"/>
    <cellStyle name="20% - Accent6 2" xfId="12" xr:uid="{00000000-0005-0000-0000-00000B000000}"/>
    <cellStyle name="20% - Accent6 2 2" xfId="74" xr:uid="{195E04D8-33CC-4948-A213-511F102B89EF}"/>
    <cellStyle name="20% - Accent6 3" xfId="73" xr:uid="{B5FF42DA-8227-4B91-8413-2D86DAD3AF02}"/>
    <cellStyle name="20% - Accent6 4" xfId="101" xr:uid="{68B0490A-0369-4B6F-9068-E79A3515A7A8}"/>
    <cellStyle name="20% - Accent6 5" xfId="109" xr:uid="{54A7B598-87E3-4732-9A59-615D3C733F06}"/>
    <cellStyle name="20% - Accent6 6" xfId="131" xr:uid="{B9584601-6F64-4FBA-A858-41E3C8B2792F}"/>
    <cellStyle name="20% - Accent6 7" xfId="146" xr:uid="{E9C3B675-5819-4FE0-BCFD-3781DA30DA4F}"/>
    <cellStyle name="20% - Accent6 8" xfId="160" xr:uid="{D9E322E9-EBD4-46BC-91C3-0D31C455FEB4}"/>
    <cellStyle name="40% - Accent1" xfId="13" builtinId="31" customBuiltin="1"/>
    <cellStyle name="40% - Accent1 2" xfId="14" xr:uid="{00000000-0005-0000-0000-00000D000000}"/>
    <cellStyle name="40% - Accent1 2 2" xfId="76" xr:uid="{7AB82556-958D-4E66-837E-B6115FF3D721}"/>
    <cellStyle name="40% - Accent1 3" xfId="75" xr:uid="{A2CA66A5-0D4F-474A-B8E5-E14B4357F707}"/>
    <cellStyle name="40% - Accent1 4" xfId="92" xr:uid="{A0503CC1-2347-4ABB-A3A6-3529A34AF56A}"/>
    <cellStyle name="40% - Accent1 5" xfId="110" xr:uid="{48BBD147-E15F-451D-88B3-F12FD329B3A4}"/>
    <cellStyle name="40% - Accent1 6" xfId="122" xr:uid="{7F478D1E-798C-48EA-8906-D093AB93B58D}"/>
    <cellStyle name="40% - Accent1 7" xfId="137" xr:uid="{B35C6474-070F-480F-8175-AF9ED0784BAA}"/>
    <cellStyle name="40% - Accent1 8" xfId="151" xr:uid="{957A659E-019F-4086-A749-04FA690C7604}"/>
    <cellStyle name="40% - Accent2" xfId="15" builtinId="35" customBuiltin="1"/>
    <cellStyle name="40% - Accent2 2" xfId="16" xr:uid="{00000000-0005-0000-0000-00000F000000}"/>
    <cellStyle name="40% - Accent2 2 2" xfId="78" xr:uid="{5C701511-A69F-4F0C-A165-5F3352A8AE7F}"/>
    <cellStyle name="40% - Accent2 3" xfId="77" xr:uid="{E14A0ED3-44FA-4A1C-85EB-1D7A2DECBA32}"/>
    <cellStyle name="40% - Accent2 4" xfId="94" xr:uid="{1994F7DB-6B13-4766-B8E2-32DE7CCC52A7}"/>
    <cellStyle name="40% - Accent2 5" xfId="111" xr:uid="{5A1EAD94-FD45-4A0F-93D8-E1D5A593AEA4}"/>
    <cellStyle name="40% - Accent2 6" xfId="124" xr:uid="{7E46483D-519A-4FA8-AC13-B387FF240E0F}"/>
    <cellStyle name="40% - Accent2 7" xfId="139" xr:uid="{1E367F0C-2FBA-484B-B992-A317C0411DE4}"/>
    <cellStyle name="40% - Accent2 8" xfId="153" xr:uid="{690DF9E3-5543-4387-AE16-AD73792A74F4}"/>
    <cellStyle name="40% - Accent3" xfId="17" builtinId="39" customBuiltin="1"/>
    <cellStyle name="40% - Accent3 2" xfId="18" xr:uid="{00000000-0005-0000-0000-000011000000}"/>
    <cellStyle name="40% - Accent3 2 2" xfId="80" xr:uid="{3F18A203-C224-451A-8366-39170C91C87A}"/>
    <cellStyle name="40% - Accent3 3" xfId="79" xr:uid="{889DF585-62EC-4727-835E-2B3CACA29EB6}"/>
    <cellStyle name="40% - Accent3 4" xfId="96" xr:uid="{ADD9D850-0436-411E-92C4-FD8B7E341567}"/>
    <cellStyle name="40% - Accent3 5" xfId="112" xr:uid="{A868F95B-7EC6-47A9-8B0E-F335D4907F93}"/>
    <cellStyle name="40% - Accent3 6" xfId="126" xr:uid="{FE1B064F-822F-494F-84D4-963581572066}"/>
    <cellStyle name="40% - Accent3 7" xfId="141" xr:uid="{88AC677C-7848-4FC6-BCD6-8BF8DD4E5E28}"/>
    <cellStyle name="40% - Accent3 8" xfId="155" xr:uid="{268E7BB3-2396-4E40-8749-B726A33B846A}"/>
    <cellStyle name="40% - Accent4" xfId="19" builtinId="43" customBuiltin="1"/>
    <cellStyle name="40% - Accent4 2" xfId="20" xr:uid="{00000000-0005-0000-0000-000013000000}"/>
    <cellStyle name="40% - Accent4 2 2" xfId="82" xr:uid="{C738A9E1-1EBC-45F1-B926-9A40B92DCDFF}"/>
    <cellStyle name="40% - Accent4 3" xfId="81" xr:uid="{529A4C20-3392-46F7-90B4-ADD777E3CA4A}"/>
    <cellStyle name="40% - Accent4 4" xfId="98" xr:uid="{2DEAC20F-BE64-4E6F-90C0-37E8CC4452EE}"/>
    <cellStyle name="40% - Accent4 5" xfId="113" xr:uid="{D1508D0F-09DF-4521-A4F7-FE34EB9EF570}"/>
    <cellStyle name="40% - Accent4 6" xfId="128" xr:uid="{51184915-457E-4942-BB2B-43A5AA2F19BC}"/>
    <cellStyle name="40% - Accent4 7" xfId="143" xr:uid="{A1034D20-055F-44E4-8443-E698470D5182}"/>
    <cellStyle name="40% - Accent4 8" xfId="157" xr:uid="{06B929B0-18E7-4AF8-9E2F-44A0406004DF}"/>
    <cellStyle name="40% - Accent5" xfId="21" builtinId="47" customBuiltin="1"/>
    <cellStyle name="40% - Accent5 2" xfId="22" xr:uid="{00000000-0005-0000-0000-000015000000}"/>
    <cellStyle name="40% - Accent5 2 2" xfId="84" xr:uid="{648D2294-CCDD-4016-92F1-EBEBA029F2B7}"/>
    <cellStyle name="40% - Accent5 3" xfId="83" xr:uid="{B5CB1FC9-1851-45BE-B799-C66080B8059F}"/>
    <cellStyle name="40% - Accent5 4" xfId="100" xr:uid="{D9966019-243A-4CA7-8FD4-B8D6E78BB1FA}"/>
    <cellStyle name="40% - Accent5 5" xfId="114" xr:uid="{B65D6B73-0103-4A30-BF76-A9DBBBE7782B}"/>
    <cellStyle name="40% - Accent5 6" xfId="130" xr:uid="{B8675BB7-25DB-4A9C-877D-53728456A568}"/>
    <cellStyle name="40% - Accent5 7" xfId="145" xr:uid="{F94D91E7-1392-4D19-8EE2-8B5A7A2AB616}"/>
    <cellStyle name="40% - Accent5 8" xfId="159" xr:uid="{F1418400-E4BE-4520-A397-E4CC9B904DB0}"/>
    <cellStyle name="40% - Accent6" xfId="23" builtinId="51" customBuiltin="1"/>
    <cellStyle name="40% - Accent6 2" xfId="24" xr:uid="{00000000-0005-0000-0000-000017000000}"/>
    <cellStyle name="40% - Accent6 2 2" xfId="86" xr:uid="{468777B1-03DB-4459-AC92-FD9E5157E5F1}"/>
    <cellStyle name="40% - Accent6 3" xfId="85" xr:uid="{9E2F4082-8AF2-442D-B68E-DF0731AD8E00}"/>
    <cellStyle name="40% - Accent6 4" xfId="102" xr:uid="{BDD93B17-2897-4FC0-B237-BA0197C81F16}"/>
    <cellStyle name="40% - Accent6 5" xfId="115" xr:uid="{AA4DF574-D50D-4ED5-A811-593BF459D2B9}"/>
    <cellStyle name="40% - Accent6 6" xfId="132" xr:uid="{54D64AC7-C7F7-4C14-A7DE-9D4440D7ACDE}"/>
    <cellStyle name="40% - Accent6 7" xfId="147" xr:uid="{6566432A-3488-4970-B83A-5F628D9E6671}"/>
    <cellStyle name="40% - Accent6 8" xfId="161" xr:uid="{E7C6F7D9-46BB-4E6A-8E59-035FC9F22D56}"/>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2" xfId="32" builtinId="33" customBuiltin="1"/>
    <cellStyle name="Accent3" xfId="33" builtinId="37" customBuiltin="1"/>
    <cellStyle name="Accent4" xfId="34" builtinId="41" customBuiltin="1"/>
    <cellStyle name="Accent5" xfId="35" builtinId="45" customBuiltin="1"/>
    <cellStyle name="Accent6" xfId="36" builtinId="49" customBuiltin="1"/>
    <cellStyle name="Bad" xfId="37" builtinId="27" customBuiltin="1"/>
    <cellStyle name="blp_column_header" xfId="59" xr:uid="{3FEB1B6A-0F62-4210-92CC-04DF6C6CD8D8}"/>
    <cellStyle name="Calculation" xfId="38" builtinId="22" customBuiltin="1"/>
    <cellStyle name="Check Cell" xfId="39" builtinId="23" customBuiltin="1"/>
    <cellStyle name="Comma" xfId="40" builtinId="3"/>
    <cellStyle name="Comma 2" xfId="41" xr:uid="{00000000-0005-0000-0000-000028000000}"/>
    <cellStyle name="Comma 2 2" xfId="61" xr:uid="{8E800244-E317-4955-A30A-FCB391C1D619}"/>
    <cellStyle name="Comma 2 2 2" xfId="165" xr:uid="{9286A125-967C-484B-B35E-D7E513BE950B}"/>
    <cellStyle name="Comma 2 2 3" xfId="171" xr:uid="{3D8AF33C-F210-43EF-A85F-0075762EE345}"/>
    <cellStyle name="Comma 2 2 4" xfId="181" xr:uid="{180D824A-2233-4E81-82BA-5BA09FAF17FC}"/>
    <cellStyle name="Comma 3" xfId="60" xr:uid="{1A5ADD23-F74E-4256-AFA4-8CC1C819FB47}"/>
    <cellStyle name="Comma 3 2" xfId="164" xr:uid="{55D6DCAF-CB59-43D3-B926-A30929661259}"/>
    <cellStyle name="Comma 3 2 2" xfId="170" xr:uid="{4BEAB0EA-B6EF-4DEC-8C48-69D7C91DA299}"/>
    <cellStyle name="Comma 3 2 3" xfId="180" xr:uid="{4E3AAD89-2916-4442-B446-28D8975866F9}"/>
    <cellStyle name="Comma 4" xfId="116" xr:uid="{D69AE6E0-DDB8-46D0-A6FE-985EF3BBDC3C}"/>
    <cellStyle name="Comma 4 2" xfId="166" xr:uid="{5F25FFEA-5FF0-42AC-8066-EB9BFF1DCA3A}"/>
    <cellStyle name="Comma 4 2 2" xfId="172" xr:uid="{1B99B331-8FEF-437A-B6A1-DD8214142EE7}"/>
    <cellStyle name="Comma 4 2 3" xfId="182" xr:uid="{9635CBB5-AE38-4EEA-B7FC-C602368E1020}"/>
    <cellStyle name="Comma 5" xfId="119" xr:uid="{FEF95F35-301A-407B-A94D-D82C8E101642}"/>
    <cellStyle name="Comma 5 2" xfId="167" xr:uid="{599B68C9-E670-4732-82FD-29B45D4DB06D}"/>
    <cellStyle name="Comma 5 2 2" xfId="173" xr:uid="{1F285663-2071-4C90-BF1A-E0B2F388FF52}"/>
    <cellStyle name="Comma 5 2 3" xfId="183" xr:uid="{CB5A3F7B-DBC1-4CF7-A091-171ECE911194}"/>
    <cellStyle name="Comma 6" xfId="134" xr:uid="{4DEDB2DE-114A-49CA-A148-0DA86884060D}"/>
    <cellStyle name="Comma 6 2" xfId="168" xr:uid="{FC50A05F-A86A-45BC-9E49-2984CB42AD76}"/>
    <cellStyle name="Comma 6 2 2" xfId="174" xr:uid="{5B59938D-0B4C-49FE-9039-45CBFE549033}"/>
    <cellStyle name="Comma 6 2 3" xfId="184" xr:uid="{1D02C1AB-7E29-4B24-B2CA-4D5DDEFD0B14}"/>
    <cellStyle name="Comma 7" xfId="163" xr:uid="{31199378-1A94-4858-9997-6BBE1C7F30AC}"/>
    <cellStyle name="Comma 7 2" xfId="169" xr:uid="{9C0CE88E-8E3E-401D-8097-49D74AE9A3B8}"/>
    <cellStyle name="Comma 7 3" xfId="179" xr:uid="{B2D1C4B2-26CB-4FED-99AE-BA0D96CF5C26}"/>
    <cellStyle name="Explanatory Text" xfId="42" builtinId="53" customBuiltin="1"/>
    <cellStyle name="Good" xfId="43" builtinId="26" customBuiltin="1"/>
    <cellStyle name="Heading 1" xfId="44" builtinId="16" customBuiltin="1"/>
    <cellStyle name="Heading 2" xfId="45" builtinId="17" customBuiltin="1"/>
    <cellStyle name="Heading 3" xfId="46" builtinId="18" customBuiltin="1"/>
    <cellStyle name="Heading 4" xfId="47" builtinId="19" customBuiltin="1"/>
    <cellStyle name="Input" xfId="48" builtinId="20" customBuiltin="1"/>
    <cellStyle name="Linked Cell" xfId="49" builtinId="24" customBuiltin="1"/>
    <cellStyle name="Neutral" xfId="50" builtinId="28" customBuiltin="1"/>
    <cellStyle name="Normal" xfId="0" builtinId="0"/>
    <cellStyle name="Normal 10" xfId="175" xr:uid="{D2D658B4-19A7-4DBB-B014-F14E070B1E20}"/>
    <cellStyle name="Normal 11" xfId="185" xr:uid="{97184B63-8A21-4FA7-B0AB-CC58F26E816D}"/>
    <cellStyle name="Normal 12" xfId="186" xr:uid="{D5D0469A-B0C9-45C1-AD1F-B6D3C0D26277}"/>
    <cellStyle name="Normal 13" xfId="178" xr:uid="{5817E84C-DF63-40BE-9421-49873DBAF3EE}"/>
    <cellStyle name="Normal 2" xfId="62" xr:uid="{ADFC6DD3-B29B-46C4-86CF-245C745A4928}"/>
    <cellStyle name="Normal 3" xfId="89" xr:uid="{855D1635-FC2F-40E6-AA58-E1B27CAB4B81}"/>
    <cellStyle name="Normal 4" xfId="103" xr:uid="{CD56D839-A4A9-42C1-B41A-FCBE117D13EB}"/>
    <cellStyle name="Normal 5" xfId="118" xr:uid="{F022774D-FBE7-4EEF-A9D5-C88B6433130B}"/>
    <cellStyle name="Normal 6" xfId="133" xr:uid="{73435365-4C1B-4FA1-B9FE-8EF33375F7B7}"/>
    <cellStyle name="Normal 7" xfId="148" xr:uid="{D237FD2D-2195-4F38-AFE5-E660D5AEE8EF}"/>
    <cellStyle name="Normal 8" xfId="57" xr:uid="{00000000-0005-0000-0000-000033000000}"/>
    <cellStyle name="Normal 8 2" xfId="176" xr:uid="{50AE7928-4D9A-4954-A168-95903CCD2A95}"/>
    <cellStyle name="Normal 9" xfId="162" xr:uid="{6644D8B7-783F-4CF4-A36D-54556E41D11A}"/>
    <cellStyle name="Normal 9 2" xfId="177" xr:uid="{C792F98B-4188-4156-8BFB-C6989CB7DD37}"/>
    <cellStyle name="Note 2" xfId="51" xr:uid="{00000000-0005-0000-0000-000034000000}"/>
    <cellStyle name="Note 2 2" xfId="87" xr:uid="{13F3A483-EE5D-41AE-8C8E-6BF43FD3068A}"/>
    <cellStyle name="Note 3" xfId="52" xr:uid="{00000000-0005-0000-0000-000035000000}"/>
    <cellStyle name="Note 3 2" xfId="88" xr:uid="{4DEDEEDC-5356-4B08-BA5F-E4C188DD70EF}"/>
    <cellStyle name="Note 4" xfId="90" xr:uid="{1F1D74A9-2CFD-4115-A402-7C1139F9BB58}"/>
    <cellStyle name="Note 5" xfId="117" xr:uid="{6C7CC564-8D1F-4E2F-81FF-D6AE900B97E4}"/>
    <cellStyle name="Note 6" xfId="120" xr:uid="{FD9FFA8E-76E3-4CFB-80BE-393AA3443428}"/>
    <cellStyle name="Note 7" xfId="135" xr:uid="{66CFB5F5-545C-4A91-A730-025D88DF3E92}"/>
    <cellStyle name="Note 8" xfId="149" xr:uid="{9D9A4010-0AD4-45BB-82EC-12B129A23E5E}"/>
    <cellStyle name="Output" xfId="53" builtinId="21" customBuiltin="1"/>
    <cellStyle name="Percent" xfId="58" builtinId="5"/>
    <cellStyle name="Title" xfId="54" builtinId="15" customBuiltin="1"/>
    <cellStyle name="Total" xfId="55" builtinId="25" customBuiltin="1"/>
    <cellStyle name="Warning Text" xfId="56" builtinId="11" customBuiltin="1"/>
  </cellStyles>
  <dxfs count="6">
    <dxf>
      <font>
        <condense val="0"/>
        <extend val="0"/>
        <color indexed="10"/>
      </font>
    </dxf>
    <dxf>
      <font>
        <condense val="0"/>
        <extend val="0"/>
        <color indexed="12"/>
      </font>
    </dxf>
    <dxf>
      <font>
        <color rgb="FF3E00EE"/>
      </font>
    </dxf>
    <dxf>
      <font>
        <color rgb="FFFF0000"/>
      </font>
    </dxf>
    <dxf>
      <font>
        <color rgb="FFFF0000"/>
      </font>
    </dxf>
    <dxf>
      <font>
        <color rgb="FF3E00E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Equities Traded'!A1"/></Relationships>
</file>

<file path=xl/drawings/drawing1.xml><?xml version="1.0" encoding="utf-8"?>
<xdr:wsDr xmlns:xdr="http://schemas.openxmlformats.org/drawingml/2006/spreadsheetDrawing" xmlns:a="http://schemas.openxmlformats.org/drawingml/2006/main">
  <xdr:twoCellAnchor>
    <xdr:from>
      <xdr:col>1</xdr:col>
      <xdr:colOff>35862</xdr:colOff>
      <xdr:row>0</xdr:row>
      <xdr:rowOff>47066</xdr:rowOff>
    </xdr:from>
    <xdr:to>
      <xdr:col>3</xdr:col>
      <xdr:colOff>71887</xdr:colOff>
      <xdr:row>0</xdr:row>
      <xdr:rowOff>539151</xdr:rowOff>
    </xdr:to>
    <xdr:sp macro="" textlink="">
      <xdr:nvSpPr>
        <xdr:cNvPr id="3" name="Text Box 1">
          <a:extLst>
            <a:ext uri="{FF2B5EF4-FFF2-40B4-BE49-F238E27FC236}">
              <a16:creationId xmlns:a16="http://schemas.microsoft.com/office/drawing/2014/main" id="{00000000-0008-0000-0000-000003000000}"/>
            </a:ext>
          </a:extLst>
        </xdr:cNvPr>
        <xdr:cNvSpPr txBox="1">
          <a:spLocks noChangeArrowheads="1"/>
        </xdr:cNvSpPr>
      </xdr:nvSpPr>
      <xdr:spPr bwMode="auto">
        <a:xfrm>
          <a:off x="35862" y="47066"/>
          <a:ext cx="2453218" cy="492085"/>
        </a:xfrm>
        <a:prstGeom prst="rect">
          <a:avLst/>
        </a:prstGeom>
        <a:solidFill>
          <a:srgbClr val="4B4B4B"/>
        </a:solidFill>
        <a:ln w="9525">
          <a:noFill/>
          <a:miter lim="800000"/>
          <a:headEnd/>
          <a:tailEnd/>
        </a:ln>
      </xdr:spPr>
      <xdr:txBody>
        <a:bodyPr vertOverflow="clip" wrap="square" lIns="91440" tIns="45720" rIns="91440" bIns="45720" anchor="t" upright="1"/>
        <a:lstStyle/>
        <a:p>
          <a:pPr algn="l" rtl="1">
            <a:defRPr sz="1000"/>
          </a:pPr>
          <a:r>
            <a:rPr lang="en-US" sz="2800" b="0" i="0" strike="noStrike">
              <a:solidFill>
                <a:srgbClr val="FFFFFF"/>
              </a:solidFill>
              <a:latin typeface="Swis721 Lt BT" panose="020B0403020202020204" pitchFamily="34" charset="0"/>
            </a:rPr>
            <a:t>Daily Price</a:t>
          </a:r>
          <a:r>
            <a:rPr lang="en-US" sz="2800" b="0" i="0" strike="noStrike">
              <a:solidFill>
                <a:srgbClr val="000000"/>
              </a:solidFill>
              <a:latin typeface="Swis721 Lt BT" panose="020B0403020202020204" pitchFamily="34" charset="0"/>
            </a:rPr>
            <a:t> </a:t>
          </a:r>
          <a:r>
            <a:rPr lang="en-US" sz="2800" b="0" i="0" strike="noStrike">
              <a:solidFill>
                <a:schemeClr val="bg1"/>
              </a:solidFill>
              <a:latin typeface="Swis721 Lt BT" panose="020B0403020202020204" pitchFamily="34" charset="0"/>
            </a:rPr>
            <a:t>List</a:t>
          </a:r>
        </a:p>
        <a:p>
          <a:pPr algn="l" rtl="1">
            <a:defRPr sz="1000"/>
          </a:pPr>
          <a:endParaRPr lang="en-US" sz="6500" b="0" i="0" strike="noStrike">
            <a:solidFill>
              <a:srgbClr val="000000"/>
            </a:solidFill>
            <a:latin typeface="Swis721 Lt BT" panose="020B0403020202020204" pitchFamily="34" charset="0"/>
          </a:endParaRPr>
        </a:p>
      </xdr:txBody>
    </xdr:sp>
    <xdr:clientData/>
  </xdr:twoCellAnchor>
  <xdr:twoCellAnchor>
    <xdr:from>
      <xdr:col>2</xdr:col>
      <xdr:colOff>57150</xdr:colOff>
      <xdr:row>0</xdr:row>
      <xdr:rowOff>57150</xdr:rowOff>
    </xdr:from>
    <xdr:to>
      <xdr:col>4</xdr:col>
      <xdr:colOff>520898</xdr:colOff>
      <xdr:row>0</xdr:row>
      <xdr:rowOff>669727</xdr:rowOff>
    </xdr:to>
    <xdr:sp macro="" textlink="">
      <xdr:nvSpPr>
        <xdr:cNvPr id="6" name="Rectangle 5">
          <a:hlinkClick xmlns:r="http://schemas.openxmlformats.org/officeDocument/2006/relationships" r:id="rId1" tooltip="Pricelist by day's trade"/>
          <a:extLst>
            <a:ext uri="{FF2B5EF4-FFF2-40B4-BE49-F238E27FC236}">
              <a16:creationId xmlns:a16="http://schemas.microsoft.com/office/drawing/2014/main" id="{00000000-0008-0000-0000-000006000000}"/>
            </a:ext>
          </a:extLst>
        </xdr:cNvPr>
        <xdr:cNvSpPr/>
      </xdr:nvSpPr>
      <xdr:spPr>
        <a:xfrm>
          <a:off x="3420666" y="57150"/>
          <a:ext cx="1877615" cy="612577"/>
        </a:xfrm>
        <a:prstGeom prst="rect">
          <a:avLst/>
        </a:prstGeom>
        <a:solidFill>
          <a:schemeClr val="bg1">
            <a:lumMod val="75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Click here to see Pricelist</a:t>
          </a:r>
          <a:r>
            <a:rPr lang="en-US" sz="1400" b="1" baseline="0">
              <a:solidFill>
                <a:sysClr val="windowText" lastClr="000000"/>
              </a:solidFill>
            </a:rPr>
            <a:t> by day's trade</a:t>
          </a:r>
          <a:endParaRPr lang="en-US" sz="1400" b="1">
            <a:solidFill>
              <a:sysClr val="windowText" lastClr="000000"/>
            </a:solidFill>
          </a:endParaRPr>
        </a:p>
      </xdr:txBody>
    </xdr:sp>
    <xdr:clientData/>
  </xdr:twoCellAnchor>
  <xdr:twoCellAnchor>
    <xdr:from>
      <xdr:col>1</xdr:col>
      <xdr:colOff>0</xdr:colOff>
      <xdr:row>233</xdr:row>
      <xdr:rowOff>0</xdr:rowOff>
    </xdr:from>
    <xdr:to>
      <xdr:col>14</xdr:col>
      <xdr:colOff>0</xdr:colOff>
      <xdr:row>236</xdr:row>
      <xdr:rowOff>0</xdr:rowOff>
    </xdr:to>
    <xdr:sp macro="" textlink="">
      <xdr:nvSpPr>
        <xdr:cNvPr id="8" name="Text Box 2">
          <a:extLst>
            <a:ext uri="{FF2B5EF4-FFF2-40B4-BE49-F238E27FC236}">
              <a16:creationId xmlns:a16="http://schemas.microsoft.com/office/drawing/2014/main" id="{C71F6D82-5A29-4D3E-A93D-8C86B31F1D44}"/>
            </a:ext>
          </a:extLst>
        </xdr:cNvPr>
        <xdr:cNvSpPr txBox="1">
          <a:spLocks noChangeArrowheads="1"/>
        </xdr:cNvSpPr>
      </xdr:nvSpPr>
      <xdr:spPr bwMode="auto">
        <a:xfrm>
          <a:off x="431602" y="52848867"/>
          <a:ext cx="11891367" cy="580430"/>
        </a:xfrm>
        <a:prstGeom prst="rect">
          <a:avLst/>
        </a:prstGeom>
        <a:solidFill>
          <a:srgbClr val="494949"/>
        </a:solidFill>
        <a:ln w="9525">
          <a:solidFill>
            <a:srgbClr val="000000"/>
          </a:solidFill>
          <a:miter lim="800000"/>
          <a:headEnd/>
          <a:tailEnd/>
        </a:ln>
      </xdr:spPr>
      <xdr:txBody>
        <a:bodyPr vertOverflow="clip" wrap="square" lIns="27432" tIns="27432" rIns="0" bIns="0" anchor="t" upright="1"/>
        <a:lstStyle/>
        <a:p>
          <a:pPr algn="l" rtl="1">
            <a:defRPr sz="1000"/>
          </a:pPr>
          <a:r>
            <a:rPr lang="en-US" sz="1100" b="1" i="0" strike="noStrike">
              <a:solidFill>
                <a:schemeClr val="bg1"/>
              </a:solidFill>
              <a:latin typeface="Calibri"/>
            </a:rPr>
            <a:t>Disclaimer</a:t>
          </a:r>
          <a:r>
            <a:rPr lang="en-US" sz="1100" b="0" i="0" strike="noStrike">
              <a:solidFill>
                <a:schemeClr val="bg1"/>
              </a:solidFill>
              <a:latin typeface="Calibri"/>
            </a:rPr>
            <a:t>:  The figures shown in this report are provided for information purposes only and are not to be considered as an offer or solicitation of an offer to buy or sell any financial instrument.  The pieces</a:t>
          </a:r>
          <a:r>
            <a:rPr lang="en-US" sz="1100" b="0" i="0" strike="noStrike" baseline="0">
              <a:solidFill>
                <a:schemeClr val="bg1"/>
              </a:solidFill>
              <a:latin typeface="Calibri"/>
            </a:rPr>
            <a:t> of information</a:t>
          </a:r>
          <a:r>
            <a:rPr lang="en-US" sz="1100" b="0" i="0" strike="noStrike">
              <a:solidFill>
                <a:schemeClr val="bg1"/>
              </a:solidFill>
              <a:latin typeface="Calibri"/>
            </a:rPr>
            <a:t> herein were obtained from a variety of sources and we make no representation as to its accuracy or completeness.  This material has been issued by </a:t>
          </a:r>
          <a:r>
            <a:rPr lang="en-US" sz="1100" b="0" i="0" strike="noStrike">
              <a:solidFill>
                <a:schemeClr val="accent6"/>
              </a:solidFill>
              <a:latin typeface="Calibri"/>
            </a:rPr>
            <a:t>Investment-One</a:t>
          </a:r>
          <a:r>
            <a:rPr lang="en-US" sz="1100" b="0" i="0" strike="noStrike">
              <a:solidFill>
                <a:schemeClr val="bg1"/>
              </a:solidFill>
              <a:latin typeface="Calibri"/>
            </a:rPr>
            <a:t>, which is regulated by the Securities and Exchange Commission.  Further information on any security mentioned herein may be obtained by emailing research@investment-one.com</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vestmentsone-my.sharepoint.com/personal/oluwatobi_elegbede_investment-one_com/Documents/Pictures/Downloads/Daily%20report%20working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LST"/>
      <sheetName val="New"/>
      <sheetName val="Sheet2"/>
    </sheetNames>
    <sheetDataSet>
      <sheetData sheetId="0">
        <row r="1">
          <cell r="A1" t="str">
            <v xml:space="preserve">Price List of Symbols Traded Today </v>
          </cell>
        </row>
        <row r="2">
          <cell r="A2" t="str">
            <v>SYMBOL</v>
          </cell>
          <cell r="B2" t="str">
            <v>PCLOSE</v>
          </cell>
          <cell r="C2" t="str">
            <v>OPEN</v>
          </cell>
          <cell r="D2" t="str">
            <v>HIGH</v>
          </cell>
          <cell r="E2" t="str">
            <v>LOW</v>
          </cell>
          <cell r="F2" t="str">
            <v>CLOSE</v>
          </cell>
          <cell r="G2" t="str">
            <v>CHANGE</v>
          </cell>
          <cell r="H2" t="str">
            <v>TRADE</v>
          </cell>
          <cell r="I2" t="str">
            <v>VOLUME</v>
          </cell>
          <cell r="J2" t="str">
            <v>VALUE</v>
          </cell>
        </row>
        <row r="3">
          <cell r="A3" t="str">
            <v>ABBEYBDS</v>
          </cell>
          <cell r="B3">
            <v>0.95</v>
          </cell>
          <cell r="C3">
            <v>0.95</v>
          </cell>
          <cell r="D3">
            <v>0.95</v>
          </cell>
          <cell r="E3">
            <v>0.95</v>
          </cell>
          <cell r="F3">
            <v>0.95</v>
          </cell>
          <cell r="G3">
            <v>0</v>
          </cell>
          <cell r="H3">
            <v>1</v>
          </cell>
          <cell r="I3">
            <v>431</v>
          </cell>
          <cell r="J3">
            <v>370.66</v>
          </cell>
        </row>
        <row r="4">
          <cell r="A4" t="str">
            <v>ABCTRANS</v>
          </cell>
          <cell r="B4">
            <v>0.33</v>
          </cell>
          <cell r="C4">
            <v>0.33</v>
          </cell>
          <cell r="D4">
            <v>0.33</v>
          </cell>
          <cell r="E4">
            <v>0.33</v>
          </cell>
          <cell r="F4">
            <v>0.33</v>
          </cell>
          <cell r="G4">
            <v>0</v>
          </cell>
          <cell r="H4">
            <v>2</v>
          </cell>
          <cell r="I4">
            <v>50000</v>
          </cell>
          <cell r="J4">
            <v>16500</v>
          </cell>
        </row>
        <row r="5">
          <cell r="A5" t="str">
            <v>ACADEMY</v>
          </cell>
          <cell r="B5">
            <v>0.39</v>
          </cell>
          <cell r="C5">
            <v>0.39</v>
          </cell>
          <cell r="D5">
            <v>0.39</v>
          </cell>
          <cell r="E5">
            <v>0.39</v>
          </cell>
          <cell r="F5">
            <v>0.39</v>
          </cell>
          <cell r="G5">
            <v>0</v>
          </cell>
          <cell r="H5">
            <v>1</v>
          </cell>
          <cell r="I5">
            <v>1000</v>
          </cell>
          <cell r="J5">
            <v>410</v>
          </cell>
        </row>
        <row r="6">
          <cell r="A6" t="str">
            <v>ACCESS</v>
          </cell>
          <cell r="B6">
            <v>9.3000000000000007</v>
          </cell>
          <cell r="C6">
            <v>9.3000000000000007</v>
          </cell>
          <cell r="D6">
            <v>9.3000000000000007</v>
          </cell>
          <cell r="E6">
            <v>9.25</v>
          </cell>
          <cell r="F6">
            <v>9.3000000000000007</v>
          </cell>
          <cell r="G6">
            <v>0</v>
          </cell>
          <cell r="H6">
            <v>240</v>
          </cell>
          <cell r="I6">
            <v>24776258</v>
          </cell>
          <cell r="J6">
            <v>230255009.65000001</v>
          </cell>
        </row>
        <row r="7">
          <cell r="A7" t="str">
            <v>AFRIPRUD</v>
          </cell>
          <cell r="B7">
            <v>6.1</v>
          </cell>
          <cell r="C7">
            <v>6.1</v>
          </cell>
          <cell r="D7">
            <v>6.2</v>
          </cell>
          <cell r="E7">
            <v>6.15</v>
          </cell>
          <cell r="F7">
            <v>6.15</v>
          </cell>
          <cell r="G7">
            <v>0.05</v>
          </cell>
          <cell r="H7">
            <v>29</v>
          </cell>
          <cell r="I7">
            <v>543032</v>
          </cell>
          <cell r="J7">
            <v>3355409.85</v>
          </cell>
        </row>
        <row r="8">
          <cell r="A8" t="str">
            <v>AFROMEDIA</v>
          </cell>
          <cell r="B8">
            <v>0.2</v>
          </cell>
          <cell r="C8">
            <v>0.2</v>
          </cell>
          <cell r="D8">
            <v>0.2</v>
          </cell>
          <cell r="E8">
            <v>0.2</v>
          </cell>
          <cell r="F8">
            <v>0.2</v>
          </cell>
          <cell r="G8">
            <v>0</v>
          </cell>
          <cell r="H8">
            <v>1</v>
          </cell>
          <cell r="I8">
            <v>10</v>
          </cell>
          <cell r="J8">
            <v>2</v>
          </cell>
        </row>
        <row r="9">
          <cell r="A9" t="str">
            <v>AIICO</v>
          </cell>
          <cell r="B9">
            <v>0.96</v>
          </cell>
          <cell r="C9">
            <v>0.96</v>
          </cell>
          <cell r="D9">
            <v>0.98</v>
          </cell>
          <cell r="E9">
            <v>0.95</v>
          </cell>
          <cell r="F9">
            <v>0.95</v>
          </cell>
          <cell r="G9">
            <v>-0.01</v>
          </cell>
          <cell r="H9">
            <v>25</v>
          </cell>
          <cell r="I9">
            <v>1253603</v>
          </cell>
          <cell r="J9">
            <v>1211550.1200000001</v>
          </cell>
        </row>
        <row r="10">
          <cell r="A10" t="str">
            <v>AIRTELAFRI</v>
          </cell>
          <cell r="B10">
            <v>715</v>
          </cell>
          <cell r="C10">
            <v>715</v>
          </cell>
          <cell r="D10">
            <v>715</v>
          </cell>
          <cell r="E10">
            <v>715</v>
          </cell>
          <cell r="F10">
            <v>715</v>
          </cell>
          <cell r="G10">
            <v>0</v>
          </cell>
          <cell r="H10">
            <v>23</v>
          </cell>
          <cell r="I10">
            <v>1806</v>
          </cell>
          <cell r="J10">
            <v>1276961.8</v>
          </cell>
        </row>
        <row r="11">
          <cell r="A11" t="str">
            <v>ARDOVA</v>
          </cell>
          <cell r="B11">
            <v>15.5</v>
          </cell>
          <cell r="C11">
            <v>15.5</v>
          </cell>
          <cell r="D11">
            <v>15.5</v>
          </cell>
          <cell r="E11">
            <v>15.5</v>
          </cell>
          <cell r="F11">
            <v>15.5</v>
          </cell>
          <cell r="G11">
            <v>0</v>
          </cell>
          <cell r="H11">
            <v>23</v>
          </cell>
          <cell r="I11">
            <v>98768</v>
          </cell>
          <cell r="J11">
            <v>1452309</v>
          </cell>
        </row>
        <row r="12">
          <cell r="A12" t="str">
            <v>BERGER</v>
          </cell>
          <cell r="B12">
            <v>8.9</v>
          </cell>
          <cell r="C12">
            <v>8.9</v>
          </cell>
          <cell r="D12">
            <v>8.9</v>
          </cell>
          <cell r="E12">
            <v>8.9</v>
          </cell>
          <cell r="F12">
            <v>8.9</v>
          </cell>
          <cell r="G12">
            <v>0</v>
          </cell>
          <cell r="H12">
            <v>4</v>
          </cell>
          <cell r="I12">
            <v>523848</v>
          </cell>
          <cell r="J12">
            <v>4662247.2</v>
          </cell>
        </row>
        <row r="13">
          <cell r="A13" t="str">
            <v>BOCGAS</v>
          </cell>
          <cell r="B13">
            <v>11.65</v>
          </cell>
          <cell r="C13">
            <v>11.65</v>
          </cell>
          <cell r="D13">
            <v>11.65</v>
          </cell>
          <cell r="E13">
            <v>11.65</v>
          </cell>
          <cell r="F13">
            <v>11.65</v>
          </cell>
          <cell r="G13">
            <v>0</v>
          </cell>
          <cell r="H13">
            <v>5</v>
          </cell>
          <cell r="I13">
            <v>4000</v>
          </cell>
          <cell r="J13">
            <v>44070</v>
          </cell>
        </row>
        <row r="14">
          <cell r="A14" t="str">
            <v>BUACEMENT</v>
          </cell>
          <cell r="B14">
            <v>68</v>
          </cell>
          <cell r="C14">
            <v>68</v>
          </cell>
          <cell r="D14">
            <v>68</v>
          </cell>
          <cell r="E14">
            <v>68</v>
          </cell>
          <cell r="F14">
            <v>68</v>
          </cell>
          <cell r="G14">
            <v>0</v>
          </cell>
          <cell r="H14">
            <v>9</v>
          </cell>
          <cell r="I14">
            <v>1632</v>
          </cell>
          <cell r="J14">
            <v>99878.399999999994</v>
          </cell>
        </row>
        <row r="15">
          <cell r="A15" t="str">
            <v>CADBURY</v>
          </cell>
          <cell r="B15">
            <v>8</v>
          </cell>
          <cell r="C15">
            <v>8</v>
          </cell>
          <cell r="D15">
            <v>8</v>
          </cell>
          <cell r="E15">
            <v>8</v>
          </cell>
          <cell r="F15">
            <v>8</v>
          </cell>
          <cell r="G15">
            <v>0</v>
          </cell>
          <cell r="H15">
            <v>17</v>
          </cell>
          <cell r="I15">
            <v>52201</v>
          </cell>
          <cell r="J15">
            <v>415811.55</v>
          </cell>
        </row>
        <row r="16">
          <cell r="A16" t="str">
            <v>CAP</v>
          </cell>
          <cell r="B16">
            <v>19.600000000000001</v>
          </cell>
          <cell r="C16">
            <v>19.600000000000001</v>
          </cell>
          <cell r="D16">
            <v>19.600000000000001</v>
          </cell>
          <cell r="E16">
            <v>19.600000000000001</v>
          </cell>
          <cell r="F16">
            <v>19.600000000000001</v>
          </cell>
          <cell r="G16">
            <v>0</v>
          </cell>
          <cell r="H16">
            <v>17</v>
          </cell>
          <cell r="I16">
            <v>271103</v>
          </cell>
          <cell r="J16">
            <v>5277343.8</v>
          </cell>
        </row>
        <row r="17">
          <cell r="A17" t="str">
            <v>CAVERTON</v>
          </cell>
          <cell r="B17">
            <v>1.72</v>
          </cell>
          <cell r="C17">
            <v>1.72</v>
          </cell>
          <cell r="D17">
            <v>1.72</v>
          </cell>
          <cell r="E17">
            <v>1.72</v>
          </cell>
          <cell r="F17">
            <v>1.72</v>
          </cell>
          <cell r="G17">
            <v>0</v>
          </cell>
          <cell r="H17">
            <v>14</v>
          </cell>
          <cell r="I17">
            <v>355800</v>
          </cell>
          <cell r="J17">
            <v>611976</v>
          </cell>
        </row>
        <row r="18">
          <cell r="A18" t="str">
            <v>CHAMPION</v>
          </cell>
          <cell r="B18">
            <v>1.91</v>
          </cell>
          <cell r="C18">
            <v>1.91</v>
          </cell>
          <cell r="D18">
            <v>1.91</v>
          </cell>
          <cell r="E18">
            <v>1.91</v>
          </cell>
          <cell r="F18">
            <v>1.91</v>
          </cell>
          <cell r="G18">
            <v>0</v>
          </cell>
          <cell r="H18">
            <v>5</v>
          </cell>
          <cell r="I18">
            <v>4450</v>
          </cell>
          <cell r="J18">
            <v>9065</v>
          </cell>
        </row>
        <row r="19">
          <cell r="A19" t="str">
            <v>CHAMS</v>
          </cell>
          <cell r="B19">
            <v>0.2</v>
          </cell>
          <cell r="C19">
            <v>0.2</v>
          </cell>
          <cell r="D19">
            <v>0.21</v>
          </cell>
          <cell r="E19">
            <v>0.2</v>
          </cell>
          <cell r="F19">
            <v>0.21</v>
          </cell>
          <cell r="G19">
            <v>0.01</v>
          </cell>
          <cell r="H19">
            <v>18</v>
          </cell>
          <cell r="I19">
            <v>1491621</v>
          </cell>
          <cell r="J19">
            <v>310816.62</v>
          </cell>
        </row>
        <row r="20">
          <cell r="A20" t="str">
            <v>CHIPLC</v>
          </cell>
          <cell r="B20">
            <v>0.48</v>
          </cell>
          <cell r="C20">
            <v>0.48</v>
          </cell>
          <cell r="D20">
            <v>0.48</v>
          </cell>
          <cell r="E20">
            <v>0.48</v>
          </cell>
          <cell r="F20">
            <v>0.48</v>
          </cell>
          <cell r="G20">
            <v>0</v>
          </cell>
          <cell r="H20">
            <v>7</v>
          </cell>
          <cell r="I20">
            <v>108200</v>
          </cell>
          <cell r="J20">
            <v>55522</v>
          </cell>
        </row>
        <row r="21">
          <cell r="A21" t="str">
            <v>CONOIL</v>
          </cell>
          <cell r="B21">
            <v>22.35</v>
          </cell>
          <cell r="C21">
            <v>22.35</v>
          </cell>
          <cell r="D21">
            <v>22.35</v>
          </cell>
          <cell r="E21">
            <v>22.35</v>
          </cell>
          <cell r="F21">
            <v>22.35</v>
          </cell>
          <cell r="G21">
            <v>0</v>
          </cell>
          <cell r="H21">
            <v>10</v>
          </cell>
          <cell r="I21">
            <v>16307</v>
          </cell>
          <cell r="J21">
            <v>367242.5</v>
          </cell>
        </row>
        <row r="22">
          <cell r="A22" t="str">
            <v>CORNERST</v>
          </cell>
          <cell r="B22">
            <v>0.48</v>
          </cell>
          <cell r="C22">
            <v>0.48</v>
          </cell>
          <cell r="D22">
            <v>0.52</v>
          </cell>
          <cell r="E22">
            <v>0.49</v>
          </cell>
          <cell r="F22">
            <v>0.52</v>
          </cell>
          <cell r="G22">
            <v>0.04</v>
          </cell>
          <cell r="H22">
            <v>6</v>
          </cell>
          <cell r="I22">
            <v>379423</v>
          </cell>
          <cell r="J22">
            <v>192038.61</v>
          </cell>
        </row>
        <row r="23">
          <cell r="A23" t="str">
            <v>COURTVILLE</v>
          </cell>
          <cell r="B23">
            <v>0.3</v>
          </cell>
          <cell r="C23">
            <v>0.3</v>
          </cell>
          <cell r="D23">
            <v>0.3</v>
          </cell>
          <cell r="E23">
            <v>0.3</v>
          </cell>
          <cell r="F23">
            <v>0.3</v>
          </cell>
          <cell r="G23">
            <v>0</v>
          </cell>
          <cell r="H23">
            <v>17</v>
          </cell>
          <cell r="I23">
            <v>1597313</v>
          </cell>
          <cell r="J23">
            <v>479937.03</v>
          </cell>
        </row>
        <row r="24">
          <cell r="A24" t="str">
            <v>CUSTODIAN</v>
          </cell>
          <cell r="B24">
            <v>6.7</v>
          </cell>
          <cell r="C24">
            <v>6.7</v>
          </cell>
          <cell r="D24">
            <v>6.7</v>
          </cell>
          <cell r="E24">
            <v>6.7</v>
          </cell>
          <cell r="F24">
            <v>6.7</v>
          </cell>
          <cell r="G24">
            <v>0</v>
          </cell>
          <cell r="H24">
            <v>31</v>
          </cell>
          <cell r="I24">
            <v>1158045</v>
          </cell>
          <cell r="J24">
            <v>8022039.7000000002</v>
          </cell>
        </row>
        <row r="25">
          <cell r="A25" t="str">
            <v>CUTIX</v>
          </cell>
          <cell r="B25">
            <v>5</v>
          </cell>
          <cell r="C25">
            <v>5</v>
          </cell>
          <cell r="D25">
            <v>4.9000000000000004</v>
          </cell>
          <cell r="E25">
            <v>4.8</v>
          </cell>
          <cell r="F25">
            <v>4.9000000000000004</v>
          </cell>
          <cell r="G25">
            <v>-0.1</v>
          </cell>
          <cell r="H25">
            <v>17</v>
          </cell>
          <cell r="I25">
            <v>521020</v>
          </cell>
          <cell r="J25">
            <v>2511980.35</v>
          </cell>
        </row>
        <row r="26">
          <cell r="A26" t="str">
            <v>CWG</v>
          </cell>
          <cell r="B26">
            <v>1.25</v>
          </cell>
          <cell r="C26">
            <v>1.25</v>
          </cell>
          <cell r="D26">
            <v>1.25</v>
          </cell>
          <cell r="E26">
            <v>1.25</v>
          </cell>
          <cell r="F26">
            <v>1.25</v>
          </cell>
          <cell r="G26">
            <v>0</v>
          </cell>
          <cell r="H26">
            <v>5</v>
          </cell>
          <cell r="I26">
            <v>301680</v>
          </cell>
          <cell r="J26">
            <v>340932</v>
          </cell>
        </row>
        <row r="27">
          <cell r="A27" t="str">
            <v>DANGCEM</v>
          </cell>
          <cell r="B27">
            <v>245</v>
          </cell>
          <cell r="C27">
            <v>245</v>
          </cell>
          <cell r="D27">
            <v>245</v>
          </cell>
          <cell r="E27">
            <v>245</v>
          </cell>
          <cell r="F27">
            <v>245</v>
          </cell>
          <cell r="G27">
            <v>0</v>
          </cell>
          <cell r="H27">
            <v>31</v>
          </cell>
          <cell r="I27">
            <v>14184</v>
          </cell>
          <cell r="J27">
            <v>3390488.8</v>
          </cell>
        </row>
        <row r="28">
          <cell r="A28" t="str">
            <v>DANGSUGAR</v>
          </cell>
          <cell r="B28">
            <v>17.3</v>
          </cell>
          <cell r="C28">
            <v>17.3</v>
          </cell>
          <cell r="D28">
            <v>17.2</v>
          </cell>
          <cell r="E28">
            <v>17.2</v>
          </cell>
          <cell r="F28">
            <v>17.2</v>
          </cell>
          <cell r="G28">
            <v>-0.1</v>
          </cell>
          <cell r="H28">
            <v>148</v>
          </cell>
          <cell r="I28">
            <v>2247647</v>
          </cell>
          <cell r="J28">
            <v>38699513.450000003</v>
          </cell>
        </row>
        <row r="29">
          <cell r="A29" t="str">
            <v>ETERNA</v>
          </cell>
          <cell r="B29">
            <v>7.2</v>
          </cell>
          <cell r="C29">
            <v>7.2</v>
          </cell>
          <cell r="D29">
            <v>6.65</v>
          </cell>
          <cell r="E29">
            <v>6.5</v>
          </cell>
          <cell r="F29">
            <v>6.52</v>
          </cell>
          <cell r="G29">
            <v>-0.68</v>
          </cell>
          <cell r="H29">
            <v>34</v>
          </cell>
          <cell r="I29">
            <v>1212277</v>
          </cell>
          <cell r="J29">
            <v>7991064.6100000003</v>
          </cell>
        </row>
        <row r="30">
          <cell r="A30" t="str">
            <v>ETI</v>
          </cell>
          <cell r="B30">
            <v>5.05</v>
          </cell>
          <cell r="C30">
            <v>5.05</v>
          </cell>
          <cell r="D30">
            <v>5.05</v>
          </cell>
          <cell r="E30">
            <v>5.05</v>
          </cell>
          <cell r="F30">
            <v>5.05</v>
          </cell>
          <cell r="G30">
            <v>0</v>
          </cell>
          <cell r="H30">
            <v>27</v>
          </cell>
          <cell r="I30">
            <v>343778</v>
          </cell>
          <cell r="J30">
            <v>1823643.7</v>
          </cell>
        </row>
        <row r="31">
          <cell r="A31" t="str">
            <v>ETRANZACT</v>
          </cell>
          <cell r="B31">
            <v>2.0499999999999998</v>
          </cell>
          <cell r="C31">
            <v>2.0499999999999998</v>
          </cell>
          <cell r="D31">
            <v>2.0499999999999998</v>
          </cell>
          <cell r="E31">
            <v>2.0499999999999998</v>
          </cell>
          <cell r="F31">
            <v>2.0499999999999998</v>
          </cell>
          <cell r="G31">
            <v>0</v>
          </cell>
          <cell r="H31">
            <v>1</v>
          </cell>
          <cell r="I31">
            <v>1250</v>
          </cell>
          <cell r="J31">
            <v>2812.5</v>
          </cell>
        </row>
        <row r="32">
          <cell r="A32" t="str">
            <v>FBNH</v>
          </cell>
          <cell r="B32">
            <v>7.6</v>
          </cell>
          <cell r="C32">
            <v>7.6</v>
          </cell>
          <cell r="D32">
            <v>7.6</v>
          </cell>
          <cell r="E32">
            <v>7.5</v>
          </cell>
          <cell r="F32">
            <v>7.5</v>
          </cell>
          <cell r="G32">
            <v>-0.1</v>
          </cell>
          <cell r="H32">
            <v>98</v>
          </cell>
          <cell r="I32">
            <v>2273989</v>
          </cell>
          <cell r="J32">
            <v>17127921.600000001</v>
          </cell>
        </row>
        <row r="33">
          <cell r="A33" t="str">
            <v>FCMB</v>
          </cell>
          <cell r="B33">
            <v>2.97</v>
          </cell>
          <cell r="C33">
            <v>2.97</v>
          </cell>
          <cell r="D33">
            <v>2.97</v>
          </cell>
          <cell r="E33">
            <v>2.97</v>
          </cell>
          <cell r="F33">
            <v>2.97</v>
          </cell>
          <cell r="G33">
            <v>0</v>
          </cell>
          <cell r="H33">
            <v>25</v>
          </cell>
          <cell r="I33">
            <v>224212</v>
          </cell>
          <cell r="J33">
            <v>658786.21</v>
          </cell>
        </row>
        <row r="34">
          <cell r="A34" t="str">
            <v>FIDELITYBK</v>
          </cell>
          <cell r="B34">
            <v>2.41</v>
          </cell>
          <cell r="C34">
            <v>2.41</v>
          </cell>
          <cell r="D34">
            <v>2.44</v>
          </cell>
          <cell r="E34">
            <v>2.41</v>
          </cell>
          <cell r="F34">
            <v>2.41</v>
          </cell>
          <cell r="G34">
            <v>0</v>
          </cell>
          <cell r="H34">
            <v>69</v>
          </cell>
          <cell r="I34">
            <v>5492286</v>
          </cell>
          <cell r="J34">
            <v>13291137.199999999</v>
          </cell>
        </row>
        <row r="35">
          <cell r="A35" t="str">
            <v>FIDSON</v>
          </cell>
          <cell r="B35">
            <v>6.09</v>
          </cell>
          <cell r="C35">
            <v>6.09</v>
          </cell>
          <cell r="D35">
            <v>6.09</v>
          </cell>
          <cell r="E35">
            <v>6.09</v>
          </cell>
          <cell r="F35">
            <v>6.09</v>
          </cell>
          <cell r="G35">
            <v>0</v>
          </cell>
          <cell r="H35">
            <v>8</v>
          </cell>
          <cell r="I35">
            <v>80050</v>
          </cell>
          <cell r="J35">
            <v>465833</v>
          </cell>
        </row>
        <row r="36">
          <cell r="A36" t="str">
            <v>FLOURMILL</v>
          </cell>
          <cell r="B36">
            <v>29.05</v>
          </cell>
          <cell r="C36">
            <v>29.05</v>
          </cell>
          <cell r="D36">
            <v>29.05</v>
          </cell>
          <cell r="E36">
            <v>29.05</v>
          </cell>
          <cell r="F36">
            <v>29.05</v>
          </cell>
          <cell r="G36">
            <v>0</v>
          </cell>
          <cell r="H36">
            <v>58</v>
          </cell>
          <cell r="I36">
            <v>3323939</v>
          </cell>
          <cell r="J36">
            <v>96573378.450000003</v>
          </cell>
        </row>
        <row r="37">
          <cell r="A37" t="str">
            <v>FTNCOCOA</v>
          </cell>
          <cell r="B37">
            <v>0.46</v>
          </cell>
          <cell r="C37">
            <v>0.46</v>
          </cell>
          <cell r="D37">
            <v>0.5</v>
          </cell>
          <cell r="E37">
            <v>0.5</v>
          </cell>
          <cell r="F37">
            <v>0.5</v>
          </cell>
          <cell r="G37">
            <v>0.04</v>
          </cell>
          <cell r="H37">
            <v>20</v>
          </cell>
          <cell r="I37">
            <v>685704</v>
          </cell>
          <cell r="J37">
            <v>341401</v>
          </cell>
        </row>
        <row r="38">
          <cell r="A38" t="str">
            <v>GLAXOSMITH</v>
          </cell>
          <cell r="B38">
            <v>6.05</v>
          </cell>
          <cell r="C38">
            <v>6.05</v>
          </cell>
          <cell r="D38">
            <v>6.05</v>
          </cell>
          <cell r="E38">
            <v>6.05</v>
          </cell>
          <cell r="F38">
            <v>6.05</v>
          </cell>
          <cell r="G38">
            <v>0</v>
          </cell>
          <cell r="H38">
            <v>15</v>
          </cell>
          <cell r="I38">
            <v>65986</v>
          </cell>
          <cell r="J38">
            <v>408430.05</v>
          </cell>
        </row>
        <row r="39">
          <cell r="A39" t="str">
            <v>GTCO</v>
          </cell>
          <cell r="B39">
            <v>27.2</v>
          </cell>
          <cell r="C39">
            <v>27.2</v>
          </cell>
          <cell r="D39">
            <v>27.1</v>
          </cell>
          <cell r="E39">
            <v>27.05</v>
          </cell>
          <cell r="F39">
            <v>27.05</v>
          </cell>
          <cell r="G39">
            <v>-0.15</v>
          </cell>
          <cell r="H39">
            <v>187</v>
          </cell>
          <cell r="I39">
            <v>6753768</v>
          </cell>
          <cell r="J39">
            <v>182783559</v>
          </cell>
        </row>
        <row r="40">
          <cell r="A40" t="str">
            <v>GUINNESS</v>
          </cell>
          <cell r="B40">
            <v>30</v>
          </cell>
          <cell r="C40">
            <v>30</v>
          </cell>
          <cell r="D40">
            <v>30</v>
          </cell>
          <cell r="E40">
            <v>30</v>
          </cell>
          <cell r="F40">
            <v>30</v>
          </cell>
          <cell r="G40">
            <v>0</v>
          </cell>
          <cell r="H40">
            <v>36</v>
          </cell>
          <cell r="I40">
            <v>179884</v>
          </cell>
          <cell r="J40">
            <v>5397591.8499999996</v>
          </cell>
        </row>
        <row r="41">
          <cell r="A41" t="str">
            <v>HONYFLOUR</v>
          </cell>
          <cell r="B41">
            <v>4.07</v>
          </cell>
          <cell r="C41">
            <v>4.07</v>
          </cell>
          <cell r="D41">
            <v>4.07</v>
          </cell>
          <cell r="E41">
            <v>3.91</v>
          </cell>
          <cell r="F41">
            <v>3.91</v>
          </cell>
          <cell r="G41">
            <v>-0.16</v>
          </cell>
          <cell r="H41">
            <v>71</v>
          </cell>
          <cell r="I41">
            <v>2233332</v>
          </cell>
          <cell r="J41">
            <v>8924005.4299999997</v>
          </cell>
        </row>
        <row r="42">
          <cell r="A42" t="str">
            <v>IKEJAHOTEL</v>
          </cell>
          <cell r="B42">
            <v>1.22</v>
          </cell>
          <cell r="C42">
            <v>1.22</v>
          </cell>
          <cell r="D42">
            <v>1.22</v>
          </cell>
          <cell r="E42">
            <v>1.22</v>
          </cell>
          <cell r="F42">
            <v>1.22</v>
          </cell>
          <cell r="G42">
            <v>0</v>
          </cell>
          <cell r="H42">
            <v>4</v>
          </cell>
          <cell r="I42">
            <v>27100</v>
          </cell>
          <cell r="J42">
            <v>33238.5</v>
          </cell>
        </row>
        <row r="43">
          <cell r="A43" t="str">
            <v>INTBREW</v>
          </cell>
          <cell r="B43">
            <v>5</v>
          </cell>
          <cell r="C43">
            <v>5</v>
          </cell>
          <cell r="D43">
            <v>4.8</v>
          </cell>
          <cell r="E43">
            <v>4.8</v>
          </cell>
          <cell r="F43">
            <v>4.8</v>
          </cell>
          <cell r="G43">
            <v>-0.2</v>
          </cell>
          <cell r="H43">
            <v>3</v>
          </cell>
          <cell r="I43">
            <v>101200</v>
          </cell>
          <cell r="J43">
            <v>485835</v>
          </cell>
        </row>
        <row r="44">
          <cell r="A44" t="str">
            <v>JAIZBANK</v>
          </cell>
          <cell r="B44">
            <v>0.57999999999999996</v>
          </cell>
          <cell r="C44">
            <v>0.57999999999999996</v>
          </cell>
          <cell r="D44">
            <v>0.57999999999999996</v>
          </cell>
          <cell r="E44">
            <v>0.57999999999999996</v>
          </cell>
          <cell r="F44">
            <v>0.57999999999999996</v>
          </cell>
          <cell r="G44">
            <v>0</v>
          </cell>
          <cell r="H44">
            <v>33</v>
          </cell>
          <cell r="I44">
            <v>884685</v>
          </cell>
          <cell r="J44">
            <v>511090.36</v>
          </cell>
        </row>
        <row r="45">
          <cell r="A45" t="str">
            <v>JAPAULGOLD</v>
          </cell>
          <cell r="B45">
            <v>0.49</v>
          </cell>
          <cell r="C45">
            <v>0.49</v>
          </cell>
          <cell r="D45">
            <v>0.5</v>
          </cell>
          <cell r="E45">
            <v>0.5</v>
          </cell>
          <cell r="F45">
            <v>0.5</v>
          </cell>
          <cell r="G45">
            <v>0.01</v>
          </cell>
          <cell r="H45">
            <v>36</v>
          </cell>
          <cell r="I45">
            <v>5985308</v>
          </cell>
          <cell r="J45">
            <v>2992593.68</v>
          </cell>
        </row>
        <row r="46">
          <cell r="A46" t="str">
            <v>JBERGER</v>
          </cell>
          <cell r="B46">
            <v>27</v>
          </cell>
          <cell r="C46">
            <v>27</v>
          </cell>
          <cell r="D46">
            <v>27</v>
          </cell>
          <cell r="E46">
            <v>27</v>
          </cell>
          <cell r="F46">
            <v>27</v>
          </cell>
          <cell r="G46">
            <v>0</v>
          </cell>
          <cell r="H46">
            <v>17</v>
          </cell>
          <cell r="I46">
            <v>12246</v>
          </cell>
          <cell r="J46">
            <v>304700.3</v>
          </cell>
        </row>
        <row r="47">
          <cell r="A47" t="str">
            <v>JOHNHOLT</v>
          </cell>
          <cell r="B47">
            <v>0.72</v>
          </cell>
          <cell r="C47">
            <v>0.72</v>
          </cell>
          <cell r="D47">
            <v>0.72</v>
          </cell>
          <cell r="E47">
            <v>0.72</v>
          </cell>
          <cell r="F47">
            <v>0.72</v>
          </cell>
          <cell r="G47">
            <v>0</v>
          </cell>
          <cell r="H47">
            <v>1</v>
          </cell>
          <cell r="I47">
            <v>880</v>
          </cell>
          <cell r="J47">
            <v>572</v>
          </cell>
        </row>
        <row r="48">
          <cell r="A48" t="str">
            <v>LASACO</v>
          </cell>
          <cell r="B48">
            <v>1.2</v>
          </cell>
          <cell r="C48">
            <v>1.2</v>
          </cell>
          <cell r="D48">
            <v>1.2</v>
          </cell>
          <cell r="E48">
            <v>1.2</v>
          </cell>
          <cell r="F48">
            <v>1.2</v>
          </cell>
          <cell r="G48">
            <v>0</v>
          </cell>
          <cell r="H48">
            <v>3</v>
          </cell>
          <cell r="I48">
            <v>6214</v>
          </cell>
          <cell r="J48">
            <v>8079.6</v>
          </cell>
        </row>
        <row r="49">
          <cell r="A49" t="str">
            <v>LEARNAFRCA</v>
          </cell>
          <cell r="B49">
            <v>1.44</v>
          </cell>
          <cell r="C49">
            <v>1.44</v>
          </cell>
          <cell r="D49">
            <v>1.44</v>
          </cell>
          <cell r="E49">
            <v>1.44</v>
          </cell>
          <cell r="F49">
            <v>1.44</v>
          </cell>
          <cell r="G49">
            <v>0</v>
          </cell>
          <cell r="H49">
            <v>12</v>
          </cell>
          <cell r="I49">
            <v>176647</v>
          </cell>
          <cell r="J49">
            <v>250698.71</v>
          </cell>
        </row>
        <row r="50">
          <cell r="A50" t="str">
            <v>LINKASSURE</v>
          </cell>
          <cell r="B50">
            <v>0.59</v>
          </cell>
          <cell r="C50">
            <v>0.59</v>
          </cell>
          <cell r="D50">
            <v>0.59</v>
          </cell>
          <cell r="E50">
            <v>0.59</v>
          </cell>
          <cell r="F50">
            <v>0.59</v>
          </cell>
          <cell r="G50">
            <v>0</v>
          </cell>
          <cell r="H50">
            <v>5</v>
          </cell>
          <cell r="I50">
            <v>170180</v>
          </cell>
          <cell r="J50">
            <v>103006.9</v>
          </cell>
        </row>
        <row r="51">
          <cell r="A51" t="str">
            <v>LIVESTOCK</v>
          </cell>
          <cell r="B51">
            <v>2.14</v>
          </cell>
          <cell r="C51">
            <v>2.14</v>
          </cell>
          <cell r="D51">
            <v>2.14</v>
          </cell>
          <cell r="E51">
            <v>2.1</v>
          </cell>
          <cell r="F51">
            <v>2.1</v>
          </cell>
          <cell r="G51">
            <v>-0.04</v>
          </cell>
          <cell r="H51">
            <v>30</v>
          </cell>
          <cell r="I51">
            <v>2637871</v>
          </cell>
          <cell r="J51">
            <v>5550758.7999999998</v>
          </cell>
        </row>
        <row r="52">
          <cell r="A52" t="str">
            <v>MAYBAKER</v>
          </cell>
          <cell r="B52">
            <v>4.5</v>
          </cell>
          <cell r="C52">
            <v>4.5</v>
          </cell>
          <cell r="D52">
            <v>4.47</v>
          </cell>
          <cell r="E52">
            <v>4.47</v>
          </cell>
          <cell r="F52">
            <v>4.47</v>
          </cell>
          <cell r="G52">
            <v>-0.03</v>
          </cell>
          <cell r="H52">
            <v>15</v>
          </cell>
          <cell r="I52">
            <v>215468</v>
          </cell>
          <cell r="J52">
            <v>963329.62</v>
          </cell>
        </row>
        <row r="53">
          <cell r="A53" t="str">
            <v>MBENEFIT</v>
          </cell>
          <cell r="B53">
            <v>0.28999999999999998</v>
          </cell>
          <cell r="C53">
            <v>0.28999999999999998</v>
          </cell>
          <cell r="D53">
            <v>0.28999999999999998</v>
          </cell>
          <cell r="E53">
            <v>0.28999999999999998</v>
          </cell>
          <cell r="F53">
            <v>0.28999999999999998</v>
          </cell>
          <cell r="G53">
            <v>0</v>
          </cell>
          <cell r="H53">
            <v>17</v>
          </cell>
          <cell r="I53">
            <v>4585859</v>
          </cell>
          <cell r="J53">
            <v>1329899.1100000001</v>
          </cell>
        </row>
        <row r="54">
          <cell r="A54" t="str">
            <v>MORISON</v>
          </cell>
          <cell r="B54">
            <v>2.1</v>
          </cell>
          <cell r="C54">
            <v>2.1</v>
          </cell>
          <cell r="D54">
            <v>2.1</v>
          </cell>
          <cell r="E54">
            <v>2.1</v>
          </cell>
          <cell r="F54">
            <v>2.1</v>
          </cell>
          <cell r="G54">
            <v>0</v>
          </cell>
          <cell r="H54">
            <v>6</v>
          </cell>
          <cell r="I54">
            <v>256000</v>
          </cell>
          <cell r="J54">
            <v>486700</v>
          </cell>
        </row>
        <row r="55">
          <cell r="A55" t="str">
            <v>MRS</v>
          </cell>
          <cell r="B55">
            <v>13.85</v>
          </cell>
          <cell r="C55">
            <v>13.85</v>
          </cell>
          <cell r="D55">
            <v>13.85</v>
          </cell>
          <cell r="E55">
            <v>13.85</v>
          </cell>
          <cell r="F55">
            <v>13.85</v>
          </cell>
          <cell r="G55">
            <v>0</v>
          </cell>
          <cell r="H55">
            <v>8</v>
          </cell>
          <cell r="I55">
            <v>35458</v>
          </cell>
          <cell r="J55">
            <v>494892.7</v>
          </cell>
        </row>
        <row r="56">
          <cell r="A56" t="str">
            <v>MTNN</v>
          </cell>
          <cell r="B56">
            <v>175</v>
          </cell>
          <cell r="C56">
            <v>175</v>
          </cell>
          <cell r="D56">
            <v>175</v>
          </cell>
          <cell r="E56">
            <v>175</v>
          </cell>
          <cell r="F56">
            <v>175</v>
          </cell>
          <cell r="G56">
            <v>0</v>
          </cell>
          <cell r="H56">
            <v>66</v>
          </cell>
          <cell r="I56">
            <v>139031</v>
          </cell>
          <cell r="J56">
            <v>24431083.800000001</v>
          </cell>
        </row>
        <row r="57">
          <cell r="A57" t="str">
            <v>MULTIVERSE</v>
          </cell>
          <cell r="B57">
            <v>0.2</v>
          </cell>
          <cell r="C57">
            <v>0.2</v>
          </cell>
          <cell r="D57">
            <v>0.2</v>
          </cell>
          <cell r="E57">
            <v>0.2</v>
          </cell>
          <cell r="F57">
            <v>0.2</v>
          </cell>
          <cell r="G57">
            <v>0</v>
          </cell>
          <cell r="H57">
            <v>1</v>
          </cell>
          <cell r="I57">
            <v>20000</v>
          </cell>
          <cell r="J57">
            <v>4000</v>
          </cell>
        </row>
        <row r="58">
          <cell r="A58" t="str">
            <v>NAHCO</v>
          </cell>
          <cell r="B58">
            <v>3</v>
          </cell>
          <cell r="C58">
            <v>3</v>
          </cell>
          <cell r="D58">
            <v>3</v>
          </cell>
          <cell r="E58">
            <v>3</v>
          </cell>
          <cell r="F58">
            <v>3</v>
          </cell>
          <cell r="G58">
            <v>0</v>
          </cell>
          <cell r="H58">
            <v>62</v>
          </cell>
          <cell r="I58">
            <v>1684508</v>
          </cell>
          <cell r="J58">
            <v>5090628.3</v>
          </cell>
        </row>
        <row r="59">
          <cell r="A59" t="str">
            <v>NASCON</v>
          </cell>
          <cell r="B59">
            <v>14.15</v>
          </cell>
          <cell r="C59">
            <v>14.15</v>
          </cell>
          <cell r="D59">
            <v>14.15</v>
          </cell>
          <cell r="E59">
            <v>14.15</v>
          </cell>
          <cell r="F59">
            <v>14.15</v>
          </cell>
          <cell r="G59">
            <v>0</v>
          </cell>
          <cell r="H59">
            <v>11</v>
          </cell>
          <cell r="I59">
            <v>201121</v>
          </cell>
          <cell r="J59">
            <v>2836256.5</v>
          </cell>
        </row>
        <row r="60">
          <cell r="A60" t="str">
            <v>NB</v>
          </cell>
          <cell r="B60">
            <v>48.75</v>
          </cell>
          <cell r="C60">
            <v>48.75</v>
          </cell>
          <cell r="D60">
            <v>48.75</v>
          </cell>
          <cell r="E60">
            <v>48.75</v>
          </cell>
          <cell r="F60">
            <v>48.75</v>
          </cell>
          <cell r="G60">
            <v>0</v>
          </cell>
          <cell r="H60">
            <v>27</v>
          </cell>
          <cell r="I60">
            <v>518082</v>
          </cell>
          <cell r="J60">
            <v>24967078.600000001</v>
          </cell>
        </row>
        <row r="61">
          <cell r="A61" t="str">
            <v>NEIMETH</v>
          </cell>
          <cell r="B61">
            <v>1.9</v>
          </cell>
          <cell r="C61">
            <v>1.9</v>
          </cell>
          <cell r="D61">
            <v>1.9</v>
          </cell>
          <cell r="E61">
            <v>1.9</v>
          </cell>
          <cell r="F61">
            <v>1.9</v>
          </cell>
          <cell r="G61">
            <v>0</v>
          </cell>
          <cell r="H61">
            <v>16</v>
          </cell>
          <cell r="I61">
            <v>257801</v>
          </cell>
          <cell r="J61">
            <v>477020.01</v>
          </cell>
        </row>
        <row r="62">
          <cell r="A62" t="str">
            <v>NEM</v>
          </cell>
          <cell r="B62">
            <v>1.93</v>
          </cell>
          <cell r="C62">
            <v>1.93</v>
          </cell>
          <cell r="D62">
            <v>1.93</v>
          </cell>
          <cell r="E62">
            <v>1.93</v>
          </cell>
          <cell r="F62">
            <v>1.93</v>
          </cell>
          <cell r="G62">
            <v>0</v>
          </cell>
          <cell r="H62">
            <v>7</v>
          </cell>
          <cell r="I62">
            <v>22500</v>
          </cell>
          <cell r="J62">
            <v>42965</v>
          </cell>
        </row>
        <row r="63">
          <cell r="A63" t="str">
            <v>NESTLE</v>
          </cell>
          <cell r="B63">
            <v>1400</v>
          </cell>
          <cell r="C63">
            <v>1400</v>
          </cell>
          <cell r="D63">
            <v>1400</v>
          </cell>
          <cell r="E63">
            <v>1400</v>
          </cell>
          <cell r="F63">
            <v>1400</v>
          </cell>
          <cell r="G63">
            <v>0</v>
          </cell>
          <cell r="H63">
            <v>26</v>
          </cell>
          <cell r="I63">
            <v>56249</v>
          </cell>
          <cell r="J63">
            <v>78672647.700000003</v>
          </cell>
        </row>
        <row r="64">
          <cell r="A64" t="str">
            <v>NNFM</v>
          </cell>
          <cell r="B64">
            <v>8</v>
          </cell>
          <cell r="C64">
            <v>8</v>
          </cell>
          <cell r="D64">
            <v>8</v>
          </cell>
          <cell r="E64">
            <v>8</v>
          </cell>
          <cell r="F64">
            <v>8</v>
          </cell>
          <cell r="G64">
            <v>0</v>
          </cell>
          <cell r="H64">
            <v>12</v>
          </cell>
          <cell r="I64">
            <v>93227</v>
          </cell>
          <cell r="J64">
            <v>759760.05</v>
          </cell>
        </row>
        <row r="65">
          <cell r="A65" t="str">
            <v>NPFMCRFBK</v>
          </cell>
          <cell r="B65">
            <v>1.65</v>
          </cell>
          <cell r="C65">
            <v>1.65</v>
          </cell>
          <cell r="D65">
            <v>1.65</v>
          </cell>
          <cell r="E65">
            <v>1.65</v>
          </cell>
          <cell r="F65">
            <v>1.65</v>
          </cell>
          <cell r="G65">
            <v>0</v>
          </cell>
          <cell r="H65">
            <v>5</v>
          </cell>
          <cell r="I65">
            <v>46980</v>
          </cell>
          <cell r="J65">
            <v>80757</v>
          </cell>
        </row>
        <row r="66">
          <cell r="A66" t="str">
            <v>OANDO</v>
          </cell>
          <cell r="B66">
            <v>4.62</v>
          </cell>
          <cell r="C66">
            <v>4.62</v>
          </cell>
          <cell r="D66">
            <v>4.55</v>
          </cell>
          <cell r="E66">
            <v>4.55</v>
          </cell>
          <cell r="F66">
            <v>4.55</v>
          </cell>
          <cell r="G66">
            <v>-7.0000000000000007E-2</v>
          </cell>
          <cell r="H66">
            <v>75</v>
          </cell>
          <cell r="I66">
            <v>1305424</v>
          </cell>
          <cell r="J66">
            <v>5941647.6699999999</v>
          </cell>
        </row>
        <row r="67">
          <cell r="A67" t="str">
            <v>OKOMUOIL</v>
          </cell>
          <cell r="B67">
            <v>110</v>
          </cell>
          <cell r="C67">
            <v>110</v>
          </cell>
          <cell r="D67">
            <v>110</v>
          </cell>
          <cell r="E67">
            <v>110</v>
          </cell>
          <cell r="F67">
            <v>110</v>
          </cell>
          <cell r="G67">
            <v>0</v>
          </cell>
          <cell r="H67">
            <v>17</v>
          </cell>
          <cell r="I67">
            <v>57983</v>
          </cell>
          <cell r="J67">
            <v>6171851.5</v>
          </cell>
        </row>
        <row r="68">
          <cell r="A68" t="str">
            <v>PHARMDEKO</v>
          </cell>
          <cell r="B68">
            <v>1.62</v>
          </cell>
          <cell r="C68">
            <v>1.62</v>
          </cell>
          <cell r="D68">
            <v>1.62</v>
          </cell>
          <cell r="E68">
            <v>1.62</v>
          </cell>
          <cell r="F68">
            <v>1.62</v>
          </cell>
          <cell r="G68">
            <v>0</v>
          </cell>
          <cell r="H68">
            <v>11</v>
          </cell>
          <cell r="I68">
            <v>489329</v>
          </cell>
          <cell r="J68">
            <v>776746.53</v>
          </cell>
        </row>
        <row r="69">
          <cell r="A69" t="str">
            <v>PRESCO</v>
          </cell>
          <cell r="B69">
            <v>79.5</v>
          </cell>
          <cell r="C69">
            <v>79.5</v>
          </cell>
          <cell r="D69">
            <v>79.5</v>
          </cell>
          <cell r="E69">
            <v>79.5</v>
          </cell>
          <cell r="F69">
            <v>79.5</v>
          </cell>
          <cell r="G69">
            <v>0</v>
          </cell>
          <cell r="H69">
            <v>16</v>
          </cell>
          <cell r="I69">
            <v>117294</v>
          </cell>
          <cell r="J69">
            <v>8573779.6999999993</v>
          </cell>
        </row>
        <row r="70">
          <cell r="A70" t="str">
            <v>PRESTIGE</v>
          </cell>
          <cell r="B70">
            <v>0.44</v>
          </cell>
          <cell r="C70">
            <v>0.44</v>
          </cell>
          <cell r="D70">
            <v>0.44</v>
          </cell>
          <cell r="E70">
            <v>0.44</v>
          </cell>
          <cell r="F70">
            <v>0.44</v>
          </cell>
          <cell r="G70">
            <v>0</v>
          </cell>
          <cell r="H70">
            <v>2</v>
          </cell>
          <cell r="I70">
            <v>17951</v>
          </cell>
          <cell r="J70">
            <v>7350.41</v>
          </cell>
        </row>
        <row r="71">
          <cell r="A71" t="str">
            <v>PZ</v>
          </cell>
          <cell r="B71">
            <v>5.85</v>
          </cell>
          <cell r="C71">
            <v>5.85</v>
          </cell>
          <cell r="D71">
            <v>5.8</v>
          </cell>
          <cell r="E71">
            <v>5.8</v>
          </cell>
          <cell r="F71">
            <v>5.8</v>
          </cell>
          <cell r="G71">
            <v>-0.05</v>
          </cell>
          <cell r="H71">
            <v>23</v>
          </cell>
          <cell r="I71">
            <v>544114</v>
          </cell>
          <cell r="J71">
            <v>3148228.15</v>
          </cell>
        </row>
        <row r="72">
          <cell r="A72" t="str">
            <v>REDSTAREX</v>
          </cell>
          <cell r="B72">
            <v>3.1</v>
          </cell>
          <cell r="C72">
            <v>3.1</v>
          </cell>
          <cell r="D72">
            <v>3.1</v>
          </cell>
          <cell r="E72">
            <v>3.1</v>
          </cell>
          <cell r="F72">
            <v>3.1</v>
          </cell>
          <cell r="G72">
            <v>0</v>
          </cell>
          <cell r="H72">
            <v>6</v>
          </cell>
          <cell r="I72">
            <v>102283</v>
          </cell>
          <cell r="J72">
            <v>317277.3</v>
          </cell>
        </row>
        <row r="73">
          <cell r="A73" t="str">
            <v>REGALINS</v>
          </cell>
          <cell r="B73">
            <v>0.42</v>
          </cell>
          <cell r="C73">
            <v>0.42</v>
          </cell>
          <cell r="D73">
            <v>0.42</v>
          </cell>
          <cell r="E73">
            <v>0.42</v>
          </cell>
          <cell r="F73">
            <v>0.42</v>
          </cell>
          <cell r="G73">
            <v>0</v>
          </cell>
          <cell r="H73">
            <v>3</v>
          </cell>
          <cell r="I73">
            <v>26500</v>
          </cell>
          <cell r="J73">
            <v>11420</v>
          </cell>
        </row>
        <row r="74">
          <cell r="A74" t="str">
            <v>RTBRISCOE</v>
          </cell>
          <cell r="B74">
            <v>0.2</v>
          </cell>
          <cell r="C74">
            <v>0.2</v>
          </cell>
          <cell r="D74">
            <v>0.2</v>
          </cell>
          <cell r="E74">
            <v>0.2</v>
          </cell>
          <cell r="F74">
            <v>0.2</v>
          </cell>
          <cell r="G74">
            <v>0</v>
          </cell>
          <cell r="H74">
            <v>4</v>
          </cell>
          <cell r="I74">
            <v>90000</v>
          </cell>
          <cell r="J74">
            <v>18000</v>
          </cell>
        </row>
        <row r="75">
          <cell r="A75" t="str">
            <v>SCOA</v>
          </cell>
          <cell r="B75">
            <v>1.17</v>
          </cell>
          <cell r="C75">
            <v>1.17</v>
          </cell>
          <cell r="D75">
            <v>1.06</v>
          </cell>
          <cell r="E75">
            <v>1.06</v>
          </cell>
          <cell r="F75">
            <v>1.06</v>
          </cell>
          <cell r="G75">
            <v>-0.11</v>
          </cell>
          <cell r="H75">
            <v>14</v>
          </cell>
          <cell r="I75">
            <v>167338</v>
          </cell>
          <cell r="J75">
            <v>182048.11</v>
          </cell>
        </row>
        <row r="76">
          <cell r="A76" t="str">
            <v>SEPLAT</v>
          </cell>
          <cell r="B76">
            <v>710</v>
          </cell>
          <cell r="C76">
            <v>710</v>
          </cell>
          <cell r="D76">
            <v>710</v>
          </cell>
          <cell r="E76">
            <v>710</v>
          </cell>
          <cell r="F76">
            <v>710</v>
          </cell>
          <cell r="G76">
            <v>0</v>
          </cell>
          <cell r="H76">
            <v>13</v>
          </cell>
          <cell r="I76">
            <v>201474</v>
          </cell>
          <cell r="J76">
            <v>143026312.5</v>
          </cell>
        </row>
        <row r="77">
          <cell r="A77" t="str">
            <v>SFSREIT</v>
          </cell>
          <cell r="B77">
            <v>67.900000000000006</v>
          </cell>
          <cell r="C77">
            <v>67.900000000000006</v>
          </cell>
          <cell r="D77">
            <v>67.900000000000006</v>
          </cell>
          <cell r="E77">
            <v>67.900000000000006</v>
          </cell>
          <cell r="F77">
            <v>67.900000000000006</v>
          </cell>
          <cell r="G77">
            <v>0</v>
          </cell>
          <cell r="H77">
            <v>1</v>
          </cell>
          <cell r="I77">
            <v>3002</v>
          </cell>
          <cell r="J77">
            <v>198132</v>
          </cell>
        </row>
        <row r="78">
          <cell r="A78" t="str">
            <v>SOVRENINS</v>
          </cell>
          <cell r="B78">
            <v>0.24</v>
          </cell>
          <cell r="C78">
            <v>0.24</v>
          </cell>
          <cell r="D78">
            <v>0.25</v>
          </cell>
          <cell r="E78">
            <v>0.25</v>
          </cell>
          <cell r="F78">
            <v>0.25</v>
          </cell>
          <cell r="G78">
            <v>0.01</v>
          </cell>
          <cell r="H78">
            <v>2</v>
          </cell>
          <cell r="I78">
            <v>800500</v>
          </cell>
          <cell r="J78">
            <v>200125</v>
          </cell>
        </row>
        <row r="79">
          <cell r="A79" t="str">
            <v>STANBIC</v>
          </cell>
          <cell r="B79">
            <v>38.9</v>
          </cell>
          <cell r="C79">
            <v>38.9</v>
          </cell>
          <cell r="D79">
            <v>38.9</v>
          </cell>
          <cell r="E79">
            <v>38.9</v>
          </cell>
          <cell r="F79">
            <v>38.9</v>
          </cell>
          <cell r="G79">
            <v>0</v>
          </cell>
          <cell r="H79">
            <v>34</v>
          </cell>
          <cell r="I79">
            <v>231909</v>
          </cell>
          <cell r="J79">
            <v>9119044.0500000007</v>
          </cell>
        </row>
        <row r="80">
          <cell r="A80" t="str">
            <v>STERLNBANK</v>
          </cell>
          <cell r="B80">
            <v>1.48</v>
          </cell>
          <cell r="C80">
            <v>1.48</v>
          </cell>
          <cell r="D80">
            <v>1.55</v>
          </cell>
          <cell r="E80">
            <v>1.5</v>
          </cell>
          <cell r="F80">
            <v>1.5</v>
          </cell>
          <cell r="G80">
            <v>0.02</v>
          </cell>
          <cell r="H80">
            <v>32</v>
          </cell>
          <cell r="I80">
            <v>2535624</v>
          </cell>
          <cell r="J80">
            <v>3844328.42</v>
          </cell>
        </row>
        <row r="81">
          <cell r="A81" t="str">
            <v>STUDPRESS</v>
          </cell>
          <cell r="B81">
            <v>1.78</v>
          </cell>
          <cell r="C81">
            <v>1.78</v>
          </cell>
          <cell r="D81">
            <v>1.78</v>
          </cell>
          <cell r="E81">
            <v>1.78</v>
          </cell>
          <cell r="F81">
            <v>1.78</v>
          </cell>
          <cell r="G81">
            <v>0</v>
          </cell>
          <cell r="H81">
            <v>1</v>
          </cell>
          <cell r="I81">
            <v>27000</v>
          </cell>
          <cell r="J81">
            <v>52650</v>
          </cell>
        </row>
        <row r="82">
          <cell r="A82" t="str">
            <v>TOTAL</v>
          </cell>
          <cell r="B82">
            <v>199.2</v>
          </cell>
          <cell r="C82">
            <v>199.2</v>
          </cell>
          <cell r="D82">
            <v>199.2</v>
          </cell>
          <cell r="E82">
            <v>199.2</v>
          </cell>
          <cell r="F82">
            <v>199.2</v>
          </cell>
          <cell r="G82">
            <v>0</v>
          </cell>
          <cell r="H82">
            <v>47</v>
          </cell>
          <cell r="I82">
            <v>361300</v>
          </cell>
          <cell r="J82">
            <v>69761056.299999997</v>
          </cell>
        </row>
        <row r="83">
          <cell r="A83" t="str">
            <v>TRANSCOHOT</v>
          </cell>
          <cell r="B83">
            <v>4.5</v>
          </cell>
          <cell r="C83">
            <v>4.5</v>
          </cell>
          <cell r="D83">
            <v>4.5</v>
          </cell>
          <cell r="E83">
            <v>4.5</v>
          </cell>
          <cell r="F83">
            <v>4.5</v>
          </cell>
          <cell r="G83">
            <v>0</v>
          </cell>
          <cell r="H83">
            <v>1</v>
          </cell>
          <cell r="I83">
            <v>300</v>
          </cell>
          <cell r="J83">
            <v>1215</v>
          </cell>
        </row>
        <row r="84">
          <cell r="A84" t="str">
            <v>TRANSCORP</v>
          </cell>
          <cell r="B84">
            <v>0.92</v>
          </cell>
          <cell r="C84">
            <v>0.92</v>
          </cell>
          <cell r="D84">
            <v>0.93</v>
          </cell>
          <cell r="E84">
            <v>0.9</v>
          </cell>
          <cell r="F84">
            <v>0.93</v>
          </cell>
          <cell r="G84">
            <v>0.01</v>
          </cell>
          <cell r="H84">
            <v>49</v>
          </cell>
          <cell r="I84">
            <v>3721092</v>
          </cell>
          <cell r="J84">
            <v>3420595.2</v>
          </cell>
        </row>
        <row r="85">
          <cell r="A85" t="str">
            <v>TRANSEXPR</v>
          </cell>
          <cell r="B85">
            <v>0.89</v>
          </cell>
          <cell r="C85">
            <v>0.89</v>
          </cell>
          <cell r="D85">
            <v>0.89</v>
          </cell>
          <cell r="E85">
            <v>0.89</v>
          </cell>
          <cell r="F85">
            <v>0.89</v>
          </cell>
          <cell r="G85">
            <v>0</v>
          </cell>
          <cell r="H85">
            <v>1</v>
          </cell>
          <cell r="I85">
            <v>900</v>
          </cell>
          <cell r="J85">
            <v>729</v>
          </cell>
        </row>
        <row r="86">
          <cell r="A86" t="str">
            <v>TRIPPLEG</v>
          </cell>
          <cell r="B86">
            <v>0.96</v>
          </cell>
          <cell r="C86">
            <v>0.96</v>
          </cell>
          <cell r="D86">
            <v>0.96</v>
          </cell>
          <cell r="E86">
            <v>0.96</v>
          </cell>
          <cell r="F86">
            <v>0.96</v>
          </cell>
          <cell r="G86">
            <v>0</v>
          </cell>
          <cell r="H86">
            <v>3</v>
          </cell>
          <cell r="I86">
            <v>3199</v>
          </cell>
          <cell r="J86">
            <v>2783.13</v>
          </cell>
        </row>
        <row r="87">
          <cell r="A87" t="str">
            <v>UACN</v>
          </cell>
          <cell r="B87">
            <v>9.8000000000000007</v>
          </cell>
          <cell r="C87">
            <v>9.8000000000000007</v>
          </cell>
          <cell r="D87">
            <v>9.8000000000000007</v>
          </cell>
          <cell r="E87">
            <v>9.8000000000000007</v>
          </cell>
          <cell r="F87">
            <v>9.8000000000000007</v>
          </cell>
          <cell r="G87">
            <v>0</v>
          </cell>
          <cell r="H87">
            <v>39</v>
          </cell>
          <cell r="I87">
            <v>233511</v>
          </cell>
          <cell r="J87">
            <v>2348982.85</v>
          </cell>
        </row>
        <row r="88">
          <cell r="A88" t="str">
            <v>UBA</v>
          </cell>
          <cell r="B88">
            <v>7.65</v>
          </cell>
          <cell r="C88">
            <v>7.65</v>
          </cell>
          <cell r="D88">
            <v>7.65</v>
          </cell>
          <cell r="E88">
            <v>7.6</v>
          </cell>
          <cell r="F88">
            <v>7.6</v>
          </cell>
          <cell r="G88">
            <v>-0.05</v>
          </cell>
          <cell r="H88">
            <v>143</v>
          </cell>
          <cell r="I88">
            <v>4418570</v>
          </cell>
          <cell r="J88">
            <v>33647058.25</v>
          </cell>
        </row>
        <row r="89">
          <cell r="A89" t="str">
            <v>UBN</v>
          </cell>
          <cell r="B89">
            <v>5</v>
          </cell>
          <cell r="C89">
            <v>5</v>
          </cell>
          <cell r="D89">
            <v>5</v>
          </cell>
          <cell r="E89">
            <v>4.8499999999999996</v>
          </cell>
          <cell r="F89">
            <v>4.8499999999999996</v>
          </cell>
          <cell r="G89">
            <v>-0.15</v>
          </cell>
          <cell r="H89">
            <v>78</v>
          </cell>
          <cell r="I89">
            <v>1916220</v>
          </cell>
          <cell r="J89">
            <v>9404973.0500000007</v>
          </cell>
        </row>
        <row r="90">
          <cell r="A90" t="str">
            <v>UCAP</v>
          </cell>
          <cell r="B90">
            <v>8.1999999999999993</v>
          </cell>
          <cell r="C90">
            <v>8.1999999999999993</v>
          </cell>
          <cell r="D90">
            <v>8.35</v>
          </cell>
          <cell r="E90">
            <v>8.1</v>
          </cell>
          <cell r="F90">
            <v>8.35</v>
          </cell>
          <cell r="G90">
            <v>0.15</v>
          </cell>
          <cell r="H90">
            <v>99</v>
          </cell>
          <cell r="I90">
            <v>2196794</v>
          </cell>
          <cell r="J90">
            <v>18068632.949999999</v>
          </cell>
        </row>
        <row r="91">
          <cell r="A91" t="str">
            <v>UNILEVER</v>
          </cell>
          <cell r="B91">
            <v>13.5</v>
          </cell>
          <cell r="C91">
            <v>13.5</v>
          </cell>
          <cell r="D91">
            <v>13.5</v>
          </cell>
          <cell r="E91">
            <v>13.5</v>
          </cell>
          <cell r="F91">
            <v>13.5</v>
          </cell>
          <cell r="G91">
            <v>0</v>
          </cell>
          <cell r="H91">
            <v>15</v>
          </cell>
          <cell r="I91">
            <v>191440</v>
          </cell>
          <cell r="J91">
            <v>2546920</v>
          </cell>
        </row>
        <row r="92">
          <cell r="A92" t="str">
            <v>UNITYBNK</v>
          </cell>
          <cell r="B92">
            <v>0.52</v>
          </cell>
          <cell r="C92">
            <v>0.52</v>
          </cell>
          <cell r="D92">
            <v>0.56999999999999995</v>
          </cell>
          <cell r="E92">
            <v>0.55000000000000004</v>
          </cell>
          <cell r="F92">
            <v>0.56999999999999995</v>
          </cell>
          <cell r="G92">
            <v>0.05</v>
          </cell>
          <cell r="H92">
            <v>24</v>
          </cell>
          <cell r="I92">
            <v>2738473</v>
          </cell>
          <cell r="J92">
            <v>1549259.81</v>
          </cell>
        </row>
        <row r="93">
          <cell r="A93" t="str">
            <v>UNIVINSURE</v>
          </cell>
          <cell r="B93">
            <v>0.2</v>
          </cell>
          <cell r="C93">
            <v>0.2</v>
          </cell>
          <cell r="D93">
            <v>0.2</v>
          </cell>
          <cell r="E93">
            <v>0.2</v>
          </cell>
          <cell r="F93">
            <v>0.2</v>
          </cell>
          <cell r="G93">
            <v>0</v>
          </cell>
          <cell r="H93">
            <v>13</v>
          </cell>
          <cell r="I93">
            <v>15265888</v>
          </cell>
          <cell r="J93">
            <v>3053177.6</v>
          </cell>
        </row>
        <row r="94">
          <cell r="A94" t="str">
            <v>UPDC</v>
          </cell>
          <cell r="B94">
            <v>1.82</v>
          </cell>
          <cell r="C94">
            <v>1.82</v>
          </cell>
          <cell r="D94">
            <v>1.83</v>
          </cell>
          <cell r="E94">
            <v>1.78</v>
          </cell>
          <cell r="F94">
            <v>1.78</v>
          </cell>
          <cell r="G94">
            <v>-0.04</v>
          </cell>
          <cell r="H94">
            <v>29</v>
          </cell>
          <cell r="I94">
            <v>1431696</v>
          </cell>
          <cell r="J94">
            <v>2597158.31</v>
          </cell>
        </row>
        <row r="95">
          <cell r="A95" t="str">
            <v>UPDCREIT</v>
          </cell>
          <cell r="B95">
            <v>5.6</v>
          </cell>
          <cell r="C95">
            <v>5.6</v>
          </cell>
          <cell r="D95">
            <v>5.6</v>
          </cell>
          <cell r="E95">
            <v>5.6</v>
          </cell>
          <cell r="F95">
            <v>5.6</v>
          </cell>
          <cell r="G95">
            <v>0</v>
          </cell>
          <cell r="H95">
            <v>4</v>
          </cell>
          <cell r="I95">
            <v>374</v>
          </cell>
          <cell r="J95">
            <v>2109.4</v>
          </cell>
        </row>
        <row r="96">
          <cell r="A96" t="str">
            <v>UPL</v>
          </cell>
          <cell r="B96">
            <v>1.02</v>
          </cell>
          <cell r="C96">
            <v>1.02</v>
          </cell>
          <cell r="D96">
            <v>1.02</v>
          </cell>
          <cell r="E96">
            <v>1.02</v>
          </cell>
          <cell r="F96">
            <v>1.02</v>
          </cell>
          <cell r="G96">
            <v>0</v>
          </cell>
          <cell r="H96">
            <v>1</v>
          </cell>
          <cell r="I96">
            <v>25000</v>
          </cell>
          <cell r="J96">
            <v>28000</v>
          </cell>
        </row>
        <row r="97">
          <cell r="A97" t="str">
            <v>VERITASKAP</v>
          </cell>
          <cell r="B97">
            <v>0.23</v>
          </cell>
          <cell r="C97">
            <v>0.23</v>
          </cell>
          <cell r="D97">
            <v>0.23</v>
          </cell>
          <cell r="E97">
            <v>0.23</v>
          </cell>
          <cell r="F97">
            <v>0.23</v>
          </cell>
          <cell r="G97">
            <v>0</v>
          </cell>
          <cell r="H97">
            <v>3</v>
          </cell>
          <cell r="I97">
            <v>65500</v>
          </cell>
          <cell r="J97">
            <v>14510</v>
          </cell>
        </row>
        <row r="98">
          <cell r="A98" t="str">
            <v>VITAFOAM</v>
          </cell>
          <cell r="B98">
            <v>17.399999999999999</v>
          </cell>
          <cell r="C98">
            <v>17.399999999999999</v>
          </cell>
          <cell r="D98">
            <v>17.399999999999999</v>
          </cell>
          <cell r="E98">
            <v>17.399999999999999</v>
          </cell>
          <cell r="F98">
            <v>17.399999999999999</v>
          </cell>
          <cell r="G98">
            <v>0</v>
          </cell>
          <cell r="H98">
            <v>35</v>
          </cell>
          <cell r="I98">
            <v>391421</v>
          </cell>
          <cell r="J98">
            <v>6584685.25</v>
          </cell>
        </row>
        <row r="99">
          <cell r="A99" t="str">
            <v>WAPCO</v>
          </cell>
          <cell r="B99">
            <v>22.5</v>
          </cell>
          <cell r="C99">
            <v>22.5</v>
          </cell>
          <cell r="D99">
            <v>22.4</v>
          </cell>
          <cell r="E99">
            <v>22</v>
          </cell>
          <cell r="F99">
            <v>22</v>
          </cell>
          <cell r="G99">
            <v>-0.5</v>
          </cell>
          <cell r="H99">
            <v>97</v>
          </cell>
          <cell r="I99">
            <v>4611037</v>
          </cell>
          <cell r="J99">
            <v>101819335.25</v>
          </cell>
        </row>
        <row r="100">
          <cell r="A100" t="str">
            <v>WAPIC</v>
          </cell>
          <cell r="B100">
            <v>0.5</v>
          </cell>
          <cell r="C100">
            <v>0.5</v>
          </cell>
          <cell r="D100">
            <v>0.5</v>
          </cell>
          <cell r="E100">
            <v>0.5</v>
          </cell>
          <cell r="F100">
            <v>0.5</v>
          </cell>
          <cell r="G100">
            <v>0</v>
          </cell>
          <cell r="H100">
            <v>13</v>
          </cell>
          <cell r="I100">
            <v>43660</v>
          </cell>
          <cell r="J100">
            <v>22230.080000000002</v>
          </cell>
        </row>
        <row r="101">
          <cell r="A101" t="str">
            <v>WEMABANK</v>
          </cell>
          <cell r="B101">
            <v>0.76</v>
          </cell>
          <cell r="C101">
            <v>0.76</v>
          </cell>
          <cell r="D101">
            <v>0.76</v>
          </cell>
          <cell r="E101">
            <v>0.76</v>
          </cell>
          <cell r="F101">
            <v>0.76</v>
          </cell>
          <cell r="G101">
            <v>0</v>
          </cell>
          <cell r="H101">
            <v>21</v>
          </cell>
          <cell r="I101">
            <v>598766</v>
          </cell>
          <cell r="J101">
            <v>455553.2</v>
          </cell>
        </row>
        <row r="102">
          <cell r="A102" t="str">
            <v>ZENITHBANK</v>
          </cell>
          <cell r="B102">
            <v>23.65</v>
          </cell>
          <cell r="C102">
            <v>23.65</v>
          </cell>
          <cell r="D102">
            <v>23.65</v>
          </cell>
          <cell r="E102">
            <v>23.5</v>
          </cell>
          <cell r="F102">
            <v>23.65</v>
          </cell>
          <cell r="G102">
            <v>0</v>
          </cell>
          <cell r="H102">
            <v>215</v>
          </cell>
          <cell r="I102">
            <v>8491361</v>
          </cell>
          <cell r="J102">
            <v>200665488.55000001</v>
          </cell>
        </row>
        <row r="107">
          <cell r="I107">
            <v>130202679</v>
          </cell>
          <cell r="J107">
            <v>1427309977.4499996</v>
          </cell>
        </row>
      </sheetData>
      <sheetData sheetId="1" refreshError="1"/>
      <sheetData sheetId="2"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U317"/>
  <sheetViews>
    <sheetView showGridLines="0" zoomScale="84" zoomScaleNormal="84" workbookViewId="0">
      <pane xSplit="2" ySplit="3" topLeftCell="C4" activePane="bottomRight" state="frozen"/>
      <selection pane="topRight" activeCell="B1" sqref="B1"/>
      <selection pane="bottomLeft" activeCell="A4" sqref="A4"/>
      <selection pane="bottomRight" activeCell="B2" sqref="A2:P232"/>
    </sheetView>
  </sheetViews>
  <sheetFormatPr defaultColWidth="0" defaultRowHeight="15" zeroHeight="1" outlineLevelCol="1" x14ac:dyDescent="0.25"/>
  <cols>
    <col min="1" max="1" width="25.140625" style="57" hidden="1" customWidth="1" outlineLevel="1"/>
    <col min="2" max="2" width="50.28515625" customWidth="1" collapsed="1"/>
    <col min="3" max="3" width="14" bestFit="1" customWidth="1"/>
    <col min="4" max="4" width="9.7109375" bestFit="1" customWidth="1"/>
    <col min="5" max="5" width="11.7109375" bestFit="1" customWidth="1"/>
    <col min="6" max="6" width="13" bestFit="1" customWidth="1"/>
    <col min="7" max="7" width="12.7109375" customWidth="1"/>
    <col min="8" max="8" width="18.7109375" bestFit="1" customWidth="1"/>
    <col min="9" max="9" width="18.42578125" bestFit="1" customWidth="1"/>
    <col min="10" max="10" width="12.85546875" bestFit="1" customWidth="1"/>
    <col min="11" max="11" width="13.140625" bestFit="1" customWidth="1"/>
    <col min="12" max="12" width="14.28515625" bestFit="1" customWidth="1"/>
    <col min="13" max="13" width="13.28515625" bestFit="1" customWidth="1"/>
    <col min="14" max="14" width="12.7109375" bestFit="1" customWidth="1"/>
    <col min="15" max="15" width="9.140625" hidden="1" customWidth="1"/>
    <col min="16" max="21" width="0" hidden="1" customWidth="1"/>
    <col min="22" max="16384" width="9.140625" hidden="1"/>
  </cols>
  <sheetData>
    <row r="1" spans="1:16" ht="62.1" customHeight="1" x14ac:dyDescent="0.25">
      <c r="B1" s="73"/>
      <c r="C1" s="73"/>
      <c r="D1" s="73"/>
      <c r="E1" s="73"/>
      <c r="F1" s="73"/>
      <c r="G1" s="73"/>
      <c r="H1" s="73"/>
      <c r="I1" s="73"/>
      <c r="J1" s="73"/>
      <c r="K1" s="73"/>
      <c r="L1" s="73"/>
      <c r="M1" s="73"/>
      <c r="N1" s="73"/>
    </row>
    <row r="2" spans="1:16" s="1" customFormat="1" ht="34.5" customHeight="1" x14ac:dyDescent="0.35">
      <c r="A2" s="58"/>
      <c r="B2" s="47">
        <v>45070</v>
      </c>
      <c r="C2" s="18" t="s">
        <v>14</v>
      </c>
      <c r="D2" s="18" t="s">
        <v>0</v>
      </c>
      <c r="E2" s="18" t="s">
        <v>3</v>
      </c>
      <c r="F2" s="18" t="s">
        <v>439</v>
      </c>
      <c r="G2" s="18" t="s">
        <v>60</v>
      </c>
      <c r="H2" s="18" t="s">
        <v>7</v>
      </c>
      <c r="I2" s="18" t="s">
        <v>429</v>
      </c>
      <c r="J2" s="18" t="s">
        <v>15</v>
      </c>
      <c r="K2" s="18" t="s">
        <v>16</v>
      </c>
      <c r="L2" s="18" t="s">
        <v>4</v>
      </c>
      <c r="M2" s="18" t="s">
        <v>5</v>
      </c>
      <c r="N2" s="18" t="s">
        <v>6</v>
      </c>
    </row>
    <row r="3" spans="1:16" s="1" customFormat="1" ht="18" customHeight="1" x14ac:dyDescent="0.3">
      <c r="A3" s="58"/>
      <c r="B3" s="19"/>
      <c r="C3" s="20" t="s">
        <v>17</v>
      </c>
      <c r="D3" s="20" t="s">
        <v>17</v>
      </c>
      <c r="E3" s="20" t="s">
        <v>17</v>
      </c>
      <c r="F3" s="20" t="s">
        <v>17</v>
      </c>
      <c r="G3" s="20" t="s">
        <v>18</v>
      </c>
      <c r="H3" s="20" t="s">
        <v>430</v>
      </c>
      <c r="I3" s="20" t="s">
        <v>17</v>
      </c>
      <c r="J3" s="20" t="s">
        <v>17</v>
      </c>
      <c r="K3" s="20" t="s">
        <v>17</v>
      </c>
      <c r="L3" s="20" t="s">
        <v>18</v>
      </c>
      <c r="M3" s="20" t="s">
        <v>17</v>
      </c>
      <c r="N3" s="20" t="s">
        <v>17</v>
      </c>
    </row>
    <row r="4" spans="1:16" ht="24.75" customHeight="1" x14ac:dyDescent="0.4">
      <c r="B4" s="26" t="s">
        <v>181</v>
      </c>
      <c r="C4" s="20"/>
      <c r="D4" s="20"/>
      <c r="E4" s="20"/>
      <c r="F4" s="20"/>
      <c r="G4" s="20"/>
      <c r="H4" s="20"/>
      <c r="I4" s="20"/>
      <c r="J4" s="20"/>
      <c r="K4" s="20"/>
      <c r="L4" s="20"/>
      <c r="M4" s="20"/>
      <c r="N4" s="20"/>
    </row>
    <row r="5" spans="1:16" ht="15.75" x14ac:dyDescent="0.25">
      <c r="B5" s="27" t="s">
        <v>73</v>
      </c>
      <c r="C5" s="2"/>
      <c r="D5" s="3"/>
      <c r="E5" s="3"/>
      <c r="F5" s="17"/>
      <c r="G5" s="17"/>
      <c r="H5" s="17"/>
      <c r="I5" s="17"/>
      <c r="J5" s="17"/>
      <c r="K5" s="3"/>
      <c r="L5" s="3"/>
      <c r="M5" s="3"/>
      <c r="N5" s="4"/>
    </row>
    <row r="6" spans="1:16" ht="15.75" x14ac:dyDescent="0.25">
      <c r="B6" s="48" t="s">
        <v>182</v>
      </c>
      <c r="C6" s="5"/>
      <c r="D6" s="6"/>
      <c r="E6" s="21"/>
      <c r="F6" s="23"/>
      <c r="G6" s="24"/>
      <c r="H6" s="9"/>
      <c r="I6" s="8"/>
      <c r="J6" s="16"/>
      <c r="K6" s="7"/>
      <c r="L6" s="7"/>
      <c r="M6" s="16"/>
      <c r="N6" s="8"/>
    </row>
    <row r="7" spans="1:16" ht="15.75" x14ac:dyDescent="0.25">
      <c r="A7" s="57" t="s">
        <v>270</v>
      </c>
      <c r="B7" s="49" t="s">
        <v>34</v>
      </c>
      <c r="C7" s="29">
        <v>0.52</v>
      </c>
      <c r="D7" s="30">
        <v>0.52</v>
      </c>
      <c r="E7" s="31">
        <v>0.56999999999999995</v>
      </c>
      <c r="F7" s="32">
        <v>4.9999999999999933E-2</v>
      </c>
      <c r="G7" s="70">
        <v>9.6153846153846025</v>
      </c>
      <c r="H7" s="34">
        <v>653582</v>
      </c>
      <c r="I7" s="35">
        <v>372541.8</v>
      </c>
      <c r="J7" s="36">
        <v>0.56999999999999995</v>
      </c>
      <c r="K7" s="37">
        <v>0.25</v>
      </c>
      <c r="L7" s="71">
        <v>96.551730000000006</v>
      </c>
      <c r="M7" s="36">
        <v>0.56999999999999995</v>
      </c>
      <c r="N7" s="35">
        <v>0.25</v>
      </c>
      <c r="O7">
        <v>0.64</v>
      </c>
      <c r="P7">
        <v>0.5</v>
      </c>
    </row>
    <row r="8" spans="1:16" ht="15.75" x14ac:dyDescent="0.25">
      <c r="A8" s="57" t="s">
        <v>271</v>
      </c>
      <c r="B8" s="49" t="s">
        <v>74</v>
      </c>
      <c r="C8" s="29">
        <v>171.5</v>
      </c>
      <c r="D8" s="30">
        <v>171.5</v>
      </c>
      <c r="E8" s="31">
        <v>171.5</v>
      </c>
      <c r="F8" s="32">
        <v>0</v>
      </c>
      <c r="G8" s="70">
        <v>0</v>
      </c>
      <c r="H8" s="34">
        <v>282465</v>
      </c>
      <c r="I8" s="35">
        <v>51977600</v>
      </c>
      <c r="J8" s="36">
        <v>183.5</v>
      </c>
      <c r="K8" s="37">
        <v>165</v>
      </c>
      <c r="L8" s="71">
        <v>3.9393940000000001</v>
      </c>
      <c r="M8" s="36">
        <v>216.9</v>
      </c>
      <c r="N8" s="35">
        <v>150.80000000000001</v>
      </c>
      <c r="O8">
        <v>107.81</v>
      </c>
      <c r="P8">
        <v>28</v>
      </c>
    </row>
    <row r="9" spans="1:16" ht="15.75" x14ac:dyDescent="0.25">
      <c r="A9" s="57" t="s">
        <v>272</v>
      </c>
      <c r="B9" s="49" t="s">
        <v>75</v>
      </c>
      <c r="C9" s="29">
        <v>147</v>
      </c>
      <c r="D9" s="30">
        <v>147</v>
      </c>
      <c r="E9" s="31">
        <v>147</v>
      </c>
      <c r="F9" s="32">
        <v>0</v>
      </c>
      <c r="G9" s="70">
        <v>0</v>
      </c>
      <c r="H9" s="34">
        <v>59776</v>
      </c>
      <c r="I9" s="35">
        <v>8785256</v>
      </c>
      <c r="J9" s="36">
        <v>150.80000000000001</v>
      </c>
      <c r="K9" s="37">
        <v>137.5</v>
      </c>
      <c r="L9" s="71">
        <v>6.9090910000000001</v>
      </c>
      <c r="M9" s="36">
        <v>183</v>
      </c>
      <c r="N9" s="35">
        <v>108.5</v>
      </c>
      <c r="O9">
        <v>37.4</v>
      </c>
      <c r="P9">
        <v>14</v>
      </c>
    </row>
    <row r="10" spans="1:16" ht="15.75" x14ac:dyDescent="0.25">
      <c r="B10" s="48" t="s">
        <v>172</v>
      </c>
      <c r="C10" s="29"/>
      <c r="D10" s="30"/>
      <c r="E10" s="31"/>
      <c r="F10" s="32"/>
      <c r="G10" s="70"/>
      <c r="H10" s="34"/>
      <c r="I10" s="35"/>
      <c r="J10" s="36" t="s">
        <v>155</v>
      </c>
      <c r="K10" s="37" t="s">
        <v>155</v>
      </c>
      <c r="L10" s="71"/>
      <c r="M10" s="36"/>
      <c r="N10" s="35"/>
    </row>
    <row r="11" spans="1:16" ht="15.75" x14ac:dyDescent="0.25">
      <c r="A11" s="57" t="s">
        <v>282</v>
      </c>
      <c r="B11" s="49" t="s">
        <v>183</v>
      </c>
      <c r="C11" s="29">
        <v>62.5</v>
      </c>
      <c r="D11" s="30">
        <v>62.5</v>
      </c>
      <c r="E11" s="31">
        <v>62.5</v>
      </c>
      <c r="F11" s="32">
        <v>0</v>
      </c>
      <c r="G11" s="70">
        <v>0</v>
      </c>
      <c r="H11" s="34" t="s">
        <v>500</v>
      </c>
      <c r="I11" s="35" t="s">
        <v>500</v>
      </c>
      <c r="J11" s="36">
        <v>62.5</v>
      </c>
      <c r="K11" s="37">
        <v>62.5</v>
      </c>
      <c r="L11" s="71">
        <v>0</v>
      </c>
      <c r="M11" s="36">
        <v>62.5</v>
      </c>
      <c r="N11" s="35">
        <v>62.5</v>
      </c>
    </row>
    <row r="12" spans="1:16" ht="15.75" x14ac:dyDescent="0.25">
      <c r="B12" s="48" t="s">
        <v>184</v>
      </c>
      <c r="C12" s="29"/>
      <c r="D12" s="30"/>
      <c r="E12" s="31"/>
      <c r="F12" s="32"/>
      <c r="G12" s="70"/>
      <c r="H12" s="34"/>
      <c r="I12" s="35"/>
      <c r="J12" s="36" t="s">
        <v>155</v>
      </c>
      <c r="K12" s="37" t="s">
        <v>155</v>
      </c>
      <c r="L12" s="71"/>
      <c r="M12" s="36"/>
      <c r="N12" s="35"/>
      <c r="O12" t="s">
        <v>155</v>
      </c>
      <c r="P12" t="s">
        <v>155</v>
      </c>
    </row>
    <row r="13" spans="1:16" ht="15.75" x14ac:dyDescent="0.25">
      <c r="A13" s="57" t="s">
        <v>333</v>
      </c>
      <c r="B13" s="50" t="s">
        <v>54</v>
      </c>
      <c r="C13" s="29">
        <v>4</v>
      </c>
      <c r="D13" s="30">
        <v>4</v>
      </c>
      <c r="E13" s="31">
        <v>4</v>
      </c>
      <c r="F13" s="32">
        <v>0</v>
      </c>
      <c r="G13" s="70">
        <v>0</v>
      </c>
      <c r="H13" s="34">
        <v>41</v>
      </c>
      <c r="I13" s="35">
        <v>169.7</v>
      </c>
      <c r="J13" s="36">
        <v>4</v>
      </c>
      <c r="K13" s="37">
        <v>3.6</v>
      </c>
      <c r="L13" s="71">
        <v>11.11111</v>
      </c>
      <c r="M13" s="36">
        <v>4.4000000000000004</v>
      </c>
      <c r="N13" s="35">
        <v>3.12</v>
      </c>
      <c r="O13">
        <v>4.26</v>
      </c>
      <c r="P13">
        <v>4.26</v>
      </c>
    </row>
    <row r="14" spans="1:16" ht="15.75" x14ac:dyDescent="0.25">
      <c r="B14" s="48" t="s">
        <v>185</v>
      </c>
      <c r="C14" s="29"/>
      <c r="D14" s="30"/>
      <c r="E14" s="31"/>
      <c r="F14" s="32"/>
      <c r="G14" s="70"/>
      <c r="H14" s="34"/>
      <c r="I14" s="35"/>
      <c r="J14" s="36" t="s">
        <v>155</v>
      </c>
      <c r="K14" s="37" t="s">
        <v>155</v>
      </c>
      <c r="L14" s="71"/>
      <c r="M14" s="36"/>
      <c r="N14" s="35"/>
      <c r="O14" t="s">
        <v>155</v>
      </c>
      <c r="P14" t="s">
        <v>155</v>
      </c>
    </row>
    <row r="15" spans="1:16" ht="15.75" x14ac:dyDescent="0.25">
      <c r="A15" s="57" t="s">
        <v>348</v>
      </c>
      <c r="B15" s="49" t="s">
        <v>76</v>
      </c>
      <c r="C15" s="29">
        <v>1.35</v>
      </c>
      <c r="D15" s="30">
        <v>1.35</v>
      </c>
      <c r="E15" s="31">
        <v>1.4</v>
      </c>
      <c r="F15" s="32">
        <v>4.9999999999999822E-2</v>
      </c>
      <c r="G15" s="70">
        <v>3.7037037037036979</v>
      </c>
      <c r="H15" s="34">
        <v>3624560</v>
      </c>
      <c r="I15" s="35">
        <v>5049278</v>
      </c>
      <c r="J15" s="36">
        <v>1.4</v>
      </c>
      <c r="K15" s="37">
        <v>0.94</v>
      </c>
      <c r="L15" s="71">
        <v>28.440359999999998</v>
      </c>
      <c r="M15" s="36">
        <v>1.69</v>
      </c>
      <c r="N15" s="35">
        <v>0.92</v>
      </c>
      <c r="O15">
        <v>7.18</v>
      </c>
      <c r="P15">
        <v>0.95</v>
      </c>
    </row>
    <row r="16" spans="1:16" ht="15.75" x14ac:dyDescent="0.25">
      <c r="B16" s="51"/>
      <c r="C16" s="29"/>
      <c r="D16" s="30"/>
      <c r="E16" s="31"/>
      <c r="F16" s="32"/>
      <c r="G16" s="70"/>
      <c r="H16" s="34"/>
      <c r="I16" s="35"/>
      <c r="J16" s="36" t="s">
        <v>155</v>
      </c>
      <c r="K16" s="37" t="s">
        <v>155</v>
      </c>
      <c r="L16" s="71"/>
      <c r="M16" s="36"/>
      <c r="N16" s="35"/>
    </row>
    <row r="17" spans="1:16" ht="15" customHeight="1" x14ac:dyDescent="0.25">
      <c r="B17" s="27" t="s">
        <v>9</v>
      </c>
      <c r="C17" s="29"/>
      <c r="D17" s="30"/>
      <c r="E17" s="31"/>
      <c r="F17" s="32"/>
      <c r="G17" s="70"/>
      <c r="H17" s="34"/>
      <c r="I17" s="35"/>
      <c r="J17" s="36" t="s">
        <v>155</v>
      </c>
      <c r="K17" s="37" t="s">
        <v>155</v>
      </c>
      <c r="L17" s="71"/>
      <c r="M17" s="36"/>
      <c r="N17" s="35"/>
      <c r="O17" t="s">
        <v>155</v>
      </c>
      <c r="P17" t="s">
        <v>155</v>
      </c>
    </row>
    <row r="18" spans="1:16" ht="15.75" x14ac:dyDescent="0.25">
      <c r="B18" s="48" t="s">
        <v>186</v>
      </c>
      <c r="C18" s="29"/>
      <c r="D18" s="30"/>
      <c r="E18" s="31"/>
      <c r="F18" s="32"/>
      <c r="G18" s="70"/>
      <c r="H18" s="34"/>
      <c r="I18" s="35"/>
      <c r="J18" s="36" t="s">
        <v>155</v>
      </c>
      <c r="K18" s="37" t="s">
        <v>155</v>
      </c>
      <c r="L18" s="71"/>
      <c r="M18" s="36"/>
      <c r="N18" s="35"/>
      <c r="O18" t="s">
        <v>155</v>
      </c>
      <c r="P18" t="s">
        <v>155</v>
      </c>
    </row>
    <row r="19" spans="1:16" ht="15.75" x14ac:dyDescent="0.25">
      <c r="A19" s="57" t="s">
        <v>346</v>
      </c>
      <c r="B19" s="50" t="s">
        <v>77</v>
      </c>
      <c r="C19" s="29">
        <v>1.63</v>
      </c>
      <c r="D19" s="30">
        <v>1.63</v>
      </c>
      <c r="E19" s="31">
        <v>1.47</v>
      </c>
      <c r="F19" s="32">
        <v>-0.15999999999999992</v>
      </c>
      <c r="G19" s="70">
        <v>-9.8159509202453972</v>
      </c>
      <c r="H19" s="34">
        <v>109664</v>
      </c>
      <c r="I19" s="35">
        <v>162649</v>
      </c>
      <c r="J19" s="36">
        <v>2.02</v>
      </c>
      <c r="K19" s="37">
        <v>1.21</v>
      </c>
      <c r="L19" s="71">
        <v>-34.375</v>
      </c>
      <c r="M19" s="36">
        <v>2.2400000000000002</v>
      </c>
      <c r="N19" s="35">
        <v>1.21</v>
      </c>
      <c r="O19">
        <v>2.08</v>
      </c>
      <c r="P19">
        <v>0.71</v>
      </c>
    </row>
    <row r="20" spans="1:16" ht="15.75" x14ac:dyDescent="0.25">
      <c r="A20" s="57" t="s">
        <v>379</v>
      </c>
      <c r="B20" s="50" t="s">
        <v>78</v>
      </c>
      <c r="C20" s="29">
        <v>1.91</v>
      </c>
      <c r="D20" s="30">
        <v>1.91</v>
      </c>
      <c r="E20" s="31">
        <v>1.91</v>
      </c>
      <c r="F20" s="32">
        <v>0</v>
      </c>
      <c r="G20" s="70">
        <v>0</v>
      </c>
      <c r="H20" s="34">
        <v>2045</v>
      </c>
      <c r="I20" s="35">
        <v>3517.4</v>
      </c>
      <c r="J20" s="36">
        <v>1.91</v>
      </c>
      <c r="K20" s="37">
        <v>0.8</v>
      </c>
      <c r="L20" s="71">
        <v>161.6438</v>
      </c>
      <c r="M20" s="36">
        <v>1.91</v>
      </c>
      <c r="N20" s="35">
        <v>0.57999999999999996</v>
      </c>
      <c r="O20">
        <v>6.43</v>
      </c>
      <c r="P20">
        <v>4.8899999999999997</v>
      </c>
    </row>
    <row r="21" spans="1:16" ht="15.75" x14ac:dyDescent="0.25">
      <c r="A21" s="57" t="s">
        <v>367</v>
      </c>
      <c r="B21" s="50" t="s">
        <v>79</v>
      </c>
      <c r="C21" s="29">
        <v>1.07</v>
      </c>
      <c r="D21" s="30">
        <v>1.07</v>
      </c>
      <c r="E21" s="31">
        <v>1.07</v>
      </c>
      <c r="F21" s="32">
        <v>0</v>
      </c>
      <c r="G21" s="70">
        <v>0</v>
      </c>
      <c r="H21" s="34" t="s">
        <v>500</v>
      </c>
      <c r="I21" s="35" t="s">
        <v>500</v>
      </c>
      <c r="J21" s="36">
        <v>1.07</v>
      </c>
      <c r="K21" s="37">
        <v>0.9</v>
      </c>
      <c r="L21" s="71">
        <v>16.304349999999999</v>
      </c>
      <c r="M21" s="36">
        <v>1.94</v>
      </c>
      <c r="N21" s="35">
        <v>0.77</v>
      </c>
      <c r="O21">
        <v>5.6</v>
      </c>
      <c r="P21">
        <v>1.21</v>
      </c>
    </row>
    <row r="22" spans="1:16" ht="15.75" x14ac:dyDescent="0.25">
      <c r="A22" s="57" t="s">
        <v>373</v>
      </c>
      <c r="B22" s="50" t="s">
        <v>46</v>
      </c>
      <c r="C22" s="29">
        <v>2.9</v>
      </c>
      <c r="D22" s="30">
        <v>2.95</v>
      </c>
      <c r="E22" s="31">
        <v>2.95</v>
      </c>
      <c r="F22" s="32">
        <v>5.0000000000000266E-2</v>
      </c>
      <c r="G22" s="70">
        <v>1.7241379310344973</v>
      </c>
      <c r="H22" s="34">
        <v>27543059</v>
      </c>
      <c r="I22" s="35">
        <v>81260800</v>
      </c>
      <c r="J22" s="36">
        <v>3.12</v>
      </c>
      <c r="K22" s="37">
        <v>1.1299999999999999</v>
      </c>
      <c r="L22" s="71">
        <v>161.06190000000001</v>
      </c>
      <c r="M22" s="36">
        <v>3.24</v>
      </c>
      <c r="N22" s="35">
        <v>0.98</v>
      </c>
      <c r="O22">
        <v>5.52</v>
      </c>
      <c r="P22">
        <v>5.42</v>
      </c>
    </row>
    <row r="23" spans="1:16" ht="15.75" x14ac:dyDescent="0.25">
      <c r="A23" s="57" t="s">
        <v>306</v>
      </c>
      <c r="B23" s="52" t="s">
        <v>56</v>
      </c>
      <c r="C23" s="29">
        <v>8.1999999999999993</v>
      </c>
      <c r="D23" s="30">
        <v>8.1999999999999993</v>
      </c>
      <c r="E23" s="31">
        <v>9</v>
      </c>
      <c r="F23" s="32">
        <v>0.80000000000000071</v>
      </c>
      <c r="G23" s="70">
        <v>9.7560975609756184</v>
      </c>
      <c r="H23" s="34">
        <v>2273847</v>
      </c>
      <c r="I23" s="35">
        <v>19723100</v>
      </c>
      <c r="J23" s="36">
        <v>10.75</v>
      </c>
      <c r="K23" s="37">
        <v>7.9</v>
      </c>
      <c r="L23" s="71">
        <v>-12.195119999999999</v>
      </c>
      <c r="M23" s="36">
        <v>13.2</v>
      </c>
      <c r="N23" s="35">
        <v>7.85</v>
      </c>
      <c r="O23">
        <v>1.96</v>
      </c>
      <c r="P23">
        <v>0.75</v>
      </c>
    </row>
    <row r="24" spans="1:16" ht="15.75" x14ac:dyDescent="0.25">
      <c r="B24" s="53"/>
      <c r="C24" s="29"/>
      <c r="D24" s="30"/>
      <c r="E24" s="31"/>
      <c r="F24" s="32"/>
      <c r="G24" s="70"/>
      <c r="H24" s="34"/>
      <c r="I24" s="35"/>
      <c r="J24" s="36" t="s">
        <v>155</v>
      </c>
      <c r="K24" s="37" t="s">
        <v>155</v>
      </c>
      <c r="L24" s="71"/>
      <c r="M24" s="36"/>
      <c r="N24" s="35"/>
      <c r="O24">
        <v>71.099999999999994</v>
      </c>
      <c r="P24">
        <v>31.75</v>
      </c>
    </row>
    <row r="25" spans="1:16" ht="15.75" x14ac:dyDescent="0.25">
      <c r="B25" s="27" t="s">
        <v>80</v>
      </c>
      <c r="C25" s="29"/>
      <c r="D25" s="30"/>
      <c r="E25" s="31"/>
      <c r="F25" s="32"/>
      <c r="G25" s="70"/>
      <c r="H25" s="34"/>
      <c r="I25" s="35"/>
      <c r="J25" s="36" t="s">
        <v>155</v>
      </c>
      <c r="K25" s="37" t="s">
        <v>155</v>
      </c>
      <c r="L25" s="71"/>
      <c r="M25" s="36"/>
      <c r="N25" s="35"/>
      <c r="O25" t="s">
        <v>155</v>
      </c>
      <c r="P25" t="s">
        <v>155</v>
      </c>
    </row>
    <row r="26" spans="1:16" ht="15.75" x14ac:dyDescent="0.25">
      <c r="B26" s="48" t="s">
        <v>187</v>
      </c>
      <c r="C26" s="29"/>
      <c r="D26" s="30"/>
      <c r="E26" s="31"/>
      <c r="F26" s="32"/>
      <c r="G26" s="70"/>
      <c r="H26" s="34"/>
      <c r="I26" s="35"/>
      <c r="J26" s="36" t="s">
        <v>155</v>
      </c>
      <c r="K26" s="37" t="s">
        <v>155</v>
      </c>
      <c r="L26" s="71"/>
      <c r="M26" s="36"/>
      <c r="N26" s="35"/>
      <c r="O26" t="s">
        <v>155</v>
      </c>
      <c r="P26" t="s">
        <v>155</v>
      </c>
    </row>
    <row r="27" spans="1:16" ht="15.75" x14ac:dyDescent="0.25">
      <c r="A27" s="57" t="s">
        <v>368</v>
      </c>
      <c r="B27" s="50" t="s">
        <v>81</v>
      </c>
      <c r="C27" s="29">
        <v>1.03</v>
      </c>
      <c r="D27" s="30">
        <v>1.03</v>
      </c>
      <c r="E27" s="31">
        <v>1.03</v>
      </c>
      <c r="F27" s="32">
        <v>0</v>
      </c>
      <c r="G27" s="70">
        <v>0</v>
      </c>
      <c r="H27" s="34" t="s">
        <v>500</v>
      </c>
      <c r="I27" s="35" t="s">
        <v>500</v>
      </c>
      <c r="J27" s="36">
        <v>1.03</v>
      </c>
      <c r="K27" s="37">
        <v>1.03</v>
      </c>
      <c r="L27" s="71">
        <v>0</v>
      </c>
      <c r="M27" s="36">
        <v>1.03</v>
      </c>
      <c r="N27" s="35">
        <v>1.03</v>
      </c>
      <c r="O27" t="s">
        <v>155</v>
      </c>
      <c r="P27" t="s">
        <v>155</v>
      </c>
    </row>
    <row r="28" spans="1:16" ht="15.75" x14ac:dyDescent="0.25">
      <c r="B28" s="48" t="s">
        <v>188</v>
      </c>
      <c r="C28" s="29"/>
      <c r="D28" s="30"/>
      <c r="E28" s="31"/>
      <c r="F28" s="32"/>
      <c r="G28" s="70"/>
      <c r="H28" s="34"/>
      <c r="I28" s="35"/>
      <c r="J28" s="36" t="s">
        <v>155</v>
      </c>
      <c r="K28" s="37" t="s">
        <v>155</v>
      </c>
      <c r="L28" s="71"/>
      <c r="M28" s="36"/>
      <c r="N28" s="35"/>
      <c r="O28">
        <v>95.49</v>
      </c>
      <c r="P28">
        <v>95.49</v>
      </c>
    </row>
    <row r="29" spans="1:16" ht="15.75" x14ac:dyDescent="0.25">
      <c r="A29" s="57" t="s">
        <v>290</v>
      </c>
      <c r="B29" s="50" t="s">
        <v>82</v>
      </c>
      <c r="C29" s="29">
        <v>31.75</v>
      </c>
      <c r="D29" s="30">
        <v>31.75</v>
      </c>
      <c r="E29" s="31">
        <v>31.5</v>
      </c>
      <c r="F29" s="32">
        <v>-0.25</v>
      </c>
      <c r="G29" s="70">
        <v>-0.78740157480314821</v>
      </c>
      <c r="H29" s="34">
        <v>645264</v>
      </c>
      <c r="I29" s="35">
        <v>20295470</v>
      </c>
      <c r="J29" s="36">
        <v>31.75</v>
      </c>
      <c r="K29" s="37">
        <v>24.5</v>
      </c>
      <c r="L29" s="71">
        <v>28.571429999999999</v>
      </c>
      <c r="M29" s="36">
        <v>32</v>
      </c>
      <c r="N29" s="35">
        <v>21.15</v>
      </c>
      <c r="O29" t="s">
        <v>155</v>
      </c>
      <c r="P29" t="s">
        <v>155</v>
      </c>
    </row>
    <row r="30" spans="1:16" ht="15.75" x14ac:dyDescent="0.25">
      <c r="B30" s="48" t="s">
        <v>189</v>
      </c>
      <c r="C30" s="29"/>
      <c r="D30" s="30"/>
      <c r="E30" s="31"/>
      <c r="F30" s="32"/>
      <c r="G30" s="70"/>
      <c r="H30" s="34"/>
      <c r="I30" s="35"/>
      <c r="J30" s="36" t="s">
        <v>155</v>
      </c>
      <c r="K30" s="37" t="s">
        <v>155</v>
      </c>
      <c r="L30" s="71"/>
      <c r="M30" s="36"/>
      <c r="N30" s="35"/>
      <c r="O30">
        <v>14.46</v>
      </c>
      <c r="P30">
        <v>14.46</v>
      </c>
    </row>
    <row r="31" spans="1:16" ht="15.75" x14ac:dyDescent="0.25">
      <c r="A31" s="59" t="s">
        <v>425</v>
      </c>
      <c r="B31" s="50" t="s">
        <v>83</v>
      </c>
      <c r="C31" s="29" t="s">
        <v>500</v>
      </c>
      <c r="D31" s="30" t="s">
        <v>500</v>
      </c>
      <c r="E31" s="31" t="s">
        <v>500</v>
      </c>
      <c r="F31" s="32" t="s">
        <v>500</v>
      </c>
      <c r="G31" s="70" t="s">
        <v>500</v>
      </c>
      <c r="H31" s="34" t="s">
        <v>500</v>
      </c>
      <c r="I31" s="35" t="s">
        <v>500</v>
      </c>
      <c r="J31" s="36">
        <v>1.07</v>
      </c>
      <c r="K31" s="37">
        <v>0.91</v>
      </c>
      <c r="L31" s="71" t="s">
        <v>500</v>
      </c>
      <c r="M31" s="36" t="s">
        <v>500</v>
      </c>
      <c r="N31" s="35" t="s">
        <v>500</v>
      </c>
      <c r="O31">
        <v>67</v>
      </c>
      <c r="P31">
        <v>26.25</v>
      </c>
    </row>
    <row r="32" spans="1:16" ht="15.75" x14ac:dyDescent="0.25">
      <c r="B32" s="48" t="s">
        <v>190</v>
      </c>
      <c r="C32" s="29"/>
      <c r="D32" s="30"/>
      <c r="E32" s="31"/>
      <c r="F32" s="32"/>
      <c r="G32" s="70"/>
      <c r="H32" s="34"/>
      <c r="I32" s="35"/>
      <c r="J32" s="36" t="s">
        <v>155</v>
      </c>
      <c r="K32" s="37" t="s">
        <v>155</v>
      </c>
      <c r="L32" s="71"/>
      <c r="M32" s="36"/>
      <c r="N32" s="35"/>
      <c r="O32">
        <v>10.6</v>
      </c>
      <c r="P32">
        <v>6.61</v>
      </c>
    </row>
    <row r="33" spans="1:16" ht="15.75" x14ac:dyDescent="0.25">
      <c r="A33" s="57" t="s">
        <v>281</v>
      </c>
      <c r="B33" s="50" t="s">
        <v>84</v>
      </c>
      <c r="C33" s="29">
        <v>77</v>
      </c>
      <c r="D33" s="30">
        <v>77</v>
      </c>
      <c r="E33" s="31">
        <v>77</v>
      </c>
      <c r="F33" s="32">
        <v>0</v>
      </c>
      <c r="G33" s="70">
        <v>0</v>
      </c>
      <c r="H33" s="34" t="s">
        <v>500</v>
      </c>
      <c r="I33" s="35" t="s">
        <v>500</v>
      </c>
      <c r="J33" s="36">
        <v>77</v>
      </c>
      <c r="K33" s="37">
        <v>77</v>
      </c>
      <c r="L33" s="71">
        <v>0</v>
      </c>
      <c r="M33" s="36">
        <v>84.7</v>
      </c>
      <c r="N33" s="35">
        <v>69.3</v>
      </c>
      <c r="O33" t="s">
        <v>155</v>
      </c>
      <c r="P33" t="s">
        <v>155</v>
      </c>
    </row>
    <row r="34" spans="1:16" ht="15.75" x14ac:dyDescent="0.25">
      <c r="A34" s="57" t="s">
        <v>286</v>
      </c>
      <c r="B34" s="50" t="s">
        <v>67</v>
      </c>
      <c r="C34" s="29">
        <v>36.6</v>
      </c>
      <c r="D34" s="30">
        <v>36.6</v>
      </c>
      <c r="E34" s="31">
        <v>36.6</v>
      </c>
      <c r="F34" s="32">
        <v>0</v>
      </c>
      <c r="G34" s="70">
        <v>0</v>
      </c>
      <c r="H34" s="34" t="s">
        <v>500</v>
      </c>
      <c r="I34" s="35" t="s">
        <v>500</v>
      </c>
      <c r="J34" s="36">
        <v>36.6</v>
      </c>
      <c r="K34" s="37">
        <v>36.6</v>
      </c>
      <c r="L34" s="71">
        <v>0</v>
      </c>
      <c r="M34" s="36">
        <v>36.6</v>
      </c>
      <c r="N34" s="35">
        <v>32.950000000000003</v>
      </c>
      <c r="O34">
        <v>7.28</v>
      </c>
      <c r="P34">
        <v>7.28</v>
      </c>
    </row>
    <row r="35" spans="1:16" ht="15.75" x14ac:dyDescent="0.25">
      <c r="A35" s="57" t="s">
        <v>324</v>
      </c>
      <c r="B35" s="50" t="s">
        <v>268</v>
      </c>
      <c r="C35" s="29">
        <v>3.35</v>
      </c>
      <c r="D35" s="30">
        <v>3.35</v>
      </c>
      <c r="E35" s="31">
        <v>3.35</v>
      </c>
      <c r="F35" s="32">
        <v>0</v>
      </c>
      <c r="G35" s="70">
        <v>0</v>
      </c>
      <c r="H35" s="34">
        <v>236696</v>
      </c>
      <c r="I35" s="35">
        <v>749640.6</v>
      </c>
      <c r="J35" s="36">
        <v>3.4</v>
      </c>
      <c r="K35" s="37">
        <v>3</v>
      </c>
      <c r="L35" s="71">
        <v>11.66667</v>
      </c>
      <c r="M35" s="36">
        <v>3.75</v>
      </c>
      <c r="N35" s="35">
        <v>2.5</v>
      </c>
    </row>
    <row r="36" spans="1:16" ht="15.75" x14ac:dyDescent="0.25">
      <c r="B36" s="50"/>
      <c r="C36" s="29"/>
      <c r="D36" s="30"/>
      <c r="E36" s="31"/>
      <c r="F36" s="32"/>
      <c r="G36" s="70"/>
      <c r="H36" s="34"/>
      <c r="I36" s="35"/>
      <c r="J36" s="36" t="s">
        <v>155</v>
      </c>
      <c r="K36" s="37" t="s">
        <v>155</v>
      </c>
      <c r="L36" s="71"/>
      <c r="M36" s="36"/>
      <c r="N36" s="35"/>
      <c r="O36">
        <v>17.489999999999998</v>
      </c>
      <c r="P36">
        <v>8.82</v>
      </c>
    </row>
    <row r="37" spans="1:16" ht="15.75" x14ac:dyDescent="0.25">
      <c r="B37" s="27" t="s">
        <v>85</v>
      </c>
      <c r="C37" s="29"/>
      <c r="D37" s="30"/>
      <c r="E37" s="31"/>
      <c r="F37" s="32"/>
      <c r="G37" s="70"/>
      <c r="H37" s="34"/>
      <c r="I37" s="35"/>
      <c r="J37" s="36" t="s">
        <v>155</v>
      </c>
      <c r="K37" s="37" t="s">
        <v>155</v>
      </c>
      <c r="L37" s="71"/>
      <c r="M37" s="36"/>
      <c r="N37" s="35"/>
      <c r="O37" t="s">
        <v>155</v>
      </c>
      <c r="P37" t="s">
        <v>155</v>
      </c>
    </row>
    <row r="38" spans="1:16" ht="15.75" x14ac:dyDescent="0.25">
      <c r="B38" s="48" t="s">
        <v>191</v>
      </c>
      <c r="C38" s="29"/>
      <c r="D38" s="30"/>
      <c r="E38" s="31"/>
      <c r="F38" s="32"/>
      <c r="G38" s="70"/>
      <c r="H38" s="34"/>
      <c r="I38" s="35"/>
      <c r="J38" s="36" t="s">
        <v>155</v>
      </c>
      <c r="K38" s="37" t="s">
        <v>155</v>
      </c>
      <c r="L38" s="71"/>
      <c r="M38" s="36"/>
      <c r="N38" s="35"/>
      <c r="O38">
        <v>100</v>
      </c>
      <c r="P38">
        <v>100</v>
      </c>
    </row>
    <row r="39" spans="1:16" ht="15.75" x14ac:dyDescent="0.25">
      <c r="A39" s="57" t="s">
        <v>415</v>
      </c>
      <c r="B39" s="50" t="s">
        <v>192</v>
      </c>
      <c r="C39" s="29">
        <v>0.2</v>
      </c>
      <c r="D39" s="30">
        <v>0.2</v>
      </c>
      <c r="E39" s="31">
        <v>0.2</v>
      </c>
      <c r="F39" s="32">
        <v>0</v>
      </c>
      <c r="G39" s="70">
        <v>0</v>
      </c>
      <c r="H39" s="34" t="s">
        <v>500</v>
      </c>
      <c r="I39" s="35" t="s">
        <v>500</v>
      </c>
      <c r="J39" s="36">
        <v>9.1999999999999993</v>
      </c>
      <c r="K39" s="37">
        <v>9.1999999999999993</v>
      </c>
      <c r="L39" s="71">
        <v>0</v>
      </c>
      <c r="M39" s="36">
        <v>0.2</v>
      </c>
      <c r="N39" s="35">
        <v>0.2</v>
      </c>
      <c r="O39">
        <v>50</v>
      </c>
      <c r="P39">
        <v>50</v>
      </c>
    </row>
    <row r="40" spans="1:16" ht="15.75" customHeight="1" x14ac:dyDescent="0.25">
      <c r="B40" s="48" t="s">
        <v>193</v>
      </c>
      <c r="C40" s="29"/>
      <c r="D40" s="30"/>
      <c r="E40" s="31"/>
      <c r="F40" s="32"/>
      <c r="G40" s="70"/>
      <c r="H40" s="34"/>
      <c r="I40" s="35"/>
      <c r="J40" s="36" t="s">
        <v>155</v>
      </c>
      <c r="K40" s="37" t="s">
        <v>155</v>
      </c>
      <c r="L40" s="71"/>
      <c r="M40" s="36"/>
      <c r="N40" s="35"/>
      <c r="O40" t="s">
        <v>155</v>
      </c>
      <c r="P40" t="s">
        <v>155</v>
      </c>
    </row>
    <row r="41" spans="1:16" ht="15.75" x14ac:dyDescent="0.25">
      <c r="A41" s="57" t="s">
        <v>352</v>
      </c>
      <c r="B41" s="50" t="s">
        <v>86</v>
      </c>
      <c r="C41" s="29">
        <v>3.93</v>
      </c>
      <c r="D41" s="30">
        <v>3.93</v>
      </c>
      <c r="E41" s="31">
        <v>3.93</v>
      </c>
      <c r="F41" s="32">
        <v>0</v>
      </c>
      <c r="G41" s="70">
        <v>0</v>
      </c>
      <c r="H41" s="34">
        <v>2105750</v>
      </c>
      <c r="I41" s="35">
        <v>8202851</v>
      </c>
      <c r="J41" s="36">
        <v>5.55</v>
      </c>
      <c r="K41" s="37">
        <v>3.93</v>
      </c>
      <c r="L41" s="71">
        <v>-28.545449999999999</v>
      </c>
      <c r="M41" s="36">
        <v>5.55</v>
      </c>
      <c r="N41" s="35">
        <v>3</v>
      </c>
      <c r="O41" t="s">
        <v>155</v>
      </c>
      <c r="P41" t="s">
        <v>155</v>
      </c>
    </row>
    <row r="42" spans="1:16" ht="15.75" x14ac:dyDescent="0.25">
      <c r="A42" s="57" t="s">
        <v>376</v>
      </c>
      <c r="B42" s="50" t="s">
        <v>87</v>
      </c>
      <c r="C42" s="29">
        <v>0.81</v>
      </c>
      <c r="D42" s="30">
        <v>0.81</v>
      </c>
      <c r="E42" s="31">
        <v>0.81</v>
      </c>
      <c r="F42" s="32">
        <v>0</v>
      </c>
      <c r="G42" s="70">
        <v>0</v>
      </c>
      <c r="H42" s="34" t="s">
        <v>500</v>
      </c>
      <c r="I42" s="35" t="s">
        <v>500</v>
      </c>
      <c r="J42" s="36">
        <v>0.81</v>
      </c>
      <c r="K42" s="37">
        <v>0.81</v>
      </c>
      <c r="L42" s="71">
        <v>0</v>
      </c>
      <c r="M42" s="36">
        <v>0.81</v>
      </c>
      <c r="N42" s="35">
        <v>0.81</v>
      </c>
      <c r="O42" t="s">
        <v>155</v>
      </c>
      <c r="P42" t="s">
        <v>155</v>
      </c>
    </row>
    <row r="43" spans="1:16" ht="15.75" x14ac:dyDescent="0.25">
      <c r="A43" s="57" t="s">
        <v>287</v>
      </c>
      <c r="B43" s="50" t="s">
        <v>194</v>
      </c>
      <c r="C43" s="29">
        <v>70</v>
      </c>
      <c r="D43" s="30">
        <v>70</v>
      </c>
      <c r="E43" s="31">
        <v>70</v>
      </c>
      <c r="F43" s="32">
        <v>0</v>
      </c>
      <c r="G43" s="70">
        <v>0</v>
      </c>
      <c r="H43" s="34">
        <v>71903</v>
      </c>
      <c r="I43" s="35">
        <v>4976331</v>
      </c>
      <c r="J43" s="36">
        <v>72.7</v>
      </c>
      <c r="K43" s="37">
        <v>63</v>
      </c>
      <c r="L43" s="71">
        <v>1.010097</v>
      </c>
      <c r="M43" s="36">
        <v>92.7</v>
      </c>
      <c r="N43" s="35">
        <v>54.45</v>
      </c>
      <c r="O43">
        <v>0.5</v>
      </c>
      <c r="P43">
        <v>0.5</v>
      </c>
    </row>
    <row r="44" spans="1:16" ht="15.75" x14ac:dyDescent="0.25">
      <c r="A44" s="57" t="s">
        <v>328</v>
      </c>
      <c r="B44" s="50" t="s">
        <v>88</v>
      </c>
      <c r="C44" s="29">
        <v>4.95</v>
      </c>
      <c r="D44" s="30">
        <v>4.95</v>
      </c>
      <c r="E44" s="31">
        <v>5</v>
      </c>
      <c r="F44" s="32">
        <v>4.9999999999999822E-2</v>
      </c>
      <c r="G44" s="70">
        <v>1.0101010101010166</v>
      </c>
      <c r="H44" s="34">
        <v>1366647</v>
      </c>
      <c r="I44" s="35">
        <v>6884098</v>
      </c>
      <c r="J44" s="36">
        <v>5.05</v>
      </c>
      <c r="K44" s="37">
        <v>4.05</v>
      </c>
      <c r="L44" s="71">
        <v>6.3829830000000003</v>
      </c>
      <c r="M44" s="36">
        <v>8.0500000000000007</v>
      </c>
      <c r="N44" s="35">
        <v>4</v>
      </c>
      <c r="O44" t="s">
        <v>155</v>
      </c>
      <c r="P44" t="s">
        <v>155</v>
      </c>
    </row>
    <row r="45" spans="1:16" ht="15.75" x14ac:dyDescent="0.25">
      <c r="A45" s="57" t="s">
        <v>284</v>
      </c>
      <c r="B45" s="50" t="s">
        <v>195</v>
      </c>
      <c r="C45" s="29">
        <v>37.9</v>
      </c>
      <c r="D45" s="30">
        <v>37.9</v>
      </c>
      <c r="E45" s="31">
        <v>37.9</v>
      </c>
      <c r="F45" s="32">
        <v>0</v>
      </c>
      <c r="G45" s="70">
        <v>0</v>
      </c>
      <c r="H45" s="34">
        <v>478331</v>
      </c>
      <c r="I45" s="35">
        <v>18090060</v>
      </c>
      <c r="J45" s="36">
        <v>47.95</v>
      </c>
      <c r="K45" s="37">
        <v>32</v>
      </c>
      <c r="L45" s="71">
        <v>-7.5609760000000001</v>
      </c>
      <c r="M45" s="36">
        <v>61.6</v>
      </c>
      <c r="N45" s="35">
        <v>28.8</v>
      </c>
      <c r="O45">
        <v>5.32</v>
      </c>
      <c r="P45">
        <v>3.13</v>
      </c>
    </row>
    <row r="46" spans="1:16" ht="15.75" x14ac:dyDescent="0.25">
      <c r="B46" s="48" t="s">
        <v>196</v>
      </c>
      <c r="C46" s="29"/>
      <c r="D46" s="30"/>
      <c r="E46" s="31"/>
      <c r="F46" s="32"/>
      <c r="G46" s="70"/>
      <c r="H46" s="34"/>
      <c r="I46" s="35"/>
      <c r="J46" s="36" t="s">
        <v>155</v>
      </c>
      <c r="K46" s="37" t="s">
        <v>155</v>
      </c>
      <c r="L46" s="71"/>
      <c r="M46" s="36"/>
      <c r="N46" s="35"/>
      <c r="O46">
        <v>28.67</v>
      </c>
      <c r="P46">
        <v>5.68</v>
      </c>
    </row>
    <row r="47" spans="1:16" ht="15.75" customHeight="1" x14ac:dyDescent="0.25">
      <c r="A47" s="57" t="s">
        <v>297</v>
      </c>
      <c r="B47" s="50" t="s">
        <v>197</v>
      </c>
      <c r="C47" s="29">
        <v>18.899999999999999</v>
      </c>
      <c r="D47" s="30">
        <v>18.899999999999999</v>
      </c>
      <c r="E47" s="31">
        <v>19</v>
      </c>
      <c r="F47" s="32">
        <v>0.10000000000000142</v>
      </c>
      <c r="G47" s="70">
        <v>0.52910052910053462</v>
      </c>
      <c r="H47" s="34">
        <v>7498974</v>
      </c>
      <c r="I47" s="35">
        <v>142553300</v>
      </c>
      <c r="J47" s="36">
        <v>19.5</v>
      </c>
      <c r="K47" s="37">
        <v>16</v>
      </c>
      <c r="L47" s="71">
        <v>18.38007</v>
      </c>
      <c r="M47" s="36">
        <v>20.95</v>
      </c>
      <c r="N47" s="35">
        <v>14.5</v>
      </c>
      <c r="O47">
        <v>179</v>
      </c>
      <c r="P47">
        <v>97</v>
      </c>
    </row>
    <row r="48" spans="1:16" ht="15.75" x14ac:dyDescent="0.25">
      <c r="A48" s="57" t="s">
        <v>288</v>
      </c>
      <c r="B48" s="50" t="s">
        <v>57</v>
      </c>
      <c r="C48" s="29">
        <v>31.1</v>
      </c>
      <c r="D48" s="30">
        <v>31.1</v>
      </c>
      <c r="E48" s="31">
        <v>31.1</v>
      </c>
      <c r="F48" s="32">
        <v>0</v>
      </c>
      <c r="G48" s="70">
        <v>0</v>
      </c>
      <c r="H48" s="34">
        <v>7013440</v>
      </c>
      <c r="I48" s="35">
        <v>221191800</v>
      </c>
      <c r="J48" s="36">
        <v>34.950000000000003</v>
      </c>
      <c r="K48" s="37">
        <v>29</v>
      </c>
      <c r="L48" s="71">
        <v>9.5070440000000005</v>
      </c>
      <c r="M48" s="36">
        <v>37.450000000000003</v>
      </c>
      <c r="N48" s="35">
        <v>24.75</v>
      </c>
      <c r="O48">
        <v>0.93</v>
      </c>
      <c r="P48">
        <v>0.68</v>
      </c>
    </row>
    <row r="49" spans="1:16" ht="15.75" x14ac:dyDescent="0.25">
      <c r="A49" s="57" t="s">
        <v>336</v>
      </c>
      <c r="B49" s="50" t="s">
        <v>198</v>
      </c>
      <c r="C49" s="29">
        <v>2.9</v>
      </c>
      <c r="D49" s="30">
        <v>2.9</v>
      </c>
      <c r="E49" s="31">
        <v>2.94</v>
      </c>
      <c r="F49" s="32">
        <v>4.0000000000000036E-2</v>
      </c>
      <c r="G49" s="70">
        <v>1.379310344827589</v>
      </c>
      <c r="H49" s="34">
        <v>487533</v>
      </c>
      <c r="I49" s="35">
        <v>1422445</v>
      </c>
      <c r="J49" s="36">
        <v>3.13</v>
      </c>
      <c r="K49" s="37">
        <v>2.08</v>
      </c>
      <c r="L49" s="71">
        <v>25.641030000000001</v>
      </c>
      <c r="M49" s="36">
        <v>3.7</v>
      </c>
      <c r="N49" s="35">
        <v>1.94</v>
      </c>
      <c r="O49" t="s">
        <v>155</v>
      </c>
      <c r="P49" t="s">
        <v>155</v>
      </c>
    </row>
    <row r="50" spans="1:16" ht="15.75" x14ac:dyDescent="0.25">
      <c r="A50" s="57" t="s">
        <v>398</v>
      </c>
      <c r="B50" s="50" t="s">
        <v>89</v>
      </c>
      <c r="C50" s="29">
        <v>0.36</v>
      </c>
      <c r="D50" s="30">
        <v>0.36</v>
      </c>
      <c r="E50" s="31">
        <v>0.36</v>
      </c>
      <c r="F50" s="32">
        <v>0</v>
      </c>
      <c r="G50" s="70">
        <v>0</v>
      </c>
      <c r="H50" s="34" t="s">
        <v>500</v>
      </c>
      <c r="I50" s="35" t="s">
        <v>500</v>
      </c>
      <c r="J50" s="36">
        <v>6.36</v>
      </c>
      <c r="K50" s="37">
        <v>6.36</v>
      </c>
      <c r="L50" s="71">
        <v>0</v>
      </c>
      <c r="M50" s="36">
        <v>0.36</v>
      </c>
      <c r="N50" s="35">
        <v>0.36</v>
      </c>
      <c r="O50">
        <v>53</v>
      </c>
      <c r="P50">
        <v>38.119999999999997</v>
      </c>
    </row>
    <row r="51" spans="1:16" ht="15.75" x14ac:dyDescent="0.25">
      <c r="A51" s="57" t="s">
        <v>300</v>
      </c>
      <c r="B51" s="50" t="s">
        <v>90</v>
      </c>
      <c r="C51" s="29">
        <v>14</v>
      </c>
      <c r="D51" s="30">
        <v>14</v>
      </c>
      <c r="E51" s="31">
        <v>14</v>
      </c>
      <c r="F51" s="32">
        <v>0</v>
      </c>
      <c r="G51" s="70">
        <v>0</v>
      </c>
      <c r="H51" s="34">
        <v>208704</v>
      </c>
      <c r="I51" s="35">
        <v>3003767</v>
      </c>
      <c r="J51" s="36">
        <v>14.6</v>
      </c>
      <c r="K51" s="37">
        <v>10.5</v>
      </c>
      <c r="L51" s="71">
        <v>26.12612</v>
      </c>
      <c r="M51" s="36">
        <v>14.6</v>
      </c>
      <c r="N51" s="35">
        <v>9.1999999999999993</v>
      </c>
      <c r="O51" t="s">
        <v>155</v>
      </c>
      <c r="P51" t="s">
        <v>155</v>
      </c>
    </row>
    <row r="52" spans="1:16" ht="15.75" customHeight="1" x14ac:dyDescent="0.25">
      <c r="A52" s="57" t="s">
        <v>309</v>
      </c>
      <c r="B52" s="50" t="s">
        <v>10</v>
      </c>
      <c r="C52" s="29">
        <v>13.05</v>
      </c>
      <c r="D52" s="30">
        <v>13.05</v>
      </c>
      <c r="E52" s="31">
        <v>13.05</v>
      </c>
      <c r="F52" s="32">
        <v>0</v>
      </c>
      <c r="G52" s="70">
        <v>0</v>
      </c>
      <c r="H52" s="34">
        <v>3400</v>
      </c>
      <c r="I52" s="35">
        <v>44330</v>
      </c>
      <c r="J52" s="36">
        <v>13.1</v>
      </c>
      <c r="K52" s="37">
        <v>6.15</v>
      </c>
      <c r="L52" s="71">
        <v>112.1951</v>
      </c>
      <c r="M52" s="36">
        <v>13.5</v>
      </c>
      <c r="N52" s="35">
        <v>6.15</v>
      </c>
      <c r="O52">
        <v>12.85</v>
      </c>
      <c r="P52">
        <v>3.7</v>
      </c>
    </row>
    <row r="53" spans="1:16" ht="15.75" x14ac:dyDescent="0.25">
      <c r="A53" s="57" t="s">
        <v>305</v>
      </c>
      <c r="B53" s="50" t="s">
        <v>61</v>
      </c>
      <c r="C53" s="29">
        <v>8.9499999999999993</v>
      </c>
      <c r="D53" s="30">
        <v>8.9499999999999993</v>
      </c>
      <c r="E53" s="31">
        <v>8.9499999999999993</v>
      </c>
      <c r="F53" s="32">
        <v>0</v>
      </c>
      <c r="G53" s="70">
        <v>0</v>
      </c>
      <c r="H53" s="34" t="s">
        <v>500</v>
      </c>
      <c r="I53" s="35" t="s">
        <v>500</v>
      </c>
      <c r="J53" s="36">
        <v>8.9499999999999993</v>
      </c>
      <c r="K53" s="37">
        <v>8.9499999999999993</v>
      </c>
      <c r="L53" s="71">
        <v>0</v>
      </c>
      <c r="M53" s="36">
        <v>8.9499999999999993</v>
      </c>
      <c r="N53" s="35">
        <v>8.9499999999999993</v>
      </c>
      <c r="O53">
        <v>109.24</v>
      </c>
      <c r="P53">
        <v>50</v>
      </c>
    </row>
    <row r="54" spans="1:16" ht="15.75" x14ac:dyDescent="0.25">
      <c r="B54" s="48" t="s">
        <v>199</v>
      </c>
      <c r="C54" s="29"/>
      <c r="D54" s="30"/>
      <c r="E54" s="31"/>
      <c r="F54" s="32"/>
      <c r="G54" s="70"/>
      <c r="H54" s="34"/>
      <c r="I54" s="35"/>
      <c r="J54" s="36" t="s">
        <v>155</v>
      </c>
      <c r="K54" s="37" t="s">
        <v>155</v>
      </c>
      <c r="L54" s="71"/>
      <c r="M54" s="36"/>
      <c r="N54" s="35"/>
      <c r="O54">
        <v>3.74</v>
      </c>
      <c r="P54">
        <v>1.83</v>
      </c>
    </row>
    <row r="55" spans="1:16" ht="15.75" x14ac:dyDescent="0.25">
      <c r="A55" s="57" t="s">
        <v>310</v>
      </c>
      <c r="B55" s="50" t="s">
        <v>91</v>
      </c>
      <c r="C55" s="29">
        <v>16.399999999999999</v>
      </c>
      <c r="D55" s="30">
        <v>16.399999999999999</v>
      </c>
      <c r="E55" s="31">
        <v>16</v>
      </c>
      <c r="F55" s="32">
        <v>-0.39999999999999858</v>
      </c>
      <c r="G55" s="70">
        <v>-2.4390243902438935</v>
      </c>
      <c r="H55" s="34">
        <v>1931891</v>
      </c>
      <c r="I55" s="35">
        <v>31667230</v>
      </c>
      <c r="J55" s="36">
        <v>17.350000000000001</v>
      </c>
      <c r="K55" s="37">
        <v>10.199999999999999</v>
      </c>
      <c r="L55" s="71">
        <v>34.453789999999998</v>
      </c>
      <c r="M55" s="36">
        <v>17.7</v>
      </c>
      <c r="N55" s="35">
        <v>9.5</v>
      </c>
      <c r="O55">
        <v>1.1000000000000001</v>
      </c>
      <c r="P55">
        <v>0.5</v>
      </c>
    </row>
    <row r="56" spans="1:16" ht="15.75" x14ac:dyDescent="0.25">
      <c r="A56" s="57" t="s">
        <v>273</v>
      </c>
      <c r="B56" s="50" t="s">
        <v>92</v>
      </c>
      <c r="C56" s="29">
        <v>1043.8</v>
      </c>
      <c r="D56" s="30">
        <v>1043.8</v>
      </c>
      <c r="E56" s="31">
        <v>1148</v>
      </c>
      <c r="F56" s="32">
        <v>104.20000000000005</v>
      </c>
      <c r="G56" s="70">
        <v>9.9827553171105698</v>
      </c>
      <c r="H56" s="34">
        <v>290618</v>
      </c>
      <c r="I56" s="35">
        <v>331625800</v>
      </c>
      <c r="J56" s="36">
        <v>1148</v>
      </c>
      <c r="K56" s="37">
        <v>1043.8</v>
      </c>
      <c r="L56" s="71">
        <v>4.3636359999999996</v>
      </c>
      <c r="M56" s="36">
        <v>1414</v>
      </c>
      <c r="N56" s="35">
        <v>945</v>
      </c>
      <c r="O56">
        <v>14</v>
      </c>
      <c r="P56">
        <v>4.28</v>
      </c>
    </row>
    <row r="57" spans="1:16" ht="15.75" x14ac:dyDescent="0.25">
      <c r="A57" s="50" t="s">
        <v>444</v>
      </c>
      <c r="B57" s="50" t="s">
        <v>443</v>
      </c>
      <c r="C57" s="29">
        <v>117</v>
      </c>
      <c r="D57" s="30">
        <v>117</v>
      </c>
      <c r="E57" s="31">
        <v>117</v>
      </c>
      <c r="F57" s="32">
        <v>0</v>
      </c>
      <c r="G57" s="70">
        <v>0</v>
      </c>
      <c r="H57" s="34">
        <v>6751</v>
      </c>
      <c r="I57" s="35">
        <v>710880.3</v>
      </c>
      <c r="J57" s="36">
        <v>117</v>
      </c>
      <c r="K57" s="37">
        <v>73</v>
      </c>
      <c r="L57" s="71">
        <v>80</v>
      </c>
      <c r="M57" s="36">
        <v>117</v>
      </c>
      <c r="N57" s="35">
        <v>49.5</v>
      </c>
    </row>
    <row r="58" spans="1:16" ht="15.75" x14ac:dyDescent="0.25">
      <c r="B58" s="48" t="s">
        <v>200</v>
      </c>
      <c r="C58" s="29"/>
      <c r="D58" s="30"/>
      <c r="E58" s="31"/>
      <c r="F58" s="32"/>
      <c r="G58" s="70"/>
      <c r="H58" s="34"/>
      <c r="I58" s="35"/>
      <c r="J58" s="36" t="s">
        <v>155</v>
      </c>
      <c r="K58" s="37" t="s">
        <v>155</v>
      </c>
      <c r="L58" s="71"/>
      <c r="M58" s="36"/>
      <c r="N58" s="35"/>
      <c r="O58">
        <v>25.91</v>
      </c>
      <c r="P58">
        <v>17.510000000000002</v>
      </c>
    </row>
    <row r="59" spans="1:16" ht="15.75" x14ac:dyDescent="0.25">
      <c r="A59" s="57" t="s">
        <v>298</v>
      </c>
      <c r="B59" s="50" t="s">
        <v>94</v>
      </c>
      <c r="C59" s="29">
        <v>17.75</v>
      </c>
      <c r="D59" s="30">
        <v>17.75</v>
      </c>
      <c r="E59" s="31">
        <v>17.75</v>
      </c>
      <c r="F59" s="32">
        <v>0</v>
      </c>
      <c r="G59" s="70">
        <v>0</v>
      </c>
      <c r="H59" s="34" t="s">
        <v>500</v>
      </c>
      <c r="I59" s="35" t="s">
        <v>500</v>
      </c>
      <c r="J59" s="36">
        <v>17.75</v>
      </c>
      <c r="K59" s="37">
        <v>16.2</v>
      </c>
      <c r="L59" s="71">
        <v>9.5678959999999993</v>
      </c>
      <c r="M59" s="36">
        <v>17.8</v>
      </c>
      <c r="N59" s="35">
        <v>16.2</v>
      </c>
      <c r="O59">
        <v>4.22</v>
      </c>
      <c r="P59">
        <v>4.22</v>
      </c>
    </row>
    <row r="60" spans="1:16" ht="15.75" x14ac:dyDescent="0.25">
      <c r="A60" s="57" t="s">
        <v>296</v>
      </c>
      <c r="B60" s="50" t="s">
        <v>95</v>
      </c>
      <c r="C60" s="29">
        <v>20</v>
      </c>
      <c r="D60" s="30">
        <v>20</v>
      </c>
      <c r="E60" s="31">
        <v>20</v>
      </c>
      <c r="F60" s="32">
        <v>0</v>
      </c>
      <c r="G60" s="70">
        <v>0</v>
      </c>
      <c r="H60" s="34">
        <v>263783</v>
      </c>
      <c r="I60" s="35">
        <v>5271040</v>
      </c>
      <c r="J60" s="36">
        <v>21.9</v>
      </c>
      <c r="K60" s="37">
        <v>16.899999999999999</v>
      </c>
      <c r="L60" s="71">
        <v>-2.2004929999999998</v>
      </c>
      <c r="M60" s="36">
        <v>23.6</v>
      </c>
      <c r="N60" s="35">
        <v>16.850000000000001</v>
      </c>
      <c r="O60">
        <v>0.93</v>
      </c>
      <c r="P60">
        <v>0.5</v>
      </c>
    </row>
    <row r="61" spans="1:16" ht="15.75" x14ac:dyDescent="0.25">
      <c r="B61" s="48" t="s">
        <v>201</v>
      </c>
      <c r="C61" s="29"/>
      <c r="D61" s="30"/>
      <c r="E61" s="31"/>
      <c r="F61" s="32"/>
      <c r="G61" s="70"/>
      <c r="H61" s="34"/>
      <c r="I61" s="35"/>
      <c r="J61" s="36" t="s">
        <v>155</v>
      </c>
      <c r="K61" s="37" t="s">
        <v>155</v>
      </c>
      <c r="L61" s="71"/>
      <c r="M61" s="36"/>
      <c r="N61" s="35"/>
      <c r="O61" t="s">
        <v>155</v>
      </c>
      <c r="P61" t="s">
        <v>155</v>
      </c>
    </row>
    <row r="62" spans="1:16" ht="15.75" customHeight="1" x14ac:dyDescent="0.25">
      <c r="A62" s="57" t="s">
        <v>323</v>
      </c>
      <c r="B62" s="49" t="s">
        <v>202</v>
      </c>
      <c r="C62" s="29">
        <v>18.5</v>
      </c>
      <c r="D62" s="30">
        <v>18.5</v>
      </c>
      <c r="E62" s="31">
        <v>18</v>
      </c>
      <c r="F62" s="32">
        <v>-0.5</v>
      </c>
      <c r="G62" s="70">
        <v>-2.7027027027026973</v>
      </c>
      <c r="H62" s="34">
        <v>2794172</v>
      </c>
      <c r="I62" s="35">
        <v>50253070</v>
      </c>
      <c r="J62" s="36">
        <v>18.5</v>
      </c>
      <c r="K62" s="37">
        <v>10</v>
      </c>
      <c r="L62" s="71">
        <v>58.590299999999999</v>
      </c>
      <c r="M62" s="36">
        <v>18.5</v>
      </c>
      <c r="N62" s="35">
        <v>7.6</v>
      </c>
      <c r="O62">
        <v>64.53</v>
      </c>
      <c r="P62">
        <v>14</v>
      </c>
    </row>
    <row r="63" spans="1:16" ht="15.75" x14ac:dyDescent="0.25">
      <c r="A63" s="57" t="s">
        <v>302</v>
      </c>
      <c r="B63" s="49" t="s">
        <v>203</v>
      </c>
      <c r="C63" s="29">
        <v>14.7</v>
      </c>
      <c r="D63" s="30">
        <v>14.7</v>
      </c>
      <c r="E63" s="31">
        <v>15.7</v>
      </c>
      <c r="F63" s="32">
        <v>1</v>
      </c>
      <c r="G63" s="70">
        <v>6.8027210884353817</v>
      </c>
      <c r="H63" s="34">
        <v>1707461</v>
      </c>
      <c r="I63" s="35">
        <v>26245760</v>
      </c>
      <c r="J63" s="36">
        <v>15.7</v>
      </c>
      <c r="K63" s="37">
        <v>11.1</v>
      </c>
      <c r="L63" s="71">
        <v>35.344819999999999</v>
      </c>
      <c r="M63" s="36">
        <v>15.9</v>
      </c>
      <c r="N63" s="35">
        <v>9.8000000000000007</v>
      </c>
      <c r="O63">
        <v>1088</v>
      </c>
      <c r="P63">
        <v>425</v>
      </c>
    </row>
    <row r="64" spans="1:16" ht="15.75" x14ac:dyDescent="0.25">
      <c r="B64" s="48"/>
      <c r="C64" s="29"/>
      <c r="D64" s="30"/>
      <c r="E64" s="31"/>
      <c r="F64" s="32"/>
      <c r="G64" s="70"/>
      <c r="H64" s="34"/>
      <c r="I64" s="35"/>
      <c r="J64" s="36" t="s">
        <v>155</v>
      </c>
      <c r="K64" s="37" t="s">
        <v>155</v>
      </c>
      <c r="L64" s="71"/>
      <c r="M64" s="36"/>
      <c r="N64" s="35"/>
      <c r="O64" t="s">
        <v>155</v>
      </c>
      <c r="P64" t="s">
        <v>155</v>
      </c>
    </row>
    <row r="65" spans="1:16" ht="18.75" customHeight="1" x14ac:dyDescent="0.25">
      <c r="B65" s="27" t="s">
        <v>96</v>
      </c>
      <c r="C65" s="29"/>
      <c r="D65" s="30"/>
      <c r="E65" s="31"/>
      <c r="F65" s="32"/>
      <c r="G65" s="70"/>
      <c r="H65" s="34"/>
      <c r="I65" s="35"/>
      <c r="J65" s="36" t="s">
        <v>155</v>
      </c>
      <c r="K65" s="37" t="s">
        <v>155</v>
      </c>
      <c r="L65" s="71"/>
      <c r="M65" s="36"/>
      <c r="N65" s="35"/>
      <c r="O65">
        <v>36.19</v>
      </c>
      <c r="P65">
        <v>32.270000000000003</v>
      </c>
    </row>
    <row r="66" spans="1:16" ht="15.75" x14ac:dyDescent="0.25">
      <c r="B66" s="48" t="s">
        <v>204</v>
      </c>
      <c r="C66" s="29"/>
      <c r="D66" s="30"/>
      <c r="E66" s="31"/>
      <c r="F66" s="32"/>
      <c r="G66" s="70"/>
      <c r="H66" s="34"/>
      <c r="I66" s="35"/>
      <c r="J66" s="36" t="s">
        <v>155</v>
      </c>
      <c r="K66" s="37" t="s">
        <v>155</v>
      </c>
      <c r="L66" s="71"/>
      <c r="M66" s="36"/>
      <c r="N66" s="35"/>
      <c r="O66">
        <v>4.53</v>
      </c>
      <c r="P66">
        <v>2.91</v>
      </c>
    </row>
    <row r="67" spans="1:16" ht="15.75" x14ac:dyDescent="0.25">
      <c r="A67" s="57" t="s">
        <v>453</v>
      </c>
      <c r="B67" s="49" t="s">
        <v>205</v>
      </c>
      <c r="C67" s="29">
        <v>10.5</v>
      </c>
      <c r="D67" s="30">
        <v>10.55</v>
      </c>
      <c r="E67" s="31">
        <v>11.15</v>
      </c>
      <c r="F67" s="32">
        <v>0.65000000000000036</v>
      </c>
      <c r="G67" s="70">
        <v>6.1904761904761907</v>
      </c>
      <c r="H67" s="34">
        <v>69187890</v>
      </c>
      <c r="I67" s="35">
        <v>755724600</v>
      </c>
      <c r="J67" s="36">
        <v>9.9499999999999993</v>
      </c>
      <c r="K67" s="37">
        <v>9.9499999999999993</v>
      </c>
      <c r="L67" s="71">
        <v>31.176469999999998</v>
      </c>
      <c r="M67" s="36">
        <v>11.7</v>
      </c>
      <c r="N67" s="35">
        <v>7.5</v>
      </c>
      <c r="O67">
        <v>2.88</v>
      </c>
      <c r="P67">
        <v>1.71</v>
      </c>
    </row>
    <row r="68" spans="1:16" ht="15.75" x14ac:dyDescent="0.25">
      <c r="A68" s="57" t="s">
        <v>325</v>
      </c>
      <c r="B68" s="50" t="s">
        <v>97</v>
      </c>
      <c r="C68" s="29">
        <v>12.5</v>
      </c>
      <c r="D68" s="30">
        <v>12.5</v>
      </c>
      <c r="E68" s="31">
        <v>12.6</v>
      </c>
      <c r="F68" s="32">
        <v>9.9999999999999645E-2</v>
      </c>
      <c r="G68" s="70">
        <v>0.80000000000000071</v>
      </c>
      <c r="H68" s="34">
        <v>2393342</v>
      </c>
      <c r="I68" s="35">
        <v>30005330</v>
      </c>
      <c r="J68" s="36">
        <v>13</v>
      </c>
      <c r="K68" s="37">
        <v>10.5</v>
      </c>
      <c r="L68" s="71">
        <v>18.867920000000002</v>
      </c>
      <c r="M68" s="36">
        <v>13</v>
      </c>
      <c r="N68" s="35">
        <v>9.5</v>
      </c>
      <c r="O68" t="s">
        <v>155</v>
      </c>
      <c r="P68" t="s">
        <v>155</v>
      </c>
    </row>
    <row r="69" spans="1:16" ht="15.75" x14ac:dyDescent="0.25">
      <c r="A69" s="57" t="s">
        <v>345</v>
      </c>
      <c r="B69" s="50" t="s">
        <v>98</v>
      </c>
      <c r="C69" s="29">
        <v>5.65</v>
      </c>
      <c r="D69" s="30">
        <v>5.62</v>
      </c>
      <c r="E69" s="31">
        <v>5.5</v>
      </c>
      <c r="F69" s="32">
        <v>-0.15000000000000036</v>
      </c>
      <c r="G69" s="70">
        <v>-2.6548672566371723</v>
      </c>
      <c r="H69" s="34">
        <v>32500627</v>
      </c>
      <c r="I69" s="35">
        <v>182770300</v>
      </c>
      <c r="J69" s="36">
        <v>6</v>
      </c>
      <c r="K69" s="37">
        <v>4.7</v>
      </c>
      <c r="L69" s="71">
        <v>26.436779999999999</v>
      </c>
      <c r="M69" s="36">
        <v>6.05</v>
      </c>
      <c r="N69" s="35">
        <v>2.87</v>
      </c>
      <c r="O69">
        <v>56</v>
      </c>
      <c r="P69">
        <v>22.76</v>
      </c>
    </row>
    <row r="70" spans="1:16" ht="15.75" x14ac:dyDescent="0.25">
      <c r="A70" s="57" t="s">
        <v>341</v>
      </c>
      <c r="B70" s="50" t="s">
        <v>99</v>
      </c>
      <c r="C70" s="29">
        <v>4.16</v>
      </c>
      <c r="D70" s="30">
        <v>4.16</v>
      </c>
      <c r="E70" s="31">
        <v>4.2</v>
      </c>
      <c r="F70" s="32">
        <v>4.0000000000000036E-2</v>
      </c>
      <c r="G70" s="70">
        <v>0.96153846153845812</v>
      </c>
      <c r="H70" s="34">
        <v>3176214</v>
      </c>
      <c r="I70" s="35">
        <v>13319870</v>
      </c>
      <c r="J70" s="36">
        <v>4.99</v>
      </c>
      <c r="K70" s="37">
        <v>3.47</v>
      </c>
      <c r="L70" s="71">
        <v>9.0909119999999994</v>
      </c>
      <c r="M70" s="36">
        <v>5</v>
      </c>
      <c r="N70" s="35">
        <v>2.92</v>
      </c>
      <c r="O70">
        <v>76</v>
      </c>
      <c r="P70">
        <v>28.5</v>
      </c>
    </row>
    <row r="71" spans="1:16" ht="15.75" x14ac:dyDescent="0.25">
      <c r="A71" s="57" t="s">
        <v>289</v>
      </c>
      <c r="B71" s="50" t="s">
        <v>206</v>
      </c>
      <c r="C71" s="29">
        <v>27.7</v>
      </c>
      <c r="D71" s="30">
        <v>27.7</v>
      </c>
      <c r="E71" s="31">
        <v>27.3</v>
      </c>
      <c r="F71" s="32">
        <v>-0.39999999999999858</v>
      </c>
      <c r="G71" s="70">
        <v>-1.4440433212996373</v>
      </c>
      <c r="H71" s="34">
        <v>31028966</v>
      </c>
      <c r="I71" s="35">
        <v>848306800</v>
      </c>
      <c r="J71" s="36">
        <v>27.7</v>
      </c>
      <c r="K71" s="37">
        <v>22.75</v>
      </c>
      <c r="L71" s="71">
        <v>18.695650000000001</v>
      </c>
      <c r="M71" s="36">
        <v>27.75</v>
      </c>
      <c r="N71" s="35">
        <v>16.8</v>
      </c>
      <c r="O71" t="s">
        <v>155</v>
      </c>
      <c r="P71" t="s">
        <v>155</v>
      </c>
    </row>
    <row r="72" spans="1:16" ht="15.75" x14ac:dyDescent="0.25">
      <c r="A72" s="57" t="s">
        <v>383</v>
      </c>
      <c r="B72" s="50" t="s">
        <v>266</v>
      </c>
      <c r="C72" s="29">
        <v>1</v>
      </c>
      <c r="D72" s="30">
        <v>1</v>
      </c>
      <c r="E72" s="31">
        <v>1</v>
      </c>
      <c r="F72" s="32">
        <v>0</v>
      </c>
      <c r="G72" s="70">
        <v>0</v>
      </c>
      <c r="H72" s="34">
        <v>823637</v>
      </c>
      <c r="I72" s="35">
        <v>820618.3</v>
      </c>
      <c r="J72" s="36">
        <v>1</v>
      </c>
      <c r="K72" s="37">
        <v>0.86</v>
      </c>
      <c r="L72" s="71">
        <v>8.6956500000000005</v>
      </c>
      <c r="M72" s="36">
        <v>1.04</v>
      </c>
      <c r="N72" s="35">
        <v>0.68</v>
      </c>
    </row>
    <row r="73" spans="1:16" ht="15.75" x14ac:dyDescent="0.25">
      <c r="A73" s="57" t="s">
        <v>356</v>
      </c>
      <c r="B73" s="50" t="s">
        <v>207</v>
      </c>
      <c r="C73" s="29">
        <v>1.92</v>
      </c>
      <c r="D73" s="30">
        <v>1.92</v>
      </c>
      <c r="E73" s="31">
        <v>1.92</v>
      </c>
      <c r="F73" s="32">
        <v>0</v>
      </c>
      <c r="G73" s="70">
        <v>0</v>
      </c>
      <c r="H73" s="34">
        <v>124842</v>
      </c>
      <c r="I73" s="35">
        <v>227872.9</v>
      </c>
      <c r="J73" s="36">
        <v>1.92</v>
      </c>
      <c r="K73" s="37">
        <v>1.57</v>
      </c>
      <c r="L73" s="71">
        <v>13.60946</v>
      </c>
      <c r="M73" s="36">
        <v>1.92</v>
      </c>
      <c r="N73" s="35">
        <v>1.5</v>
      </c>
      <c r="O73" t="s">
        <v>155</v>
      </c>
      <c r="P73" t="s">
        <v>155</v>
      </c>
    </row>
    <row r="74" spans="1:16" ht="15.75" x14ac:dyDescent="0.25">
      <c r="A74" s="57" t="s">
        <v>360</v>
      </c>
      <c r="B74" s="49" t="s">
        <v>100</v>
      </c>
      <c r="C74" s="29" t="s">
        <v>500</v>
      </c>
      <c r="D74" s="30" t="s">
        <v>500</v>
      </c>
      <c r="E74" s="31" t="s">
        <v>500</v>
      </c>
      <c r="F74" s="32" t="s">
        <v>500</v>
      </c>
      <c r="G74" s="70" t="s">
        <v>500</v>
      </c>
      <c r="H74" s="34" t="s">
        <v>500</v>
      </c>
      <c r="I74" s="35" t="s">
        <v>500</v>
      </c>
      <c r="J74" s="36">
        <v>1.63</v>
      </c>
      <c r="K74" s="37">
        <v>1.4</v>
      </c>
      <c r="L74" s="71" t="s">
        <v>500</v>
      </c>
      <c r="M74" s="36">
        <v>1.72</v>
      </c>
      <c r="N74" s="35">
        <v>1.32</v>
      </c>
      <c r="O74" t="s">
        <v>155</v>
      </c>
      <c r="P74" t="s">
        <v>155</v>
      </c>
    </row>
    <row r="75" spans="1:16" ht="15.75" x14ac:dyDescent="0.25">
      <c r="A75" s="57" t="s">
        <v>311</v>
      </c>
      <c r="B75" s="49" t="s">
        <v>208</v>
      </c>
      <c r="C75" s="29">
        <v>8.4</v>
      </c>
      <c r="D75" s="30">
        <v>8.4</v>
      </c>
      <c r="E75" s="31">
        <v>8.6999999999999993</v>
      </c>
      <c r="F75" s="32">
        <v>0.29999999999999893</v>
      </c>
      <c r="G75" s="70">
        <v>3.5714285714285587</v>
      </c>
      <c r="H75" s="34">
        <v>66493347</v>
      </c>
      <c r="I75" s="35">
        <v>577777300</v>
      </c>
      <c r="J75" s="36">
        <v>8.8000000000000007</v>
      </c>
      <c r="K75" s="37">
        <v>7.75</v>
      </c>
      <c r="L75" s="71">
        <v>14.47369</v>
      </c>
      <c r="M75" s="36">
        <v>8.9</v>
      </c>
      <c r="N75" s="35">
        <v>6.55</v>
      </c>
      <c r="O75">
        <v>12.39</v>
      </c>
      <c r="P75">
        <v>6.05</v>
      </c>
    </row>
    <row r="76" spans="1:16" ht="15.75" x14ac:dyDescent="0.25">
      <c r="A76" s="57" t="s">
        <v>327</v>
      </c>
      <c r="B76" s="50" t="s">
        <v>209</v>
      </c>
      <c r="C76" s="29">
        <v>7.05</v>
      </c>
      <c r="D76" s="30">
        <v>7.05</v>
      </c>
      <c r="E76" s="31">
        <v>7.05</v>
      </c>
      <c r="F76" s="32">
        <v>0</v>
      </c>
      <c r="G76" s="70">
        <v>0</v>
      </c>
      <c r="H76" s="34">
        <v>872036</v>
      </c>
      <c r="I76" s="35">
        <v>6136500</v>
      </c>
      <c r="J76" s="36">
        <v>7.7</v>
      </c>
      <c r="K76" s="37">
        <v>6.35</v>
      </c>
      <c r="L76" s="71">
        <v>10.15625</v>
      </c>
      <c r="M76" s="36">
        <v>7.7</v>
      </c>
      <c r="N76" s="35">
        <v>5</v>
      </c>
      <c r="O76">
        <v>16.010000000000002</v>
      </c>
      <c r="P76">
        <v>10.06</v>
      </c>
    </row>
    <row r="77" spans="1:16" ht="15.75" x14ac:dyDescent="0.25">
      <c r="A77" s="57" t="s">
        <v>384</v>
      </c>
      <c r="B77" s="50" t="s">
        <v>101</v>
      </c>
      <c r="C77" s="29">
        <v>0.5</v>
      </c>
      <c r="D77" s="30">
        <v>0.5</v>
      </c>
      <c r="E77" s="31">
        <v>0.5</v>
      </c>
      <c r="F77" s="32">
        <v>0</v>
      </c>
      <c r="G77" s="70">
        <v>0</v>
      </c>
      <c r="H77" s="34">
        <v>370978</v>
      </c>
      <c r="I77" s="35">
        <v>184309</v>
      </c>
      <c r="J77" s="36">
        <v>0.59</v>
      </c>
      <c r="K77" s="37">
        <v>0.48</v>
      </c>
      <c r="L77" s="71">
        <v>-9.0909110000000002</v>
      </c>
      <c r="M77" s="36">
        <v>0.59</v>
      </c>
      <c r="N77" s="35">
        <v>0.4</v>
      </c>
      <c r="O77">
        <v>3.47</v>
      </c>
      <c r="P77">
        <v>1.1299999999999999</v>
      </c>
    </row>
    <row r="78" spans="1:16" ht="15.75" x14ac:dyDescent="0.25">
      <c r="A78" s="57" t="s">
        <v>378</v>
      </c>
      <c r="B78" s="50" t="s">
        <v>102</v>
      </c>
      <c r="C78" s="29">
        <v>3.95</v>
      </c>
      <c r="D78" s="30">
        <v>3.95</v>
      </c>
      <c r="E78" s="31">
        <v>3.9</v>
      </c>
      <c r="F78" s="32">
        <v>-5.0000000000000266E-2</v>
      </c>
      <c r="G78" s="70">
        <v>-1.2658227848101333</v>
      </c>
      <c r="H78" s="34">
        <v>883991</v>
      </c>
      <c r="I78" s="35">
        <v>3496382</v>
      </c>
      <c r="J78" s="36">
        <v>4.43</v>
      </c>
      <c r="K78" s="37">
        <v>3.58</v>
      </c>
      <c r="L78" s="71">
        <v>0</v>
      </c>
      <c r="M78" s="36">
        <v>4.43</v>
      </c>
      <c r="N78" s="35">
        <v>2.85</v>
      </c>
      <c r="O78">
        <v>5.2</v>
      </c>
      <c r="P78">
        <v>2.9</v>
      </c>
    </row>
    <row r="79" spans="1:16" ht="15.75" x14ac:dyDescent="0.25">
      <c r="A79" s="57" t="s">
        <v>291</v>
      </c>
      <c r="B79" s="50" t="s">
        <v>210</v>
      </c>
      <c r="C79" s="29">
        <v>27</v>
      </c>
      <c r="D79" s="30">
        <v>27</v>
      </c>
      <c r="E79" s="31">
        <v>26.75</v>
      </c>
      <c r="F79" s="32">
        <v>-0.25</v>
      </c>
      <c r="G79" s="70">
        <v>-0.92592592592593004</v>
      </c>
      <c r="H79" s="34">
        <v>37567796</v>
      </c>
      <c r="I79" s="35">
        <v>1005312000</v>
      </c>
      <c r="J79" s="36">
        <v>27</v>
      </c>
      <c r="K79" s="37">
        <v>21.8</v>
      </c>
      <c r="L79" s="71">
        <v>11.45833</v>
      </c>
      <c r="M79" s="36">
        <v>27.2</v>
      </c>
      <c r="N79" s="35">
        <v>18.899999999999999</v>
      </c>
      <c r="O79">
        <v>6.6</v>
      </c>
      <c r="P79">
        <v>5</v>
      </c>
    </row>
    <row r="80" spans="1:16" ht="15.75" x14ac:dyDescent="0.25">
      <c r="B80" s="48" t="s">
        <v>211</v>
      </c>
      <c r="C80" s="29"/>
      <c r="D80" s="30"/>
      <c r="E80" s="31"/>
      <c r="F80" s="32"/>
      <c r="G80" s="70"/>
      <c r="H80" s="34"/>
      <c r="I80" s="35"/>
      <c r="J80" s="36" t="s">
        <v>155</v>
      </c>
      <c r="K80" s="37" t="s">
        <v>155</v>
      </c>
      <c r="L80" s="71"/>
      <c r="M80" s="36"/>
      <c r="N80" s="35"/>
      <c r="O80">
        <v>29.99</v>
      </c>
      <c r="P80">
        <v>14.9</v>
      </c>
    </row>
    <row r="81" spans="1:16" ht="15.75" x14ac:dyDescent="0.25">
      <c r="A81" s="57" t="s">
        <v>420</v>
      </c>
      <c r="B81" s="50" t="s">
        <v>212</v>
      </c>
      <c r="C81" s="29">
        <v>0.2</v>
      </c>
      <c r="D81" s="30">
        <v>0.2</v>
      </c>
      <c r="E81" s="31">
        <v>0.2</v>
      </c>
      <c r="F81" s="32">
        <v>0</v>
      </c>
      <c r="G81" s="70">
        <v>0</v>
      </c>
      <c r="H81" s="34" t="s">
        <v>500</v>
      </c>
      <c r="I81" s="35" t="s">
        <v>500</v>
      </c>
      <c r="J81" s="36">
        <v>0.2</v>
      </c>
      <c r="K81" s="37">
        <v>0.2</v>
      </c>
      <c r="L81" s="71">
        <v>0</v>
      </c>
      <c r="M81" s="36">
        <v>0.2</v>
      </c>
      <c r="N81" s="35">
        <v>0.2</v>
      </c>
      <c r="O81">
        <v>1.22</v>
      </c>
      <c r="P81">
        <v>0.9</v>
      </c>
    </row>
    <row r="82" spans="1:16" ht="15.75" x14ac:dyDescent="0.25">
      <c r="A82" s="57" t="s">
        <v>371</v>
      </c>
      <c r="B82" s="50" t="s">
        <v>59</v>
      </c>
      <c r="C82" s="29">
        <v>0.6</v>
      </c>
      <c r="D82" s="30">
        <v>0.6</v>
      </c>
      <c r="E82" s="31">
        <v>0.6</v>
      </c>
      <c r="F82" s="32">
        <v>0</v>
      </c>
      <c r="G82" s="70">
        <v>0</v>
      </c>
      <c r="H82" s="34">
        <v>6857039</v>
      </c>
      <c r="I82" s="35">
        <v>4113841</v>
      </c>
      <c r="J82" s="36">
        <v>0.67</v>
      </c>
      <c r="K82" s="37">
        <v>0.53</v>
      </c>
      <c r="L82" s="71">
        <v>1.69492</v>
      </c>
      <c r="M82" s="36">
        <v>0.79</v>
      </c>
      <c r="N82" s="35">
        <v>0.52</v>
      </c>
      <c r="O82">
        <v>3.05</v>
      </c>
      <c r="P82">
        <v>0.99</v>
      </c>
    </row>
    <row r="83" spans="1:16" ht="15.75" x14ac:dyDescent="0.25">
      <c r="A83" s="57" t="s">
        <v>390</v>
      </c>
      <c r="B83" s="50" t="s">
        <v>103</v>
      </c>
      <c r="C83" s="29">
        <v>0.63</v>
      </c>
      <c r="D83" s="30">
        <v>0.63</v>
      </c>
      <c r="E83" s="31">
        <v>0.64</v>
      </c>
      <c r="F83" s="32">
        <v>1.0000000000000009E-2</v>
      </c>
      <c r="G83" s="70">
        <v>1.5873015873015817</v>
      </c>
      <c r="H83" s="34">
        <v>10979915</v>
      </c>
      <c r="I83" s="35">
        <v>6676196</v>
      </c>
      <c r="J83" s="36">
        <v>0.69</v>
      </c>
      <c r="K83" s="37">
        <v>0.56999999999999995</v>
      </c>
      <c r="L83" s="71">
        <v>-4.477614</v>
      </c>
      <c r="M83" s="36">
        <v>0.75</v>
      </c>
      <c r="N83" s="35">
        <v>0.51</v>
      </c>
      <c r="O83">
        <v>9.6</v>
      </c>
      <c r="P83">
        <v>3.66</v>
      </c>
    </row>
    <row r="84" spans="1:16" ht="15.75" x14ac:dyDescent="0.25">
      <c r="A84" s="57" t="s">
        <v>386</v>
      </c>
      <c r="B84" s="50" t="s">
        <v>104</v>
      </c>
      <c r="C84" s="29">
        <v>0.8</v>
      </c>
      <c r="D84" s="30">
        <v>0.8</v>
      </c>
      <c r="E84" s="31">
        <v>0.8</v>
      </c>
      <c r="F84" s="32">
        <v>0</v>
      </c>
      <c r="G84" s="70">
        <v>0</v>
      </c>
      <c r="H84" s="34">
        <v>1069068</v>
      </c>
      <c r="I84" s="35">
        <v>870471.2</v>
      </c>
      <c r="J84" s="36">
        <v>0.81</v>
      </c>
      <c r="K84" s="37">
        <v>0.54</v>
      </c>
      <c r="L84" s="71">
        <v>33.333329999999997</v>
      </c>
      <c r="M84" s="36">
        <v>0.87</v>
      </c>
      <c r="N84" s="35">
        <v>0.4</v>
      </c>
      <c r="O84">
        <v>15.3</v>
      </c>
      <c r="P84">
        <v>3.47</v>
      </c>
    </row>
    <row r="85" spans="1:16" ht="15.75" x14ac:dyDescent="0.25">
      <c r="A85" s="57" t="s">
        <v>314</v>
      </c>
      <c r="B85" s="50" t="s">
        <v>105</v>
      </c>
      <c r="C85" s="29">
        <v>6</v>
      </c>
      <c r="D85" s="30">
        <v>6</v>
      </c>
      <c r="E85" s="31">
        <v>6</v>
      </c>
      <c r="F85" s="32">
        <v>0</v>
      </c>
      <c r="G85" s="70">
        <v>0</v>
      </c>
      <c r="H85" s="34">
        <v>586031</v>
      </c>
      <c r="I85" s="35">
        <v>3516617</v>
      </c>
      <c r="J85" s="36">
        <v>6.25</v>
      </c>
      <c r="K85" s="37">
        <v>5.65</v>
      </c>
      <c r="L85" s="71">
        <v>0.84033939999999996</v>
      </c>
      <c r="M85" s="36">
        <v>7.35</v>
      </c>
      <c r="N85" s="35">
        <v>5.35</v>
      </c>
      <c r="O85">
        <v>1.1599999999999999</v>
      </c>
      <c r="P85">
        <v>0.5</v>
      </c>
    </row>
    <row r="86" spans="1:16" ht="15.75" x14ac:dyDescent="0.25">
      <c r="A86" s="57" t="s">
        <v>418</v>
      </c>
      <c r="B86" s="50" t="s">
        <v>213</v>
      </c>
      <c r="C86" s="29">
        <v>0.2</v>
      </c>
      <c r="D86" s="30">
        <v>0.2</v>
      </c>
      <c r="E86" s="31">
        <v>0.2</v>
      </c>
      <c r="F86" s="32">
        <v>0</v>
      </c>
      <c r="G86" s="70">
        <v>0</v>
      </c>
      <c r="H86" s="34" t="s">
        <v>500</v>
      </c>
      <c r="I86" s="35" t="s">
        <v>500</v>
      </c>
      <c r="J86" s="36">
        <v>2.2000000000000002</v>
      </c>
      <c r="K86" s="37">
        <v>2.2000000000000002</v>
      </c>
      <c r="L86" s="71">
        <v>0</v>
      </c>
      <c r="M86" s="36">
        <v>0.2</v>
      </c>
      <c r="N86" s="35">
        <v>0.2</v>
      </c>
      <c r="O86">
        <v>22.8</v>
      </c>
      <c r="P86">
        <v>13.25</v>
      </c>
    </row>
    <row r="87" spans="1:16" ht="15.75" customHeight="1" x14ac:dyDescent="0.25">
      <c r="A87" s="57" t="s">
        <v>416</v>
      </c>
      <c r="B87" s="50" t="s">
        <v>106</v>
      </c>
      <c r="C87" s="29">
        <v>0.2</v>
      </c>
      <c r="D87" s="30">
        <v>0.2</v>
      </c>
      <c r="E87" s="31">
        <v>0.2</v>
      </c>
      <c r="F87" s="32">
        <v>0</v>
      </c>
      <c r="G87" s="70">
        <v>0</v>
      </c>
      <c r="H87" s="34">
        <v>38164</v>
      </c>
      <c r="I87" s="35">
        <v>7652.8</v>
      </c>
      <c r="J87" s="36">
        <v>0.2</v>
      </c>
      <c r="K87" s="37">
        <v>0.2</v>
      </c>
      <c r="L87" s="71">
        <v>0</v>
      </c>
      <c r="M87" s="36">
        <v>0.2</v>
      </c>
      <c r="N87" s="35">
        <v>0.2</v>
      </c>
      <c r="O87" t="s">
        <v>155</v>
      </c>
      <c r="P87" t="s">
        <v>155</v>
      </c>
    </row>
    <row r="88" spans="1:16" ht="15.75" x14ac:dyDescent="0.25">
      <c r="A88" s="57" t="s">
        <v>388</v>
      </c>
      <c r="B88" s="50" t="s">
        <v>214</v>
      </c>
      <c r="C88" s="29">
        <v>0.46</v>
      </c>
      <c r="D88" s="30">
        <v>0.46</v>
      </c>
      <c r="E88" s="31">
        <v>0.42</v>
      </c>
      <c r="F88" s="32">
        <v>-4.0000000000000036E-2</v>
      </c>
      <c r="G88" s="70">
        <v>-8.6956521739130483</v>
      </c>
      <c r="H88" s="34">
        <v>1330964</v>
      </c>
      <c r="I88" s="35">
        <v>596013.30000000005</v>
      </c>
      <c r="J88" s="36">
        <v>0.46</v>
      </c>
      <c r="K88" s="37">
        <v>0.37</v>
      </c>
      <c r="L88" s="71">
        <v>4.9999979999999997</v>
      </c>
      <c r="M88" s="36">
        <v>0.47</v>
      </c>
      <c r="N88" s="35">
        <v>0.32</v>
      </c>
      <c r="O88">
        <v>0.5</v>
      </c>
      <c r="P88">
        <v>0.5</v>
      </c>
    </row>
    <row r="89" spans="1:16" ht="15.75" x14ac:dyDescent="0.25">
      <c r="A89" s="57" t="s">
        <v>397</v>
      </c>
      <c r="B89" s="50" t="s">
        <v>107</v>
      </c>
      <c r="C89" s="29">
        <v>1.29</v>
      </c>
      <c r="D89" s="30">
        <v>1.29</v>
      </c>
      <c r="E89" s="31">
        <v>1.29</v>
      </c>
      <c r="F89" s="32">
        <v>0</v>
      </c>
      <c r="G89" s="70">
        <v>0</v>
      </c>
      <c r="H89" s="34">
        <v>77</v>
      </c>
      <c r="I89" s="35">
        <v>93.94</v>
      </c>
      <c r="J89" s="36">
        <v>1.37</v>
      </c>
      <c r="K89" s="37">
        <v>0.38</v>
      </c>
      <c r="L89" s="71">
        <v>239.47370000000001</v>
      </c>
      <c r="M89" s="36">
        <v>1.37</v>
      </c>
      <c r="N89" s="35">
        <v>0.38</v>
      </c>
      <c r="O89">
        <v>1.42</v>
      </c>
      <c r="P89">
        <v>0.5</v>
      </c>
    </row>
    <row r="90" spans="1:16" ht="15.75" x14ac:dyDescent="0.25">
      <c r="A90" s="57" t="s">
        <v>366</v>
      </c>
      <c r="B90" s="50" t="s">
        <v>108</v>
      </c>
      <c r="C90" s="29">
        <v>1.46</v>
      </c>
      <c r="D90" s="30">
        <v>1.46</v>
      </c>
      <c r="E90" s="31">
        <v>1.47</v>
      </c>
      <c r="F90" s="32">
        <v>1.0000000000000009E-2</v>
      </c>
      <c r="G90" s="70">
        <v>0.68493150684931781</v>
      </c>
      <c r="H90" s="34">
        <v>4447318</v>
      </c>
      <c r="I90" s="35">
        <v>6535960</v>
      </c>
      <c r="J90" s="36">
        <v>1.47</v>
      </c>
      <c r="K90" s="37">
        <v>0.9</v>
      </c>
      <c r="L90" s="71">
        <v>68.965519999999998</v>
      </c>
      <c r="M90" s="36">
        <v>1.49</v>
      </c>
      <c r="N90" s="35">
        <v>0.77</v>
      </c>
      <c r="O90">
        <v>0.72</v>
      </c>
      <c r="P90">
        <v>0.5</v>
      </c>
    </row>
    <row r="91" spans="1:16" ht="15.75" x14ac:dyDescent="0.25">
      <c r="A91" s="57" t="s">
        <v>382</v>
      </c>
      <c r="B91" s="50" t="s">
        <v>215</v>
      </c>
      <c r="C91" s="29">
        <v>0.52</v>
      </c>
      <c r="D91" s="30">
        <v>0.52</v>
      </c>
      <c r="E91" s="31">
        <v>0.52</v>
      </c>
      <c r="F91" s="32">
        <v>0</v>
      </c>
      <c r="G91" s="70">
        <v>0</v>
      </c>
      <c r="H91" s="34">
        <v>1663400</v>
      </c>
      <c r="I91" s="35">
        <v>860570</v>
      </c>
      <c r="J91" s="36">
        <v>0.53</v>
      </c>
      <c r="K91" s="37">
        <v>0.4</v>
      </c>
      <c r="L91" s="71">
        <v>30</v>
      </c>
      <c r="M91" s="36">
        <v>0.6</v>
      </c>
      <c r="N91" s="35">
        <v>0.34</v>
      </c>
      <c r="O91">
        <v>2.36</v>
      </c>
      <c r="P91">
        <v>1.08</v>
      </c>
    </row>
    <row r="92" spans="1:16" ht="15.75" x14ac:dyDescent="0.25">
      <c r="A92" s="57" t="s">
        <v>375</v>
      </c>
      <c r="B92" s="50" t="s">
        <v>153</v>
      </c>
      <c r="C92" s="29">
        <v>3</v>
      </c>
      <c r="D92" s="30">
        <v>2.84</v>
      </c>
      <c r="E92" s="31">
        <v>3.1</v>
      </c>
      <c r="F92" s="32">
        <v>0.10000000000000009</v>
      </c>
      <c r="G92" s="70">
        <v>3.3333333333333437</v>
      </c>
      <c r="H92" s="34">
        <v>6810978</v>
      </c>
      <c r="I92" s="35">
        <v>20715280</v>
      </c>
      <c r="J92" s="36">
        <v>3.15</v>
      </c>
      <c r="K92" s="37">
        <v>1.85</v>
      </c>
      <c r="L92" s="71">
        <v>55</v>
      </c>
      <c r="M92" s="36">
        <v>3.23</v>
      </c>
      <c r="N92" s="35">
        <v>1.5</v>
      </c>
      <c r="O92">
        <v>0.5</v>
      </c>
      <c r="P92">
        <v>0.5</v>
      </c>
    </row>
    <row r="93" spans="1:16" ht="15.75" x14ac:dyDescent="0.25">
      <c r="A93" s="57" t="s">
        <v>402</v>
      </c>
      <c r="B93" s="50" t="s">
        <v>109</v>
      </c>
      <c r="C93" s="29">
        <v>0.37</v>
      </c>
      <c r="D93" s="30">
        <v>0.34</v>
      </c>
      <c r="E93" s="31">
        <v>0.36</v>
      </c>
      <c r="F93" s="32">
        <v>-1.0000000000000009E-2</v>
      </c>
      <c r="G93" s="70">
        <v>-2.7027027027027084</v>
      </c>
      <c r="H93" s="34">
        <v>25589395</v>
      </c>
      <c r="I93" s="35">
        <v>8920542</v>
      </c>
      <c r="J93" s="36">
        <v>0.39</v>
      </c>
      <c r="K93" s="37">
        <v>0.28000000000000003</v>
      </c>
      <c r="L93" s="71">
        <v>33.333329999999997</v>
      </c>
      <c r="M93" s="36">
        <v>0.39</v>
      </c>
      <c r="N93" s="35">
        <v>0.24</v>
      </c>
      <c r="O93">
        <v>0.61</v>
      </c>
      <c r="P93">
        <v>0.5</v>
      </c>
    </row>
    <row r="94" spans="1:16" ht="15.75" x14ac:dyDescent="0.25">
      <c r="A94" s="57" t="s">
        <v>351</v>
      </c>
      <c r="B94" s="50" t="s">
        <v>110</v>
      </c>
      <c r="C94" s="29">
        <v>4.3</v>
      </c>
      <c r="D94" s="30">
        <v>4.3</v>
      </c>
      <c r="E94" s="31">
        <v>4.3</v>
      </c>
      <c r="F94" s="32">
        <v>0</v>
      </c>
      <c r="G94" s="70">
        <v>0</v>
      </c>
      <c r="H94" s="34">
        <v>48620</v>
      </c>
      <c r="I94" s="35">
        <v>210629.1</v>
      </c>
      <c r="J94" s="36">
        <v>4.55</v>
      </c>
      <c r="K94" s="37">
        <v>3.89</v>
      </c>
      <c r="L94" s="71">
        <v>-4.4444439999999998</v>
      </c>
      <c r="M94" s="36">
        <v>5.65</v>
      </c>
      <c r="N94" s="35">
        <v>3.13</v>
      </c>
      <c r="O94">
        <v>0.5</v>
      </c>
      <c r="P94">
        <v>0.5</v>
      </c>
    </row>
    <row r="95" spans="1:16" ht="15.75" x14ac:dyDescent="0.25">
      <c r="A95" s="57" t="s">
        <v>412</v>
      </c>
      <c r="B95" s="50" t="s">
        <v>216</v>
      </c>
      <c r="C95" s="29">
        <v>0.2</v>
      </c>
      <c r="D95" s="30">
        <v>0.2</v>
      </c>
      <c r="E95" s="31">
        <v>0.2</v>
      </c>
      <c r="F95" s="32">
        <v>0</v>
      </c>
      <c r="G95" s="70">
        <v>0</v>
      </c>
      <c r="H95" s="34" t="s">
        <v>500</v>
      </c>
      <c r="I95" s="35" t="s">
        <v>500</v>
      </c>
      <c r="J95" s="36">
        <v>0.2</v>
      </c>
      <c r="K95" s="37">
        <v>0.2</v>
      </c>
      <c r="L95" s="71">
        <v>0</v>
      </c>
      <c r="M95" s="36">
        <v>0.21</v>
      </c>
      <c r="N95" s="35">
        <v>0.2</v>
      </c>
      <c r="O95">
        <v>1.55</v>
      </c>
      <c r="P95">
        <v>0.5</v>
      </c>
    </row>
    <row r="96" spans="1:16" ht="15.75" x14ac:dyDescent="0.25">
      <c r="A96" s="57" t="s">
        <v>394</v>
      </c>
      <c r="B96" s="49" t="s">
        <v>53</v>
      </c>
      <c r="C96" s="29">
        <v>0.45</v>
      </c>
      <c r="D96" s="30">
        <v>0.45</v>
      </c>
      <c r="E96" s="31">
        <v>0.45</v>
      </c>
      <c r="F96" s="32">
        <v>0</v>
      </c>
      <c r="G96" s="70">
        <v>0</v>
      </c>
      <c r="H96" s="34">
        <v>132793</v>
      </c>
      <c r="I96" s="35">
        <v>56300.04</v>
      </c>
      <c r="J96" s="36">
        <v>0.46</v>
      </c>
      <c r="K96" s="37">
        <v>0.36</v>
      </c>
      <c r="L96" s="71">
        <v>7.1428599999999998</v>
      </c>
      <c r="M96" s="36">
        <v>0.52</v>
      </c>
      <c r="N96" s="35">
        <v>0.36</v>
      </c>
      <c r="O96">
        <v>0.52</v>
      </c>
      <c r="P96">
        <v>0.5</v>
      </c>
    </row>
    <row r="97" spans="1:16" ht="15.75" x14ac:dyDescent="0.25">
      <c r="A97" s="57" t="s">
        <v>395</v>
      </c>
      <c r="B97" s="50" t="s">
        <v>217</v>
      </c>
      <c r="C97" s="29">
        <v>0.32</v>
      </c>
      <c r="D97" s="30">
        <v>0.32</v>
      </c>
      <c r="E97" s="31">
        <v>0.32</v>
      </c>
      <c r="F97" s="32">
        <v>0</v>
      </c>
      <c r="G97" s="70">
        <v>0</v>
      </c>
      <c r="H97" s="34">
        <v>4703700</v>
      </c>
      <c r="I97" s="35">
        <v>1469381</v>
      </c>
      <c r="J97" s="36">
        <v>0.32</v>
      </c>
      <c r="K97" s="37">
        <v>0.25</v>
      </c>
      <c r="L97" s="71">
        <v>28</v>
      </c>
      <c r="M97" s="36">
        <v>0.33</v>
      </c>
      <c r="N97" s="35">
        <v>0.23</v>
      </c>
      <c r="O97">
        <v>0.5</v>
      </c>
      <c r="P97">
        <v>0.5</v>
      </c>
    </row>
    <row r="98" spans="1:16" ht="15.75" x14ac:dyDescent="0.25">
      <c r="A98" s="57" t="s">
        <v>404</v>
      </c>
      <c r="B98" s="50" t="s">
        <v>111</v>
      </c>
      <c r="C98" s="29">
        <v>0.41</v>
      </c>
      <c r="D98" s="30">
        <v>0.41</v>
      </c>
      <c r="E98" s="31">
        <v>0.41</v>
      </c>
      <c r="F98" s="32">
        <v>0</v>
      </c>
      <c r="G98" s="70">
        <v>0</v>
      </c>
      <c r="H98" s="34">
        <v>380020</v>
      </c>
      <c r="I98" s="35">
        <v>151557.6</v>
      </c>
      <c r="J98" s="36">
        <v>0.46</v>
      </c>
      <c r="K98" s="37">
        <v>0.26</v>
      </c>
      <c r="L98" s="71">
        <v>46.428570000000001</v>
      </c>
      <c r="M98" s="36">
        <v>0.46</v>
      </c>
      <c r="N98" s="35">
        <v>0.23</v>
      </c>
      <c r="O98">
        <v>0.5</v>
      </c>
      <c r="P98">
        <v>0.5</v>
      </c>
    </row>
    <row r="99" spans="1:16" ht="15.75" x14ac:dyDescent="0.25">
      <c r="A99" s="57" t="s">
        <v>391</v>
      </c>
      <c r="B99" s="50" t="s">
        <v>218</v>
      </c>
      <c r="C99" s="29">
        <v>0.48</v>
      </c>
      <c r="D99" s="30">
        <v>0.48</v>
      </c>
      <c r="E99" s="31">
        <v>0.48</v>
      </c>
      <c r="F99" s="32">
        <v>0</v>
      </c>
      <c r="G99" s="70">
        <v>0</v>
      </c>
      <c r="H99" s="34" t="s">
        <v>500</v>
      </c>
      <c r="I99" s="35" t="s">
        <v>500</v>
      </c>
      <c r="J99" s="36">
        <v>0.48</v>
      </c>
      <c r="K99" s="37">
        <v>0.48</v>
      </c>
      <c r="L99" s="71">
        <v>0</v>
      </c>
      <c r="M99" s="36">
        <v>0.48</v>
      </c>
      <c r="N99" s="35">
        <v>0.48</v>
      </c>
      <c r="O99">
        <v>0.63</v>
      </c>
      <c r="P99">
        <v>0.5</v>
      </c>
    </row>
    <row r="100" spans="1:16" ht="15.75" x14ac:dyDescent="0.25">
      <c r="A100" s="57" t="s">
        <v>414</v>
      </c>
      <c r="B100" s="50" t="s">
        <v>112</v>
      </c>
      <c r="C100" s="29">
        <v>0.2</v>
      </c>
      <c r="D100" s="30">
        <v>0.2</v>
      </c>
      <c r="E100" s="31">
        <v>0.2</v>
      </c>
      <c r="F100" s="32">
        <v>0</v>
      </c>
      <c r="G100" s="70">
        <v>0</v>
      </c>
      <c r="H100" s="34" t="s">
        <v>500</v>
      </c>
      <c r="I100" s="35" t="s">
        <v>500</v>
      </c>
      <c r="J100" s="36">
        <v>0.2</v>
      </c>
      <c r="K100" s="37">
        <v>0.2</v>
      </c>
      <c r="L100" s="71">
        <v>0</v>
      </c>
      <c r="M100" s="36">
        <v>0.2</v>
      </c>
      <c r="N100" s="35">
        <v>0.2</v>
      </c>
      <c r="O100">
        <v>0.5</v>
      </c>
      <c r="P100">
        <v>0.5</v>
      </c>
    </row>
    <row r="101" spans="1:16" ht="15.75" x14ac:dyDescent="0.25">
      <c r="A101" s="57" t="s">
        <v>405</v>
      </c>
      <c r="B101" s="50" t="s">
        <v>269</v>
      </c>
      <c r="C101" s="29">
        <v>0.2</v>
      </c>
      <c r="D101" s="30">
        <v>0.2</v>
      </c>
      <c r="E101" s="31">
        <v>0.2</v>
      </c>
      <c r="F101" s="32">
        <v>0</v>
      </c>
      <c r="G101" s="70">
        <v>0</v>
      </c>
      <c r="H101" s="34">
        <v>638637</v>
      </c>
      <c r="I101" s="35">
        <v>129113.8</v>
      </c>
      <c r="J101" s="36">
        <v>0.22</v>
      </c>
      <c r="K101" s="37">
        <v>0.2</v>
      </c>
      <c r="L101" s="71">
        <v>0</v>
      </c>
      <c r="M101" s="36">
        <v>0.22</v>
      </c>
      <c r="N101" s="35">
        <v>0.2</v>
      </c>
      <c r="O101">
        <v>0.63</v>
      </c>
      <c r="P101">
        <v>0.5</v>
      </c>
    </row>
    <row r="102" spans="1:16" ht="15.75" x14ac:dyDescent="0.25">
      <c r="A102" s="57" t="s">
        <v>417</v>
      </c>
      <c r="B102" s="50" t="s">
        <v>113</v>
      </c>
      <c r="C102" s="29">
        <v>0.2</v>
      </c>
      <c r="D102" s="30">
        <v>0.2</v>
      </c>
      <c r="E102" s="31">
        <v>0.2</v>
      </c>
      <c r="F102" s="32">
        <v>0</v>
      </c>
      <c r="G102" s="70">
        <v>0</v>
      </c>
      <c r="H102" s="34" t="s">
        <v>500</v>
      </c>
      <c r="I102" s="35" t="s">
        <v>500</v>
      </c>
      <c r="J102" s="36">
        <v>0.21</v>
      </c>
      <c r="K102" s="37">
        <v>0.2</v>
      </c>
      <c r="L102" s="71">
        <v>0</v>
      </c>
      <c r="M102" s="36">
        <v>0.21</v>
      </c>
      <c r="N102" s="35">
        <v>0.2</v>
      </c>
      <c r="O102">
        <v>1.01</v>
      </c>
      <c r="P102">
        <v>0.5</v>
      </c>
    </row>
    <row r="103" spans="1:16" ht="15.75" x14ac:dyDescent="0.25">
      <c r="A103" s="57" t="s">
        <v>392</v>
      </c>
      <c r="B103" s="50" t="s">
        <v>393</v>
      </c>
      <c r="C103" s="29">
        <v>0.48</v>
      </c>
      <c r="D103" s="30">
        <v>0.48</v>
      </c>
      <c r="E103" s="31">
        <v>0.48</v>
      </c>
      <c r="F103" s="32">
        <v>0</v>
      </c>
      <c r="G103" s="70">
        <v>0</v>
      </c>
      <c r="H103" s="34">
        <v>1920120</v>
      </c>
      <c r="I103" s="35">
        <v>962107.6</v>
      </c>
      <c r="J103" s="36">
        <v>0.54</v>
      </c>
      <c r="K103" s="37">
        <v>0.28999999999999998</v>
      </c>
      <c r="L103" s="71">
        <v>65.517250000000004</v>
      </c>
      <c r="M103" s="36">
        <v>0.56000000000000005</v>
      </c>
      <c r="N103" s="35">
        <v>0.26</v>
      </c>
    </row>
    <row r="104" spans="1:16" ht="15.75" x14ac:dyDescent="0.25">
      <c r="B104" s="54" t="s">
        <v>219</v>
      </c>
      <c r="C104" s="29"/>
      <c r="D104" s="30"/>
      <c r="E104" s="31"/>
      <c r="F104" s="32"/>
      <c r="G104" s="70"/>
      <c r="H104" s="34"/>
      <c r="I104" s="35"/>
      <c r="J104" s="36" t="s">
        <v>155</v>
      </c>
      <c r="K104" s="37" t="s">
        <v>155</v>
      </c>
      <c r="L104" s="71"/>
      <c r="M104" s="36"/>
      <c r="N104" s="35"/>
      <c r="O104">
        <v>0.61</v>
      </c>
      <c r="P104">
        <v>0.5</v>
      </c>
    </row>
    <row r="105" spans="1:16" ht="15.75" x14ac:dyDescent="0.25">
      <c r="A105" s="57" t="s">
        <v>372</v>
      </c>
      <c r="B105" s="50" t="s">
        <v>114</v>
      </c>
      <c r="C105" s="29">
        <v>1.68</v>
      </c>
      <c r="D105" s="30">
        <v>1.68</v>
      </c>
      <c r="E105" s="31">
        <v>1.68</v>
      </c>
      <c r="F105" s="32">
        <v>0</v>
      </c>
      <c r="G105" s="70">
        <v>0</v>
      </c>
      <c r="H105" s="34">
        <v>1010</v>
      </c>
      <c r="I105" s="35">
        <v>1676.6</v>
      </c>
      <c r="J105" s="36">
        <v>1.7</v>
      </c>
      <c r="K105" s="37">
        <v>1.53</v>
      </c>
      <c r="L105" s="71">
        <v>-1.1764730000000001</v>
      </c>
      <c r="M105" s="36">
        <v>1.83</v>
      </c>
      <c r="N105" s="35">
        <v>1.53</v>
      </c>
      <c r="O105">
        <v>0.52</v>
      </c>
      <c r="P105">
        <v>0.5</v>
      </c>
    </row>
    <row r="106" spans="1:16" ht="15.75" x14ac:dyDescent="0.25">
      <c r="A106" s="57" t="s">
        <v>387</v>
      </c>
      <c r="B106" s="50" t="s">
        <v>115</v>
      </c>
      <c r="C106" s="29">
        <v>0.5</v>
      </c>
      <c r="D106" s="30">
        <v>0.5</v>
      </c>
      <c r="E106" s="31">
        <v>0.5</v>
      </c>
      <c r="F106" s="32">
        <v>0</v>
      </c>
      <c r="G106" s="70">
        <v>0</v>
      </c>
      <c r="H106" s="34" t="s">
        <v>500</v>
      </c>
      <c r="I106" s="35" t="s">
        <v>500</v>
      </c>
      <c r="J106" s="36">
        <v>0.5</v>
      </c>
      <c r="K106" s="37">
        <v>0.5</v>
      </c>
      <c r="L106" s="71">
        <v>0</v>
      </c>
      <c r="M106" s="36">
        <v>0.5</v>
      </c>
      <c r="N106" s="35">
        <v>0.5</v>
      </c>
      <c r="O106">
        <v>1.24</v>
      </c>
      <c r="P106">
        <v>0.5</v>
      </c>
    </row>
    <row r="107" spans="1:16" ht="15.75" x14ac:dyDescent="0.25">
      <c r="A107" s="57" t="s">
        <v>407</v>
      </c>
      <c r="B107" s="50" t="s">
        <v>64</v>
      </c>
      <c r="C107" s="29">
        <v>0.2</v>
      </c>
      <c r="D107" s="30">
        <v>0.2</v>
      </c>
      <c r="E107" s="31">
        <v>0.2</v>
      </c>
      <c r="F107" s="32">
        <v>0</v>
      </c>
      <c r="G107" s="70">
        <v>0</v>
      </c>
      <c r="H107" s="34" t="s">
        <v>500</v>
      </c>
      <c r="I107" s="35" t="s">
        <v>500</v>
      </c>
      <c r="J107" s="36">
        <v>0.2</v>
      </c>
      <c r="K107" s="37">
        <v>0.2</v>
      </c>
      <c r="L107" s="71">
        <v>0</v>
      </c>
      <c r="M107" s="36">
        <v>0.2</v>
      </c>
      <c r="N107" s="35">
        <v>0.2</v>
      </c>
      <c r="O107">
        <v>0.53</v>
      </c>
      <c r="P107">
        <v>0.5</v>
      </c>
    </row>
    <row r="108" spans="1:16" ht="15.75" x14ac:dyDescent="0.25">
      <c r="A108" s="57" t="s">
        <v>362</v>
      </c>
      <c r="B108" s="50" t="s">
        <v>363</v>
      </c>
      <c r="C108" s="29">
        <v>1.22</v>
      </c>
      <c r="D108" s="30">
        <v>1.22</v>
      </c>
      <c r="E108" s="31">
        <v>1.22</v>
      </c>
      <c r="F108" s="32">
        <v>0</v>
      </c>
      <c r="G108" s="70">
        <v>0</v>
      </c>
      <c r="H108" s="34" t="s">
        <v>500</v>
      </c>
      <c r="I108" s="35" t="s">
        <v>500</v>
      </c>
      <c r="J108" s="36">
        <v>1.28</v>
      </c>
      <c r="K108" s="37">
        <v>1.27</v>
      </c>
      <c r="L108" s="71">
        <v>-3.9370059999999998</v>
      </c>
      <c r="M108" s="36">
        <v>1.28</v>
      </c>
      <c r="N108" s="35">
        <v>1.22</v>
      </c>
    </row>
    <row r="109" spans="1:16" ht="15.75" x14ac:dyDescent="0.25">
      <c r="A109" s="57" t="s">
        <v>380</v>
      </c>
      <c r="B109" s="50" t="s">
        <v>381</v>
      </c>
      <c r="C109" s="29">
        <v>2.69</v>
      </c>
      <c r="D109" s="30">
        <v>2.69</v>
      </c>
      <c r="E109" s="31">
        <v>2.69</v>
      </c>
      <c r="F109" s="32">
        <v>0</v>
      </c>
      <c r="G109" s="70">
        <v>0</v>
      </c>
      <c r="H109" s="34" t="s">
        <v>500</v>
      </c>
      <c r="I109" s="35" t="s">
        <v>500</v>
      </c>
      <c r="J109" s="36">
        <v>3.07</v>
      </c>
      <c r="K109" s="37">
        <v>1.76</v>
      </c>
      <c r="L109" s="71">
        <v>68.125</v>
      </c>
      <c r="M109" s="36">
        <v>3.07</v>
      </c>
      <c r="N109" s="35">
        <v>1.1399999999999999</v>
      </c>
    </row>
    <row r="110" spans="1:16" ht="15.75" customHeight="1" x14ac:dyDescent="0.25">
      <c r="B110" s="54" t="s">
        <v>220</v>
      </c>
      <c r="C110" s="29"/>
      <c r="D110" s="30"/>
      <c r="E110" s="31"/>
      <c r="F110" s="32"/>
      <c r="G110" s="70"/>
      <c r="H110" s="34"/>
      <c r="I110" s="35"/>
      <c r="J110" s="36" t="s">
        <v>155</v>
      </c>
      <c r="K110" s="37" t="s">
        <v>155</v>
      </c>
      <c r="L110" s="71"/>
      <c r="M110" s="36"/>
      <c r="N110" s="35"/>
      <c r="O110">
        <v>0.5</v>
      </c>
      <c r="P110">
        <v>0.5</v>
      </c>
    </row>
    <row r="111" spans="1:16" ht="15.75" x14ac:dyDescent="0.25">
      <c r="A111" s="57" t="s">
        <v>318</v>
      </c>
      <c r="B111" s="49" t="s">
        <v>221</v>
      </c>
      <c r="C111" s="29">
        <v>5.5</v>
      </c>
      <c r="D111" s="30">
        <v>5.5</v>
      </c>
      <c r="E111" s="31">
        <v>5.5</v>
      </c>
      <c r="F111" s="32">
        <v>0</v>
      </c>
      <c r="G111" s="70">
        <v>0</v>
      </c>
      <c r="H111" s="34">
        <v>2789590</v>
      </c>
      <c r="I111" s="35">
        <v>15345850</v>
      </c>
      <c r="J111" s="36">
        <v>6.4</v>
      </c>
      <c r="K111" s="37">
        <v>5.2</v>
      </c>
      <c r="L111" s="71">
        <v>-8.3333329999999997</v>
      </c>
      <c r="M111" s="36">
        <v>6.45</v>
      </c>
      <c r="N111" s="35">
        <v>5</v>
      </c>
      <c r="O111">
        <v>0.5</v>
      </c>
      <c r="P111">
        <v>0.5</v>
      </c>
    </row>
    <row r="112" spans="1:16" ht="15.75" x14ac:dyDescent="0.25">
      <c r="A112" s="57" t="s">
        <v>423</v>
      </c>
      <c r="B112" s="50" t="s">
        <v>116</v>
      </c>
      <c r="C112" s="29">
        <v>0.2</v>
      </c>
      <c r="D112" s="30">
        <v>0.2</v>
      </c>
      <c r="E112" s="31">
        <v>0.2</v>
      </c>
      <c r="F112" s="32">
        <v>0</v>
      </c>
      <c r="G112" s="70">
        <v>0</v>
      </c>
      <c r="H112" s="34" t="s">
        <v>500</v>
      </c>
      <c r="I112" s="35" t="s">
        <v>500</v>
      </c>
      <c r="J112" s="36">
        <v>0.2</v>
      </c>
      <c r="K112" s="37">
        <v>0.2</v>
      </c>
      <c r="L112" s="71">
        <v>0</v>
      </c>
      <c r="M112" s="36">
        <v>0.2</v>
      </c>
      <c r="N112" s="35">
        <v>0.2</v>
      </c>
      <c r="O112">
        <v>0.5</v>
      </c>
      <c r="P112">
        <v>0.5</v>
      </c>
    </row>
    <row r="113" spans="1:16" ht="15.75" x14ac:dyDescent="0.25">
      <c r="A113" s="57" t="s">
        <v>312</v>
      </c>
      <c r="B113" s="50" t="s">
        <v>222</v>
      </c>
      <c r="C113" s="29">
        <v>13.55</v>
      </c>
      <c r="D113" s="30">
        <v>13.55</v>
      </c>
      <c r="E113" s="31">
        <v>13.55</v>
      </c>
      <c r="F113" s="32">
        <v>0</v>
      </c>
      <c r="G113" s="70">
        <v>0</v>
      </c>
      <c r="H113" s="34">
        <v>9315611</v>
      </c>
      <c r="I113" s="35">
        <v>126100800</v>
      </c>
      <c r="J113" s="36">
        <v>13.55</v>
      </c>
      <c r="K113" s="37">
        <v>10.3</v>
      </c>
      <c r="L113" s="71">
        <v>24.31193</v>
      </c>
      <c r="M113" s="36">
        <v>13.7</v>
      </c>
      <c r="N113" s="35">
        <v>8.1999999999999993</v>
      </c>
      <c r="O113">
        <v>0.5</v>
      </c>
      <c r="P113">
        <v>0.5</v>
      </c>
    </row>
    <row r="114" spans="1:16" ht="15.75" x14ac:dyDescent="0.25">
      <c r="A114" s="57" t="s">
        <v>276</v>
      </c>
      <c r="B114" s="50" t="s">
        <v>117</v>
      </c>
      <c r="C114" s="29">
        <v>552.20000000000005</v>
      </c>
      <c r="D114" s="30">
        <v>552.20000000000005</v>
      </c>
      <c r="E114" s="31">
        <v>552.20000000000005</v>
      </c>
      <c r="F114" s="32">
        <v>0</v>
      </c>
      <c r="G114" s="70">
        <v>0</v>
      </c>
      <c r="H114" s="34" t="s">
        <v>500</v>
      </c>
      <c r="I114" s="35" t="s">
        <v>500</v>
      </c>
      <c r="J114" s="36">
        <v>552.20000000000005</v>
      </c>
      <c r="K114" s="37">
        <v>552.20000000000005</v>
      </c>
      <c r="L114" s="71">
        <v>0</v>
      </c>
      <c r="M114" s="36">
        <v>552.20000000000005</v>
      </c>
      <c r="N114" s="35">
        <v>552.20000000000005</v>
      </c>
      <c r="O114">
        <v>0.5</v>
      </c>
      <c r="P114">
        <v>0.5</v>
      </c>
    </row>
    <row r="115" spans="1:16" ht="15.75" x14ac:dyDescent="0.25">
      <c r="A115" s="57" t="s">
        <v>385</v>
      </c>
      <c r="B115" s="50" t="s">
        <v>118</v>
      </c>
      <c r="C115" s="29">
        <v>0.48</v>
      </c>
      <c r="D115" s="30">
        <v>0.47</v>
      </c>
      <c r="E115" s="31">
        <v>0.51</v>
      </c>
      <c r="F115" s="32">
        <v>3.0000000000000027E-2</v>
      </c>
      <c r="G115" s="70">
        <v>6.25</v>
      </c>
      <c r="H115" s="34">
        <v>8401328</v>
      </c>
      <c r="I115" s="35">
        <v>4062265</v>
      </c>
      <c r="J115" s="36">
        <v>1.08</v>
      </c>
      <c r="K115" s="37">
        <v>0.48</v>
      </c>
      <c r="L115" s="71">
        <v>-51.886789999999998</v>
      </c>
      <c r="M115" s="36">
        <v>1.19</v>
      </c>
      <c r="N115" s="35">
        <v>0.45</v>
      </c>
      <c r="O115" t="s">
        <v>155</v>
      </c>
      <c r="P115" t="s">
        <v>155</v>
      </c>
    </row>
    <row r="116" spans="1:16" ht="15.75" x14ac:dyDescent="0.25">
      <c r="A116" s="57" t="s">
        <v>285</v>
      </c>
      <c r="B116" s="50" t="s">
        <v>223</v>
      </c>
      <c r="C116" s="29">
        <v>39.5</v>
      </c>
      <c r="D116" s="30">
        <v>39.5</v>
      </c>
      <c r="E116" s="31">
        <v>39.5</v>
      </c>
      <c r="F116" s="32">
        <v>0</v>
      </c>
      <c r="G116" s="70">
        <v>0</v>
      </c>
      <c r="H116" s="34">
        <v>731774</v>
      </c>
      <c r="I116" s="35">
        <v>29072920</v>
      </c>
      <c r="J116" s="36">
        <v>41.7</v>
      </c>
      <c r="K116" s="37">
        <v>32</v>
      </c>
      <c r="L116" s="71">
        <v>18.086690000000001</v>
      </c>
      <c r="M116" s="36">
        <v>41.7</v>
      </c>
      <c r="N116" s="35">
        <v>27</v>
      </c>
      <c r="O116">
        <v>0.5</v>
      </c>
      <c r="P116">
        <v>0.5</v>
      </c>
    </row>
    <row r="117" spans="1:16" ht="15.75" x14ac:dyDescent="0.25">
      <c r="A117" s="57" t="s">
        <v>308</v>
      </c>
      <c r="B117" s="50" t="s">
        <v>224</v>
      </c>
      <c r="C117" s="29">
        <v>13.05</v>
      </c>
      <c r="D117" s="30">
        <v>13.05</v>
      </c>
      <c r="E117" s="31">
        <v>13.1</v>
      </c>
      <c r="F117" s="32">
        <v>4.9999999999998934E-2</v>
      </c>
      <c r="G117" s="70">
        <v>0.38314176245208831</v>
      </c>
      <c r="H117" s="34">
        <v>3590964</v>
      </c>
      <c r="I117" s="35">
        <v>46575580</v>
      </c>
      <c r="J117" s="36">
        <v>15.5</v>
      </c>
      <c r="K117" s="37">
        <v>11.1</v>
      </c>
      <c r="L117" s="71">
        <v>-6.4285709999999998</v>
      </c>
      <c r="M117" s="36">
        <v>15.6</v>
      </c>
      <c r="N117" s="35">
        <v>9</v>
      </c>
      <c r="O117">
        <v>0.5</v>
      </c>
      <c r="P117">
        <v>0.5</v>
      </c>
    </row>
    <row r="118" spans="1:16" ht="15.75" x14ac:dyDescent="0.25">
      <c r="A118" s="57" t="s">
        <v>438</v>
      </c>
      <c r="B118" s="50" t="s">
        <v>437</v>
      </c>
      <c r="C118" s="29">
        <v>26.3</v>
      </c>
      <c r="D118" s="30">
        <v>26.3</v>
      </c>
      <c r="E118" s="31">
        <v>27</v>
      </c>
      <c r="F118" s="32">
        <v>0.69999999999999929</v>
      </c>
      <c r="G118" s="70">
        <v>2.6615969581748944</v>
      </c>
      <c r="H118" s="34">
        <v>2898469</v>
      </c>
      <c r="I118" s="35">
        <v>78257580</v>
      </c>
      <c r="J118" s="36">
        <v>30</v>
      </c>
      <c r="K118" s="37">
        <v>24.1</v>
      </c>
      <c r="L118" s="71">
        <v>7.7844340000000001</v>
      </c>
      <c r="M118" s="36">
        <v>30.25</v>
      </c>
      <c r="N118" s="35">
        <v>17</v>
      </c>
    </row>
    <row r="119" spans="1:16" ht="15.75" x14ac:dyDescent="0.25">
      <c r="B119" s="50"/>
      <c r="C119" s="29"/>
      <c r="D119" s="30"/>
      <c r="E119" s="31"/>
      <c r="F119" s="32"/>
      <c r="G119" s="70"/>
      <c r="H119" s="34"/>
      <c r="I119" s="35"/>
      <c r="J119" s="36" t="s">
        <v>155</v>
      </c>
      <c r="K119" s="37" t="s">
        <v>155</v>
      </c>
      <c r="L119" s="71"/>
      <c r="M119" s="36"/>
      <c r="N119" s="35"/>
      <c r="O119">
        <v>0.5</v>
      </c>
      <c r="P119">
        <v>0.5</v>
      </c>
    </row>
    <row r="120" spans="1:16" ht="15.75" x14ac:dyDescent="0.25">
      <c r="B120" s="27" t="s">
        <v>12</v>
      </c>
      <c r="C120" s="29"/>
      <c r="D120" s="30"/>
      <c r="E120" s="31"/>
      <c r="F120" s="32"/>
      <c r="G120" s="70"/>
      <c r="H120" s="34"/>
      <c r="I120" s="35"/>
      <c r="J120" s="36" t="s">
        <v>155</v>
      </c>
      <c r="K120" s="37" t="s">
        <v>155</v>
      </c>
      <c r="L120" s="71"/>
      <c r="M120" s="36"/>
      <c r="N120" s="35"/>
      <c r="O120" t="s">
        <v>155</v>
      </c>
      <c r="P120" t="s">
        <v>155</v>
      </c>
    </row>
    <row r="121" spans="1:16" ht="15.75" x14ac:dyDescent="0.25">
      <c r="B121" s="54" t="s">
        <v>225</v>
      </c>
      <c r="C121" s="29"/>
      <c r="D121" s="30"/>
      <c r="E121" s="31"/>
      <c r="F121" s="32"/>
      <c r="G121" s="70"/>
      <c r="H121" s="34"/>
      <c r="I121" s="35"/>
      <c r="J121" s="36" t="s">
        <v>155</v>
      </c>
      <c r="K121" s="37" t="s">
        <v>155</v>
      </c>
      <c r="L121" s="71"/>
      <c r="M121" s="36"/>
      <c r="N121" s="35"/>
      <c r="O121">
        <v>2.1</v>
      </c>
      <c r="P121">
        <v>1.28</v>
      </c>
    </row>
    <row r="122" spans="1:16" ht="15.75" x14ac:dyDescent="0.25">
      <c r="A122" s="57" t="s">
        <v>322</v>
      </c>
      <c r="B122" s="50" t="s">
        <v>72</v>
      </c>
      <c r="C122" s="29">
        <v>5.79</v>
      </c>
      <c r="D122" s="30">
        <v>5.79</v>
      </c>
      <c r="E122" s="31">
        <v>5.79</v>
      </c>
      <c r="F122" s="32">
        <v>0</v>
      </c>
      <c r="G122" s="70">
        <v>0</v>
      </c>
      <c r="H122" s="34" t="s">
        <v>500</v>
      </c>
      <c r="I122" s="35" t="s">
        <v>500</v>
      </c>
      <c r="J122" s="36">
        <v>5.79</v>
      </c>
      <c r="K122" s="37">
        <v>5.79</v>
      </c>
      <c r="L122" s="71">
        <v>0</v>
      </c>
      <c r="M122" s="36">
        <v>5.79</v>
      </c>
      <c r="N122" s="35">
        <v>5.79</v>
      </c>
      <c r="O122">
        <v>0.5</v>
      </c>
      <c r="P122">
        <v>0.5</v>
      </c>
    </row>
    <row r="123" spans="1:16" ht="15.75" x14ac:dyDescent="0.25">
      <c r="A123" s="57" t="s">
        <v>403</v>
      </c>
      <c r="B123" s="50" t="s">
        <v>226</v>
      </c>
      <c r="C123" s="29" t="s">
        <v>500</v>
      </c>
      <c r="D123" s="30" t="s">
        <v>500</v>
      </c>
      <c r="E123" s="31" t="s">
        <v>500</v>
      </c>
      <c r="F123" s="32" t="s">
        <v>500</v>
      </c>
      <c r="G123" s="70" t="s">
        <v>500</v>
      </c>
      <c r="H123" s="34" t="s">
        <v>500</v>
      </c>
      <c r="I123" s="35" t="s">
        <v>500</v>
      </c>
      <c r="J123" s="36">
        <v>80.28</v>
      </c>
      <c r="K123" s="37">
        <v>80.28</v>
      </c>
      <c r="L123" s="71" t="s">
        <v>500</v>
      </c>
      <c r="M123" s="36" t="s">
        <v>500</v>
      </c>
      <c r="N123" s="35" t="s">
        <v>500</v>
      </c>
      <c r="O123">
        <v>2.02</v>
      </c>
      <c r="P123">
        <v>1.34</v>
      </c>
    </row>
    <row r="124" spans="1:16" ht="15.75" x14ac:dyDescent="0.25">
      <c r="B124" s="54" t="s">
        <v>227</v>
      </c>
      <c r="C124" s="29"/>
      <c r="D124" s="30"/>
      <c r="E124" s="31"/>
      <c r="F124" s="32"/>
      <c r="G124" s="70"/>
      <c r="H124" s="34"/>
      <c r="I124" s="35"/>
      <c r="J124" s="36" t="s">
        <v>155</v>
      </c>
      <c r="K124" s="37" t="s">
        <v>155</v>
      </c>
      <c r="L124" s="71"/>
      <c r="M124" s="36"/>
      <c r="N124" s="35"/>
      <c r="O124">
        <v>21.5</v>
      </c>
      <c r="P124">
        <v>10.6</v>
      </c>
    </row>
    <row r="125" spans="1:16" ht="15.75" x14ac:dyDescent="0.25">
      <c r="A125" s="57" t="s">
        <v>347</v>
      </c>
      <c r="B125" s="50" t="s">
        <v>119</v>
      </c>
      <c r="C125" s="29">
        <v>2.17</v>
      </c>
      <c r="D125" s="30">
        <v>2.17</v>
      </c>
      <c r="E125" s="31">
        <v>2.17</v>
      </c>
      <c r="F125" s="32">
        <v>0</v>
      </c>
      <c r="G125" s="70">
        <v>0</v>
      </c>
      <c r="H125" s="34">
        <v>368</v>
      </c>
      <c r="I125" s="35">
        <v>798.56</v>
      </c>
      <c r="J125" s="36">
        <v>2.17</v>
      </c>
      <c r="K125" s="37">
        <v>2.17</v>
      </c>
      <c r="L125" s="71">
        <v>0</v>
      </c>
      <c r="M125" s="36">
        <v>2.2999999999999998</v>
      </c>
      <c r="N125" s="35">
        <v>1.97</v>
      </c>
      <c r="O125">
        <v>552.20000000000005</v>
      </c>
      <c r="P125">
        <v>552.20000000000005</v>
      </c>
    </row>
    <row r="126" spans="1:16" ht="15.75" x14ac:dyDescent="0.25">
      <c r="B126" s="54" t="s">
        <v>228</v>
      </c>
      <c r="C126" s="29"/>
      <c r="D126" s="30"/>
      <c r="E126" s="31"/>
      <c r="F126" s="32"/>
      <c r="G126" s="70"/>
      <c r="H126" s="34"/>
      <c r="I126" s="35"/>
      <c r="J126" s="36" t="s">
        <v>155</v>
      </c>
      <c r="K126" s="37" t="s">
        <v>155</v>
      </c>
      <c r="L126" s="71"/>
      <c r="M126" s="36"/>
      <c r="N126" s="35"/>
      <c r="O126">
        <v>1.33</v>
      </c>
      <c r="P126">
        <v>0.5</v>
      </c>
    </row>
    <row r="127" spans="1:16" ht="15.75" x14ac:dyDescent="0.25">
      <c r="A127" s="57" t="s">
        <v>319</v>
      </c>
      <c r="B127" s="50" t="s">
        <v>58</v>
      </c>
      <c r="C127" s="29">
        <v>9.6</v>
      </c>
      <c r="D127" s="30">
        <v>9.6</v>
      </c>
      <c r="E127" s="31">
        <v>9.5</v>
      </c>
      <c r="F127" s="32">
        <v>-9.9999999999999645E-2</v>
      </c>
      <c r="G127" s="70">
        <v>-1.041666666666663</v>
      </c>
      <c r="H127" s="34">
        <v>1157212</v>
      </c>
      <c r="I127" s="35">
        <v>10993560</v>
      </c>
      <c r="J127" s="36">
        <v>9.89</v>
      </c>
      <c r="K127" s="37">
        <v>8.5</v>
      </c>
      <c r="L127" s="71">
        <v>5.5555560000000002</v>
      </c>
      <c r="M127" s="36">
        <v>11.49</v>
      </c>
      <c r="N127" s="35">
        <v>8.1</v>
      </c>
      <c r="O127">
        <v>17.510000000000002</v>
      </c>
      <c r="P127">
        <v>10.64</v>
      </c>
    </row>
    <row r="128" spans="1:16" ht="15.75" x14ac:dyDescent="0.25">
      <c r="A128" s="57" t="s">
        <v>321</v>
      </c>
      <c r="B128" s="50" t="s">
        <v>120</v>
      </c>
      <c r="C128" s="29">
        <v>6.9</v>
      </c>
      <c r="D128" s="30">
        <v>6.9</v>
      </c>
      <c r="E128" s="31">
        <v>6.95</v>
      </c>
      <c r="F128" s="32">
        <v>4.9999999999999822E-2</v>
      </c>
      <c r="G128" s="70">
        <v>0.72463768115942351</v>
      </c>
      <c r="H128" s="34">
        <v>576586</v>
      </c>
      <c r="I128" s="35">
        <v>3977219</v>
      </c>
      <c r="J128" s="36">
        <v>6.95</v>
      </c>
      <c r="K128" s="37">
        <v>5.75</v>
      </c>
      <c r="L128" s="71">
        <v>13.00813</v>
      </c>
      <c r="M128" s="36">
        <v>7.3</v>
      </c>
      <c r="N128" s="35">
        <v>5.4</v>
      </c>
      <c r="O128">
        <v>1.7</v>
      </c>
      <c r="P128">
        <v>1.04</v>
      </c>
    </row>
    <row r="129" spans="1:16" ht="15.75" x14ac:dyDescent="0.25">
      <c r="A129" s="57" t="s">
        <v>332</v>
      </c>
      <c r="B129" s="49" t="s">
        <v>121</v>
      </c>
      <c r="C129" s="29">
        <v>4</v>
      </c>
      <c r="D129" s="30">
        <v>4</v>
      </c>
      <c r="E129" s="31">
        <v>4</v>
      </c>
      <c r="F129" s="32">
        <v>0</v>
      </c>
      <c r="G129" s="70">
        <v>0</v>
      </c>
      <c r="H129" s="34">
        <v>39600</v>
      </c>
      <c r="I129" s="35">
        <v>162942</v>
      </c>
      <c r="J129" s="36">
        <v>4.8499999999999996</v>
      </c>
      <c r="K129" s="37">
        <v>4</v>
      </c>
      <c r="L129" s="71">
        <v>-6.9767479999999997</v>
      </c>
      <c r="M129" s="36">
        <v>5.33</v>
      </c>
      <c r="N129" s="35">
        <v>3.29</v>
      </c>
      <c r="O129" t="s">
        <v>155</v>
      </c>
      <c r="P129" t="s">
        <v>155</v>
      </c>
    </row>
    <row r="130" spans="1:16" ht="15.75" x14ac:dyDescent="0.25">
      <c r="A130" s="57" t="s">
        <v>353</v>
      </c>
      <c r="B130" s="50" t="s">
        <v>122</v>
      </c>
      <c r="C130" s="29">
        <v>1.39</v>
      </c>
      <c r="D130" s="30">
        <v>1.39</v>
      </c>
      <c r="E130" s="31">
        <v>1.39</v>
      </c>
      <c r="F130" s="32">
        <v>0</v>
      </c>
      <c r="G130" s="70">
        <v>0</v>
      </c>
      <c r="H130" s="34">
        <v>86252</v>
      </c>
      <c r="I130" s="35">
        <v>125624.9</v>
      </c>
      <c r="J130" s="36">
        <v>1.58</v>
      </c>
      <c r="K130" s="37">
        <v>1.26</v>
      </c>
      <c r="L130" s="71">
        <v>-2.797199</v>
      </c>
      <c r="M130" s="36">
        <v>1.7</v>
      </c>
      <c r="N130" s="35">
        <v>1.26</v>
      </c>
      <c r="O130" t="s">
        <v>155</v>
      </c>
      <c r="P130" t="s">
        <v>155</v>
      </c>
    </row>
    <row r="131" spans="1:16" ht="15.75" x14ac:dyDescent="0.25">
      <c r="A131" s="57" t="s">
        <v>359</v>
      </c>
      <c r="B131" s="50" t="s">
        <v>123</v>
      </c>
      <c r="C131" s="29">
        <v>1.89</v>
      </c>
      <c r="D131" s="30">
        <v>1.89</v>
      </c>
      <c r="E131" s="31">
        <v>1.89</v>
      </c>
      <c r="F131" s="32">
        <v>0</v>
      </c>
      <c r="G131" s="70">
        <v>0</v>
      </c>
      <c r="H131" s="34">
        <v>393000</v>
      </c>
      <c r="I131" s="35">
        <v>672030</v>
      </c>
      <c r="J131" s="36">
        <v>2.1</v>
      </c>
      <c r="K131" s="37">
        <v>1.89</v>
      </c>
      <c r="L131" s="71">
        <v>-9.9999959999999994</v>
      </c>
      <c r="M131" s="36">
        <v>2.1</v>
      </c>
      <c r="N131" s="35">
        <v>1.6</v>
      </c>
      <c r="O131">
        <v>5.05</v>
      </c>
      <c r="P131">
        <v>4.32</v>
      </c>
    </row>
    <row r="132" spans="1:16" ht="15.75" x14ac:dyDescent="0.25">
      <c r="B132" s="50"/>
      <c r="C132" s="29"/>
      <c r="D132" s="30"/>
      <c r="E132" s="31"/>
      <c r="F132" s="32"/>
      <c r="G132" s="70"/>
      <c r="H132" s="34"/>
      <c r="I132" s="35"/>
      <c r="J132" s="36" t="s">
        <v>155</v>
      </c>
      <c r="K132" s="37" t="s">
        <v>155</v>
      </c>
      <c r="L132" s="71"/>
      <c r="M132" s="36"/>
      <c r="N132" s="35"/>
      <c r="O132">
        <v>0.5</v>
      </c>
      <c r="P132">
        <v>0.5</v>
      </c>
    </row>
    <row r="133" spans="1:16" ht="15.75" x14ac:dyDescent="0.25">
      <c r="B133" s="27" t="s">
        <v>124</v>
      </c>
      <c r="C133" s="29"/>
      <c r="D133" s="30"/>
      <c r="E133" s="31"/>
      <c r="F133" s="32"/>
      <c r="G133" s="70"/>
      <c r="H133" s="34"/>
      <c r="I133" s="35"/>
      <c r="J133" s="36" t="s">
        <v>155</v>
      </c>
      <c r="K133" s="37" t="s">
        <v>155</v>
      </c>
      <c r="L133" s="71"/>
      <c r="M133" s="36"/>
      <c r="N133" s="35"/>
      <c r="O133" t="s">
        <v>155</v>
      </c>
      <c r="P133" t="s">
        <v>155</v>
      </c>
    </row>
    <row r="134" spans="1:16" ht="15.75" x14ac:dyDescent="0.25">
      <c r="B134" s="54" t="s">
        <v>229</v>
      </c>
      <c r="C134" s="29"/>
      <c r="D134" s="30"/>
      <c r="E134" s="31"/>
      <c r="F134" s="32"/>
      <c r="G134" s="70"/>
      <c r="H134" s="34"/>
      <c r="I134" s="35"/>
      <c r="J134" s="36" t="s">
        <v>155</v>
      </c>
      <c r="K134" s="37" t="s">
        <v>155</v>
      </c>
      <c r="L134" s="71"/>
      <c r="M134" s="36"/>
      <c r="N134" s="35"/>
      <c r="O134">
        <v>7.77</v>
      </c>
      <c r="P134">
        <v>2.0099999999999998</v>
      </c>
    </row>
    <row r="135" spans="1:16" ht="15.75" x14ac:dyDescent="0.25">
      <c r="A135" s="57" t="s">
        <v>401</v>
      </c>
      <c r="B135" s="50" t="s">
        <v>125</v>
      </c>
      <c r="C135" s="29">
        <v>0.5</v>
      </c>
      <c r="D135" s="30">
        <v>0.5</v>
      </c>
      <c r="E135" s="31">
        <v>0.5</v>
      </c>
      <c r="F135" s="32">
        <v>0</v>
      </c>
      <c r="G135" s="70">
        <v>0</v>
      </c>
      <c r="H135" s="34">
        <v>100950</v>
      </c>
      <c r="I135" s="35">
        <v>50481.72</v>
      </c>
      <c r="J135" s="36">
        <v>0.52</v>
      </c>
      <c r="K135" s="37">
        <v>0.42</v>
      </c>
      <c r="L135" s="71">
        <v>8.6956500000000005</v>
      </c>
      <c r="M135" s="36">
        <v>0.56999999999999995</v>
      </c>
      <c r="N135" s="35">
        <v>0.39</v>
      </c>
      <c r="O135" t="s">
        <v>155</v>
      </c>
      <c r="P135" t="s">
        <v>155</v>
      </c>
    </row>
    <row r="136" spans="1:16" ht="15.75" x14ac:dyDescent="0.25">
      <c r="B136" s="54" t="s">
        <v>230</v>
      </c>
      <c r="C136" s="29"/>
      <c r="D136" s="30"/>
      <c r="E136" s="31"/>
      <c r="F136" s="32"/>
      <c r="G136" s="70"/>
      <c r="H136" s="34"/>
      <c r="I136" s="35"/>
      <c r="J136" s="36" t="s">
        <v>155</v>
      </c>
      <c r="K136" s="37" t="s">
        <v>155</v>
      </c>
      <c r="L136" s="71"/>
      <c r="M136" s="36"/>
      <c r="N136" s="35"/>
      <c r="O136">
        <v>3.68</v>
      </c>
      <c r="P136">
        <v>0.51</v>
      </c>
    </row>
    <row r="137" spans="1:16" ht="15.75" x14ac:dyDescent="0.25">
      <c r="A137" s="57" t="s">
        <v>422</v>
      </c>
      <c r="B137" s="50" t="s">
        <v>231</v>
      </c>
      <c r="C137" s="29">
        <v>0.2</v>
      </c>
      <c r="D137" s="30">
        <v>0.2</v>
      </c>
      <c r="E137" s="31">
        <v>0.2</v>
      </c>
      <c r="F137" s="32">
        <v>0</v>
      </c>
      <c r="G137" s="70">
        <v>0</v>
      </c>
      <c r="H137" s="34" t="s">
        <v>500</v>
      </c>
      <c r="I137" s="35" t="s">
        <v>500</v>
      </c>
      <c r="J137" s="36">
        <v>0.2</v>
      </c>
      <c r="K137" s="37">
        <v>0.2</v>
      </c>
      <c r="L137" s="71">
        <v>0</v>
      </c>
      <c r="M137" s="36">
        <v>0.2</v>
      </c>
      <c r="N137" s="35">
        <v>0.2</v>
      </c>
      <c r="O137">
        <v>2.5</v>
      </c>
      <c r="P137">
        <v>0.7</v>
      </c>
    </row>
    <row r="138" spans="1:16" ht="15.75" x14ac:dyDescent="0.25">
      <c r="B138" s="54" t="s">
        <v>232</v>
      </c>
      <c r="C138" s="29"/>
      <c r="D138" s="30"/>
      <c r="E138" s="31"/>
      <c r="F138" s="32"/>
      <c r="G138" s="70"/>
      <c r="H138" s="34"/>
      <c r="I138" s="35"/>
      <c r="J138" s="36" t="s">
        <v>155</v>
      </c>
      <c r="K138" s="37" t="s">
        <v>155</v>
      </c>
      <c r="L138" s="71"/>
      <c r="M138" s="36"/>
      <c r="N138" s="35"/>
      <c r="O138">
        <v>68</v>
      </c>
      <c r="P138">
        <v>21</v>
      </c>
    </row>
    <row r="139" spans="1:16" ht="15.75" x14ac:dyDescent="0.25">
      <c r="A139" s="57" t="s">
        <v>339</v>
      </c>
      <c r="B139" s="50" t="s">
        <v>126</v>
      </c>
      <c r="C139" s="29">
        <v>2.79</v>
      </c>
      <c r="D139" s="30">
        <v>2.79</v>
      </c>
      <c r="E139" s="31">
        <v>2.79</v>
      </c>
      <c r="F139" s="32">
        <v>0</v>
      </c>
      <c r="G139" s="70">
        <v>0</v>
      </c>
      <c r="H139" s="34">
        <v>6299</v>
      </c>
      <c r="I139" s="35">
        <v>16827.3</v>
      </c>
      <c r="J139" s="36">
        <v>3.6</v>
      </c>
      <c r="K139" s="37">
        <v>2.12</v>
      </c>
      <c r="L139" s="71">
        <v>-22.5</v>
      </c>
      <c r="M139" s="36">
        <v>3.99</v>
      </c>
      <c r="N139" s="35">
        <v>1.93</v>
      </c>
      <c r="O139">
        <v>3.38</v>
      </c>
      <c r="P139">
        <v>1.33</v>
      </c>
    </row>
    <row r="140" spans="1:16" ht="15.75" x14ac:dyDescent="0.25">
      <c r="A140" s="57" t="s">
        <v>370</v>
      </c>
      <c r="B140" s="55" t="s">
        <v>127</v>
      </c>
      <c r="C140" s="29">
        <v>3.24</v>
      </c>
      <c r="D140" s="30">
        <v>3.24</v>
      </c>
      <c r="E140" s="31">
        <v>3.56</v>
      </c>
      <c r="F140" s="32">
        <v>0.31999999999999984</v>
      </c>
      <c r="G140" s="70">
        <v>9.8765432098765427</v>
      </c>
      <c r="H140" s="34">
        <v>161269</v>
      </c>
      <c r="I140" s="35">
        <v>554041.1</v>
      </c>
      <c r="J140" s="36">
        <v>3.56</v>
      </c>
      <c r="K140" s="37">
        <v>0.79</v>
      </c>
      <c r="L140" s="71">
        <v>350.63290000000001</v>
      </c>
      <c r="M140" s="36">
        <v>3.56</v>
      </c>
      <c r="N140" s="35">
        <v>0.73</v>
      </c>
      <c r="O140">
        <v>1.76</v>
      </c>
      <c r="P140">
        <v>0.72</v>
      </c>
    </row>
    <row r="141" spans="1:16" ht="15.75" x14ac:dyDescent="0.25">
      <c r="A141" s="57" t="s">
        <v>364</v>
      </c>
      <c r="B141" s="50" t="s">
        <v>160</v>
      </c>
      <c r="C141" s="29">
        <v>1.53</v>
      </c>
      <c r="D141" s="30">
        <v>1.53</v>
      </c>
      <c r="E141" s="31">
        <v>1.53</v>
      </c>
      <c r="F141" s="32">
        <v>0</v>
      </c>
      <c r="G141" s="70">
        <v>0</v>
      </c>
      <c r="H141" s="34">
        <v>18880</v>
      </c>
      <c r="I141" s="35">
        <v>31718.400000000001</v>
      </c>
      <c r="J141" s="36">
        <v>2.0699999999999998</v>
      </c>
      <c r="K141" s="37">
        <v>0.81</v>
      </c>
      <c r="L141" s="71">
        <v>51.485149999999997</v>
      </c>
      <c r="M141" s="36">
        <v>2.0699999999999998</v>
      </c>
      <c r="N141" s="35">
        <v>0.73</v>
      </c>
      <c r="O141">
        <v>8.59</v>
      </c>
      <c r="P141">
        <v>8.17</v>
      </c>
    </row>
    <row r="142" spans="1:16" ht="15.75" x14ac:dyDescent="0.25">
      <c r="B142" s="54" t="s">
        <v>233</v>
      </c>
      <c r="C142" s="29"/>
      <c r="D142" s="30"/>
      <c r="E142" s="31"/>
      <c r="F142" s="32"/>
      <c r="G142" s="70"/>
      <c r="H142" s="34"/>
      <c r="I142" s="35"/>
      <c r="J142" s="36" t="s">
        <v>155</v>
      </c>
      <c r="K142" s="37" t="s">
        <v>155</v>
      </c>
      <c r="L142" s="71"/>
      <c r="M142" s="36"/>
      <c r="N142" s="35"/>
      <c r="O142">
        <v>3.33</v>
      </c>
      <c r="P142">
        <v>2.0699999999999998</v>
      </c>
    </row>
    <row r="143" spans="1:16" ht="16.5" customHeight="1" x14ac:dyDescent="0.25">
      <c r="A143" s="57" t="s">
        <v>406</v>
      </c>
      <c r="B143" s="49" t="s">
        <v>234</v>
      </c>
      <c r="C143" s="29">
        <v>0.35</v>
      </c>
      <c r="D143" s="30">
        <v>0.35</v>
      </c>
      <c r="E143" s="31">
        <v>0.36</v>
      </c>
      <c r="F143" s="32">
        <v>1.0000000000000009E-2</v>
      </c>
      <c r="G143" s="70">
        <v>2.8571428571428692</v>
      </c>
      <c r="H143" s="34">
        <v>3289504</v>
      </c>
      <c r="I143" s="35">
        <v>1155902</v>
      </c>
      <c r="J143" s="36">
        <v>0.36</v>
      </c>
      <c r="K143" s="37">
        <v>0.23</v>
      </c>
      <c r="L143" s="71">
        <v>63.636360000000003</v>
      </c>
      <c r="M143" s="36">
        <v>0.36</v>
      </c>
      <c r="N143" s="35">
        <v>0.21</v>
      </c>
      <c r="O143" t="s">
        <v>155</v>
      </c>
      <c r="P143" t="s">
        <v>155</v>
      </c>
    </row>
    <row r="144" spans="1:16" ht="15.75" x14ac:dyDescent="0.25">
      <c r="A144" s="57" t="s">
        <v>349</v>
      </c>
      <c r="B144" s="49" t="s">
        <v>235</v>
      </c>
      <c r="C144" s="29">
        <v>3.94</v>
      </c>
      <c r="D144" s="30">
        <v>3.94</v>
      </c>
      <c r="E144" s="31">
        <v>3.94</v>
      </c>
      <c r="F144" s="32">
        <v>0</v>
      </c>
      <c r="G144" s="70">
        <v>0</v>
      </c>
      <c r="H144" s="34">
        <v>4000</v>
      </c>
      <c r="I144" s="35">
        <v>17200</v>
      </c>
      <c r="J144" s="36">
        <v>3.94</v>
      </c>
      <c r="K144" s="37">
        <v>3.5</v>
      </c>
      <c r="L144" s="71">
        <v>12.571429999999999</v>
      </c>
      <c r="M144" s="36">
        <v>3.94</v>
      </c>
      <c r="N144" s="35">
        <v>2.0699999999999998</v>
      </c>
      <c r="O144" t="s">
        <v>155</v>
      </c>
      <c r="P144" t="s">
        <v>155</v>
      </c>
    </row>
    <row r="145" spans="1:16" ht="15.75" x14ac:dyDescent="0.25">
      <c r="B145" s="54" t="s">
        <v>236</v>
      </c>
      <c r="C145" s="29"/>
      <c r="D145" s="30"/>
      <c r="E145" s="31"/>
      <c r="F145" s="32"/>
      <c r="G145" s="70"/>
      <c r="H145" s="34"/>
      <c r="I145" s="35"/>
      <c r="J145" s="36" t="s">
        <v>155</v>
      </c>
      <c r="K145" s="37" t="s">
        <v>155</v>
      </c>
      <c r="L145" s="71"/>
      <c r="M145" s="36"/>
      <c r="N145" s="35"/>
      <c r="O145" t="s">
        <v>155</v>
      </c>
      <c r="P145" t="s">
        <v>155</v>
      </c>
    </row>
    <row r="146" spans="1:16" ht="15.75" x14ac:dyDescent="0.25">
      <c r="A146" s="57" t="s">
        <v>279</v>
      </c>
      <c r="B146" s="50" t="s">
        <v>174</v>
      </c>
      <c r="C146" s="29">
        <v>231</v>
      </c>
      <c r="D146" s="30">
        <v>231</v>
      </c>
      <c r="E146" s="31">
        <v>231</v>
      </c>
      <c r="F146" s="32">
        <v>0</v>
      </c>
      <c r="G146" s="70">
        <v>0</v>
      </c>
      <c r="H146" s="34">
        <v>1887901</v>
      </c>
      <c r="I146" s="35">
        <v>436479000</v>
      </c>
      <c r="J146" s="36">
        <v>249.5</v>
      </c>
      <c r="K146" s="37">
        <v>215</v>
      </c>
      <c r="L146" s="71">
        <v>7.4418600000000001</v>
      </c>
      <c r="M146" s="36">
        <v>252.5</v>
      </c>
      <c r="N146" s="35">
        <v>185</v>
      </c>
      <c r="O146" t="s">
        <v>155</v>
      </c>
      <c r="P146" t="s">
        <v>155</v>
      </c>
    </row>
    <row r="147" spans="1:16" ht="15.75" x14ac:dyDescent="0.25">
      <c r="A147" s="57" t="s">
        <v>274</v>
      </c>
      <c r="B147" s="50" t="s">
        <v>428</v>
      </c>
      <c r="C147" s="29">
        <v>1175</v>
      </c>
      <c r="D147" s="30">
        <v>1175</v>
      </c>
      <c r="E147" s="31">
        <v>1175</v>
      </c>
      <c r="F147" s="32">
        <v>0</v>
      </c>
      <c r="G147" s="70">
        <v>0</v>
      </c>
      <c r="H147" s="34">
        <v>73824</v>
      </c>
      <c r="I147" s="35">
        <v>84610690</v>
      </c>
      <c r="J147" s="36">
        <v>1660</v>
      </c>
      <c r="K147" s="37">
        <v>1175</v>
      </c>
      <c r="L147" s="71">
        <v>-28.13456</v>
      </c>
      <c r="M147" s="36">
        <v>2095.9</v>
      </c>
      <c r="N147" s="35">
        <v>1125</v>
      </c>
      <c r="O147">
        <v>0.5</v>
      </c>
      <c r="P147">
        <v>0.5</v>
      </c>
    </row>
    <row r="148" spans="1:16" ht="15.75" x14ac:dyDescent="0.25">
      <c r="A148" s="57" t="s">
        <v>316</v>
      </c>
      <c r="B148" s="50" t="s">
        <v>317</v>
      </c>
      <c r="C148" s="29">
        <v>6.25</v>
      </c>
      <c r="D148" s="30">
        <v>6.25</v>
      </c>
      <c r="E148" s="31">
        <v>6.25</v>
      </c>
      <c r="F148" s="32">
        <v>0</v>
      </c>
      <c r="G148" s="70">
        <v>0</v>
      </c>
      <c r="H148" s="34" t="s">
        <v>500</v>
      </c>
      <c r="I148" s="35" t="s">
        <v>500</v>
      </c>
      <c r="J148" s="36">
        <v>6.25</v>
      </c>
      <c r="K148" s="37">
        <v>6.25</v>
      </c>
      <c r="L148" s="71">
        <v>0</v>
      </c>
      <c r="M148" s="36">
        <v>6.25</v>
      </c>
      <c r="N148" s="35">
        <v>6.25</v>
      </c>
      <c r="O148" t="s">
        <v>155</v>
      </c>
      <c r="P148" t="s">
        <v>155</v>
      </c>
    </row>
    <row r="149" spans="1:16" ht="15.75" x14ac:dyDescent="0.25">
      <c r="B149" s="27" t="s">
        <v>128</v>
      </c>
      <c r="C149" s="29"/>
      <c r="D149" s="30"/>
      <c r="E149" s="31"/>
      <c r="F149" s="32"/>
      <c r="G149" s="70"/>
      <c r="H149" s="34"/>
      <c r="I149" s="35"/>
      <c r="J149" s="36" t="s">
        <v>155</v>
      </c>
      <c r="K149" s="37" t="s">
        <v>155</v>
      </c>
      <c r="L149" s="71"/>
      <c r="M149" s="36"/>
      <c r="N149" s="35"/>
      <c r="O149">
        <v>0.91</v>
      </c>
      <c r="P149">
        <v>0.91</v>
      </c>
    </row>
    <row r="150" spans="1:16" ht="15.75" x14ac:dyDescent="0.25">
      <c r="B150" s="54" t="s">
        <v>237</v>
      </c>
      <c r="C150" s="29"/>
      <c r="D150" s="30"/>
      <c r="E150" s="31"/>
      <c r="F150" s="32"/>
      <c r="G150" s="70"/>
      <c r="H150" s="34"/>
      <c r="I150" s="35"/>
      <c r="J150" s="36" t="s">
        <v>155</v>
      </c>
      <c r="K150" s="37" t="s">
        <v>155</v>
      </c>
      <c r="L150" s="71"/>
      <c r="M150" s="36"/>
      <c r="N150" s="35"/>
      <c r="O150" t="s">
        <v>155</v>
      </c>
      <c r="P150" t="s">
        <v>155</v>
      </c>
    </row>
    <row r="151" spans="1:16" ht="15.75" x14ac:dyDescent="0.25">
      <c r="A151" s="57" t="s">
        <v>307</v>
      </c>
      <c r="B151" s="50" t="s">
        <v>55</v>
      </c>
      <c r="C151" s="29">
        <v>8.4499999999999993</v>
      </c>
      <c r="D151" s="30">
        <v>8.4499999999999993</v>
      </c>
      <c r="E151" s="31">
        <v>8.9499999999999993</v>
      </c>
      <c r="F151" s="32">
        <v>0.5</v>
      </c>
      <c r="G151" s="70">
        <v>5.9171597633136175</v>
      </c>
      <c r="H151" s="34">
        <v>146209</v>
      </c>
      <c r="I151" s="35">
        <v>1281977</v>
      </c>
      <c r="J151" s="36">
        <v>8.9499999999999993</v>
      </c>
      <c r="K151" s="37">
        <v>6</v>
      </c>
      <c r="L151" s="71">
        <v>49.166670000000003</v>
      </c>
      <c r="M151" s="36">
        <v>8.9499999999999993</v>
      </c>
      <c r="N151" s="35">
        <v>5.35</v>
      </c>
      <c r="O151">
        <v>18.7</v>
      </c>
      <c r="P151">
        <v>13.09</v>
      </c>
    </row>
    <row r="152" spans="1:16" ht="15.75" x14ac:dyDescent="0.25">
      <c r="A152" s="57" t="s">
        <v>280</v>
      </c>
      <c r="B152" s="50" t="s">
        <v>177</v>
      </c>
      <c r="C152" s="29">
        <v>90</v>
      </c>
      <c r="D152" s="30">
        <v>90</v>
      </c>
      <c r="E152" s="31">
        <v>90</v>
      </c>
      <c r="F152" s="32">
        <v>0</v>
      </c>
      <c r="G152" s="70">
        <v>0</v>
      </c>
      <c r="H152" s="34">
        <v>17726</v>
      </c>
      <c r="I152" s="35">
        <v>1437541</v>
      </c>
      <c r="J152" s="36">
        <v>99.45</v>
      </c>
      <c r="K152" s="37">
        <v>90</v>
      </c>
      <c r="L152" s="71">
        <v>-7.9283890000000001</v>
      </c>
      <c r="M152" s="36">
        <v>99.7</v>
      </c>
      <c r="N152" s="35">
        <v>46.8</v>
      </c>
      <c r="O152">
        <v>2.66</v>
      </c>
      <c r="P152">
        <v>2.29</v>
      </c>
    </row>
    <row r="153" spans="1:16" ht="15.75" x14ac:dyDescent="0.25">
      <c r="A153" s="57" t="s">
        <v>294</v>
      </c>
      <c r="B153" s="50" t="s">
        <v>295</v>
      </c>
      <c r="C153" s="29">
        <v>19.75</v>
      </c>
      <c r="D153" s="30">
        <v>19.75</v>
      </c>
      <c r="E153" s="31">
        <v>19.75</v>
      </c>
      <c r="F153" s="32">
        <v>0</v>
      </c>
      <c r="G153" s="70">
        <v>0</v>
      </c>
      <c r="H153" s="34">
        <v>592094</v>
      </c>
      <c r="I153" s="35">
        <v>11722770</v>
      </c>
      <c r="J153" s="36">
        <v>20.3</v>
      </c>
      <c r="K153" s="37">
        <v>17.8</v>
      </c>
      <c r="L153" s="71">
        <v>10.95506</v>
      </c>
      <c r="M153" s="36">
        <v>21.4</v>
      </c>
      <c r="N153" s="35">
        <v>16</v>
      </c>
    </row>
    <row r="154" spans="1:16" ht="15.75" x14ac:dyDescent="0.25">
      <c r="A154" s="57" t="s">
        <v>277</v>
      </c>
      <c r="B154" s="50" t="s">
        <v>129</v>
      </c>
      <c r="C154" s="29">
        <v>270</v>
      </c>
      <c r="D154" s="30">
        <v>270</v>
      </c>
      <c r="E154" s="31">
        <v>270</v>
      </c>
      <c r="F154" s="32">
        <v>0</v>
      </c>
      <c r="G154" s="70">
        <v>0</v>
      </c>
      <c r="H154" s="34">
        <v>81353</v>
      </c>
      <c r="I154" s="35">
        <v>21957900</v>
      </c>
      <c r="J154" s="36">
        <v>290</v>
      </c>
      <c r="K154" s="37">
        <v>261</v>
      </c>
      <c r="L154" s="71">
        <v>3.4482759999999999</v>
      </c>
      <c r="M154" s="36">
        <v>297</v>
      </c>
      <c r="N154" s="35">
        <v>219.2</v>
      </c>
      <c r="O154" t="s">
        <v>155</v>
      </c>
      <c r="P154" t="s">
        <v>155</v>
      </c>
    </row>
    <row r="155" spans="1:16" ht="15.75" x14ac:dyDescent="0.25">
      <c r="A155" s="57" t="s">
        <v>293</v>
      </c>
      <c r="B155" s="50" t="s">
        <v>130</v>
      </c>
      <c r="C155" s="29">
        <v>24.55</v>
      </c>
      <c r="D155" s="30">
        <v>24.55</v>
      </c>
      <c r="E155" s="31">
        <v>25.65</v>
      </c>
      <c r="F155" s="32">
        <v>1.0999999999999979</v>
      </c>
      <c r="G155" s="70">
        <v>4.4806517311608784</v>
      </c>
      <c r="H155" s="34">
        <v>13485332</v>
      </c>
      <c r="I155" s="35">
        <v>335824300</v>
      </c>
      <c r="J155" s="36">
        <v>27.4</v>
      </c>
      <c r="K155" s="37">
        <v>23</v>
      </c>
      <c r="L155" s="71">
        <v>6.875</v>
      </c>
      <c r="M155" s="36">
        <v>28.45</v>
      </c>
      <c r="N155" s="35">
        <v>20.05</v>
      </c>
      <c r="O155" t="s">
        <v>155</v>
      </c>
      <c r="P155" t="s">
        <v>155</v>
      </c>
    </row>
    <row r="156" spans="1:16" ht="15.75" x14ac:dyDescent="0.25">
      <c r="A156" s="57" t="s">
        <v>304</v>
      </c>
      <c r="B156" s="50" t="s">
        <v>131</v>
      </c>
      <c r="C156" s="29">
        <v>10</v>
      </c>
      <c r="D156" s="30">
        <v>10</v>
      </c>
      <c r="E156" s="31">
        <v>10</v>
      </c>
      <c r="F156" s="32">
        <v>0</v>
      </c>
      <c r="G156" s="70">
        <v>0</v>
      </c>
      <c r="H156" s="34" t="s">
        <v>500</v>
      </c>
      <c r="I156" s="35" t="s">
        <v>500</v>
      </c>
      <c r="J156" s="36">
        <v>10</v>
      </c>
      <c r="K156" s="37">
        <v>10</v>
      </c>
      <c r="L156" s="71">
        <v>0</v>
      </c>
      <c r="M156" s="36">
        <v>10</v>
      </c>
      <c r="N156" s="35">
        <v>10</v>
      </c>
    </row>
    <row r="157" spans="1:16" ht="15.75" x14ac:dyDescent="0.25">
      <c r="A157" s="57" t="s">
        <v>410</v>
      </c>
      <c r="B157" s="50" t="s">
        <v>411</v>
      </c>
      <c r="C157" s="29">
        <v>2.4300000000000002</v>
      </c>
      <c r="D157" s="30">
        <v>2.4300000000000002</v>
      </c>
      <c r="E157" s="31">
        <v>2.4300000000000002</v>
      </c>
      <c r="F157" s="32">
        <v>0</v>
      </c>
      <c r="G157" s="70">
        <v>0</v>
      </c>
      <c r="H157" s="34">
        <v>41735</v>
      </c>
      <c r="I157" s="35">
        <v>101418.7</v>
      </c>
      <c r="J157" s="36">
        <v>2.4300000000000002</v>
      </c>
      <c r="K157" s="37">
        <v>2.21</v>
      </c>
      <c r="L157" s="71">
        <v>7.0484590000000003</v>
      </c>
      <c r="M157" s="36">
        <v>3.1</v>
      </c>
      <c r="N157" s="35">
        <v>2.21</v>
      </c>
    </row>
    <row r="158" spans="1:16" ht="15.75" x14ac:dyDescent="0.25">
      <c r="B158" s="54" t="s">
        <v>238</v>
      </c>
      <c r="C158" s="29"/>
      <c r="D158" s="30"/>
      <c r="E158" s="31"/>
      <c r="F158" s="32"/>
      <c r="G158" s="70"/>
      <c r="H158" s="34"/>
      <c r="I158" s="35"/>
      <c r="J158" s="36" t="s">
        <v>155</v>
      </c>
      <c r="K158" s="37" t="s">
        <v>155</v>
      </c>
      <c r="L158" s="71"/>
      <c r="M158" s="36"/>
      <c r="N158" s="35"/>
      <c r="O158" t="s">
        <v>155</v>
      </c>
      <c r="P158" t="s">
        <v>155</v>
      </c>
    </row>
    <row r="159" spans="1:16" ht="15.75" x14ac:dyDescent="0.25">
      <c r="A159" s="57" t="s">
        <v>350</v>
      </c>
      <c r="B159" s="50" t="s">
        <v>239</v>
      </c>
      <c r="C159" s="29">
        <v>2.0299999999999998</v>
      </c>
      <c r="D159" s="30">
        <v>2.0299999999999998</v>
      </c>
      <c r="E159" s="31">
        <v>2.0299999999999998</v>
      </c>
      <c r="F159" s="32">
        <v>0</v>
      </c>
      <c r="G159" s="70">
        <v>0</v>
      </c>
      <c r="H159" s="34" t="s">
        <v>500</v>
      </c>
      <c r="I159" s="35" t="s">
        <v>500</v>
      </c>
      <c r="J159" s="36">
        <v>2.0299999999999998</v>
      </c>
      <c r="K159" s="37">
        <v>2.0299999999999998</v>
      </c>
      <c r="L159" s="71">
        <v>0</v>
      </c>
      <c r="M159" s="36">
        <v>2.0299999999999998</v>
      </c>
      <c r="N159" s="35">
        <v>2.0299999999999998</v>
      </c>
      <c r="O159">
        <v>2.4500000000000002</v>
      </c>
      <c r="P159">
        <v>1.7</v>
      </c>
    </row>
    <row r="160" spans="1:16" ht="15.75" x14ac:dyDescent="0.25">
      <c r="A160" s="57" t="s">
        <v>326</v>
      </c>
      <c r="B160" s="50" t="s">
        <v>62</v>
      </c>
      <c r="C160" s="29">
        <v>2.48</v>
      </c>
      <c r="D160" s="30">
        <v>2.48</v>
      </c>
      <c r="E160" s="31">
        <v>2.4</v>
      </c>
      <c r="F160" s="32">
        <v>-8.0000000000000071E-2</v>
      </c>
      <c r="G160" s="70">
        <v>-3.2258064516129115</v>
      </c>
      <c r="H160" s="34">
        <v>2250110</v>
      </c>
      <c r="I160" s="35">
        <v>5428712</v>
      </c>
      <c r="J160" s="36">
        <v>2.5299999999999998</v>
      </c>
      <c r="K160" s="37">
        <v>2</v>
      </c>
      <c r="L160" s="71">
        <v>19.402989999999999</v>
      </c>
      <c r="M160" s="36">
        <v>2.91</v>
      </c>
      <c r="N160" s="35">
        <v>1.83</v>
      </c>
      <c r="O160">
        <v>0.5</v>
      </c>
      <c r="P160">
        <v>0.5</v>
      </c>
    </row>
    <row r="161" spans="1:16" ht="15.75" x14ac:dyDescent="0.25">
      <c r="A161" s="57" t="s">
        <v>452</v>
      </c>
      <c r="B161" s="72" t="s">
        <v>451</v>
      </c>
      <c r="C161" s="29">
        <v>305</v>
      </c>
      <c r="D161" s="30">
        <v>305</v>
      </c>
      <c r="E161" s="31">
        <v>314</v>
      </c>
      <c r="F161" s="32">
        <v>9</v>
      </c>
      <c r="G161" s="70">
        <v>2.9508196721311553</v>
      </c>
      <c r="H161" s="34">
        <v>279339</v>
      </c>
      <c r="I161" s="35">
        <v>85126740</v>
      </c>
      <c r="J161" s="36">
        <v>325</v>
      </c>
      <c r="K161" s="37">
        <v>134</v>
      </c>
      <c r="L161" s="71">
        <v>110.7383</v>
      </c>
      <c r="M161" s="36">
        <v>325</v>
      </c>
      <c r="N161" s="35">
        <v>100</v>
      </c>
    </row>
    <row r="162" spans="1:16" ht="18.75" x14ac:dyDescent="0.3">
      <c r="B162" s="56" t="s">
        <v>240</v>
      </c>
      <c r="C162" s="29"/>
      <c r="D162" s="30"/>
      <c r="E162" s="31"/>
      <c r="F162" s="32"/>
      <c r="G162" s="70"/>
      <c r="H162" s="34"/>
      <c r="I162" s="35"/>
      <c r="J162" s="36" t="s">
        <v>155</v>
      </c>
      <c r="K162" s="37" t="s">
        <v>155</v>
      </c>
      <c r="L162" s="71"/>
      <c r="M162" s="36"/>
      <c r="N162" s="35"/>
      <c r="O162" t="s">
        <v>155</v>
      </c>
      <c r="P162" t="s">
        <v>155</v>
      </c>
    </row>
    <row r="163" spans="1:16" ht="15.75" x14ac:dyDescent="0.25">
      <c r="A163" s="57" t="s">
        <v>283</v>
      </c>
      <c r="B163" s="50" t="s">
        <v>93</v>
      </c>
      <c r="C163" s="29">
        <v>39.6</v>
      </c>
      <c r="D163" s="30">
        <v>39.6</v>
      </c>
      <c r="E163" s="31">
        <v>39.6</v>
      </c>
      <c r="F163" s="32">
        <v>0</v>
      </c>
      <c r="G163" s="70">
        <v>0</v>
      </c>
      <c r="H163" s="34">
        <v>3401</v>
      </c>
      <c r="I163" s="35">
        <v>132630.39999999999</v>
      </c>
      <c r="J163" s="36">
        <v>39.6</v>
      </c>
      <c r="K163" s="37">
        <v>39.6</v>
      </c>
      <c r="L163" s="71">
        <v>0</v>
      </c>
      <c r="M163" s="36">
        <v>57.083329999999997</v>
      </c>
      <c r="N163" s="35">
        <v>36</v>
      </c>
      <c r="O163" t="s">
        <v>155</v>
      </c>
      <c r="P163" t="s">
        <v>155</v>
      </c>
    </row>
    <row r="164" spans="1:16" ht="15.75" x14ac:dyDescent="0.25">
      <c r="A164" s="57" t="s">
        <v>320</v>
      </c>
      <c r="B164" s="50" t="s">
        <v>241</v>
      </c>
      <c r="C164" s="29">
        <v>5.45</v>
      </c>
      <c r="D164" s="30">
        <v>5.45</v>
      </c>
      <c r="E164" s="31">
        <v>5.45</v>
      </c>
      <c r="F164" s="32">
        <v>0</v>
      </c>
      <c r="G164" s="70">
        <v>0</v>
      </c>
      <c r="H164" s="34" t="s">
        <v>500</v>
      </c>
      <c r="I164" s="35" t="s">
        <v>500</v>
      </c>
      <c r="J164" s="36">
        <v>5.45</v>
      </c>
      <c r="K164" s="37">
        <v>5.45</v>
      </c>
      <c r="L164" s="71">
        <v>0</v>
      </c>
      <c r="M164" s="36">
        <v>5.45</v>
      </c>
      <c r="N164" s="35">
        <v>5.45</v>
      </c>
      <c r="O164">
        <v>2.86</v>
      </c>
      <c r="P164">
        <v>2.86</v>
      </c>
    </row>
    <row r="165" spans="1:16" ht="15.75" x14ac:dyDescent="0.25">
      <c r="B165" s="50"/>
      <c r="C165" s="29"/>
      <c r="D165" s="30"/>
      <c r="E165" s="31"/>
      <c r="F165" s="32"/>
      <c r="G165" s="70"/>
      <c r="H165" s="34"/>
      <c r="I165" s="35"/>
      <c r="J165" s="36" t="s">
        <v>155</v>
      </c>
      <c r="K165" s="37" t="s">
        <v>155</v>
      </c>
      <c r="L165" s="71"/>
      <c r="M165" s="36"/>
      <c r="N165" s="35"/>
      <c r="O165">
        <v>210.01</v>
      </c>
      <c r="P165">
        <v>104</v>
      </c>
    </row>
    <row r="166" spans="1:16" ht="15.75" x14ac:dyDescent="0.25">
      <c r="B166" s="27" t="s">
        <v>132</v>
      </c>
      <c r="C166" s="29"/>
      <c r="D166" s="30"/>
      <c r="E166" s="31"/>
      <c r="F166" s="32"/>
      <c r="G166" s="70"/>
      <c r="H166" s="34"/>
      <c r="I166" s="35"/>
      <c r="J166" s="36" t="s">
        <v>155</v>
      </c>
      <c r="K166" s="37" t="s">
        <v>155</v>
      </c>
      <c r="L166" s="71"/>
      <c r="M166" s="36"/>
      <c r="N166" s="35"/>
      <c r="O166">
        <v>3.54</v>
      </c>
      <c r="P166">
        <v>0.5</v>
      </c>
    </row>
    <row r="167" spans="1:16" ht="15.75" x14ac:dyDescent="0.25">
      <c r="B167" s="54" t="s">
        <v>242</v>
      </c>
      <c r="C167" s="29"/>
      <c r="D167" s="30"/>
      <c r="E167" s="31"/>
      <c r="F167" s="32"/>
      <c r="G167" s="70"/>
      <c r="H167" s="34"/>
      <c r="I167" s="35"/>
      <c r="J167" s="36" t="s">
        <v>155</v>
      </c>
      <c r="K167" s="37" t="s">
        <v>155</v>
      </c>
      <c r="L167" s="71"/>
      <c r="M167" s="36"/>
      <c r="N167" s="35"/>
      <c r="O167">
        <v>0.5</v>
      </c>
      <c r="P167">
        <v>0.5</v>
      </c>
    </row>
    <row r="168" spans="1:16" ht="15.75" x14ac:dyDescent="0.25">
      <c r="A168" s="57" t="s">
        <v>303</v>
      </c>
      <c r="B168" s="50" t="s">
        <v>440</v>
      </c>
      <c r="C168" s="29" t="s">
        <v>500</v>
      </c>
      <c r="D168" s="30" t="s">
        <v>500</v>
      </c>
      <c r="E168" s="31" t="s">
        <v>500</v>
      </c>
      <c r="F168" s="32" t="s">
        <v>500</v>
      </c>
      <c r="G168" s="70" t="s">
        <v>500</v>
      </c>
      <c r="H168" s="34" t="s">
        <v>500</v>
      </c>
      <c r="I168" s="35" t="s">
        <v>500</v>
      </c>
      <c r="J168" s="36">
        <v>8.0500000000000007</v>
      </c>
      <c r="K168" s="37">
        <v>7</v>
      </c>
      <c r="L168" s="71" t="s">
        <v>500</v>
      </c>
      <c r="M168" s="36" t="s">
        <v>500</v>
      </c>
      <c r="N168" s="35" t="s">
        <v>500</v>
      </c>
      <c r="O168">
        <v>0.97</v>
      </c>
      <c r="P168">
        <v>0.5</v>
      </c>
    </row>
    <row r="169" spans="1:16" ht="15.75" x14ac:dyDescent="0.25">
      <c r="B169" s="54" t="s">
        <v>243</v>
      </c>
      <c r="C169" s="29"/>
      <c r="D169" s="30"/>
      <c r="E169" s="31"/>
      <c r="F169" s="32"/>
      <c r="G169" s="70"/>
      <c r="H169" s="34"/>
      <c r="I169" s="35"/>
      <c r="J169" s="36" t="s">
        <v>155</v>
      </c>
      <c r="K169" s="37" t="s">
        <v>155</v>
      </c>
      <c r="L169" s="71"/>
      <c r="M169" s="36"/>
      <c r="N169" s="35"/>
      <c r="O169">
        <v>100</v>
      </c>
      <c r="P169">
        <v>40</v>
      </c>
    </row>
    <row r="170" spans="1:16" ht="15.75" x14ac:dyDescent="0.25">
      <c r="A170" s="57" t="s">
        <v>313</v>
      </c>
      <c r="B170" s="50" t="s">
        <v>133</v>
      </c>
      <c r="C170" s="29">
        <v>6.5</v>
      </c>
      <c r="D170" s="30">
        <v>6.5</v>
      </c>
      <c r="E170" s="31">
        <v>6.5</v>
      </c>
      <c r="F170" s="32">
        <v>0</v>
      </c>
      <c r="G170" s="70">
        <v>0</v>
      </c>
      <c r="H170" s="34" t="s">
        <v>500</v>
      </c>
      <c r="I170" s="35" t="s">
        <v>500</v>
      </c>
      <c r="J170" s="36">
        <v>6.5</v>
      </c>
      <c r="K170" s="37">
        <v>6.5</v>
      </c>
      <c r="L170" s="71">
        <v>0</v>
      </c>
      <c r="M170" s="36">
        <v>7.9</v>
      </c>
      <c r="N170" s="35">
        <v>6.5</v>
      </c>
      <c r="O170">
        <v>2.41</v>
      </c>
      <c r="P170">
        <v>1.33</v>
      </c>
    </row>
    <row r="171" spans="1:16" ht="15.75" x14ac:dyDescent="0.25">
      <c r="B171" s="54" t="s">
        <v>244</v>
      </c>
      <c r="C171" s="29"/>
      <c r="D171" s="30"/>
      <c r="E171" s="31"/>
      <c r="F171" s="32"/>
      <c r="G171" s="70"/>
      <c r="H171" s="34"/>
      <c r="I171" s="35"/>
      <c r="J171" s="36" t="s">
        <v>155</v>
      </c>
      <c r="K171" s="37" t="s">
        <v>155</v>
      </c>
      <c r="L171" s="71"/>
      <c r="M171" s="36"/>
      <c r="N171" s="35"/>
      <c r="O171">
        <v>5.9</v>
      </c>
      <c r="P171">
        <v>2.27</v>
      </c>
    </row>
    <row r="172" spans="1:16" ht="15.75" x14ac:dyDescent="0.25">
      <c r="A172" s="57" t="s">
        <v>424</v>
      </c>
      <c r="B172" s="50" t="s">
        <v>134</v>
      </c>
      <c r="C172" s="29">
        <v>4.1399999999999997</v>
      </c>
      <c r="D172" s="30">
        <v>4.1399999999999997</v>
      </c>
      <c r="E172" s="31">
        <v>4.1399999999999997</v>
      </c>
      <c r="F172" s="32">
        <v>0</v>
      </c>
      <c r="G172" s="70">
        <v>0</v>
      </c>
      <c r="H172" s="34">
        <v>3770</v>
      </c>
      <c r="I172" s="35">
        <v>15350.3</v>
      </c>
      <c r="J172" s="36">
        <v>4.4000000000000004</v>
      </c>
      <c r="K172" s="37">
        <v>2.31</v>
      </c>
      <c r="L172" s="71">
        <v>4.0201000000000002</v>
      </c>
      <c r="M172" s="36">
        <v>4.62</v>
      </c>
      <c r="N172" s="35">
        <v>0.2</v>
      </c>
      <c r="O172">
        <v>14.93</v>
      </c>
      <c r="P172">
        <v>10.93</v>
      </c>
    </row>
    <row r="173" spans="1:16" ht="15.75" x14ac:dyDescent="0.25">
      <c r="B173" s="54" t="s">
        <v>245</v>
      </c>
      <c r="C173" s="29"/>
      <c r="D173" s="30"/>
      <c r="E173" s="31"/>
      <c r="F173" s="32"/>
      <c r="G173" s="70"/>
      <c r="H173" s="34"/>
      <c r="I173" s="35"/>
      <c r="J173" s="36" t="s">
        <v>155</v>
      </c>
      <c r="K173" s="37" t="s">
        <v>155</v>
      </c>
      <c r="L173" s="71"/>
      <c r="M173" s="36"/>
      <c r="N173" s="35"/>
      <c r="O173" t="s">
        <v>155</v>
      </c>
      <c r="P173" t="s">
        <v>155</v>
      </c>
    </row>
    <row r="174" spans="1:16" ht="15.75" x14ac:dyDescent="0.25">
      <c r="A174" s="57" t="s">
        <v>399</v>
      </c>
      <c r="B174" s="50" t="s">
        <v>135</v>
      </c>
      <c r="C174" s="29">
        <v>1.3</v>
      </c>
      <c r="D174" s="30">
        <v>1.3</v>
      </c>
      <c r="E174" s="31">
        <v>1.3</v>
      </c>
      <c r="F174" s="32">
        <v>0</v>
      </c>
      <c r="G174" s="70">
        <v>0</v>
      </c>
      <c r="H174" s="34">
        <v>10330</v>
      </c>
      <c r="I174" s="35">
        <v>14591.9</v>
      </c>
      <c r="J174" s="36">
        <v>1.49</v>
      </c>
      <c r="K174" s="37">
        <v>0.97</v>
      </c>
      <c r="L174" s="71">
        <v>34.020609999999998</v>
      </c>
      <c r="M174" s="36">
        <v>1.62</v>
      </c>
      <c r="N174" s="35">
        <v>0.35</v>
      </c>
      <c r="O174" s="28">
        <v>2</v>
      </c>
      <c r="P174">
        <v>2</v>
      </c>
    </row>
    <row r="175" spans="1:16" ht="15.75" x14ac:dyDescent="0.25">
      <c r="B175" s="50"/>
      <c r="C175" s="29"/>
      <c r="D175" s="30"/>
      <c r="E175" s="31"/>
      <c r="F175" s="32"/>
      <c r="G175" s="70"/>
      <c r="H175" s="34"/>
      <c r="I175" s="35"/>
      <c r="J175" s="36" t="s">
        <v>155</v>
      </c>
      <c r="K175" s="37" t="s">
        <v>155</v>
      </c>
      <c r="L175" s="71"/>
      <c r="M175" s="36"/>
      <c r="N175" s="35"/>
      <c r="O175">
        <v>2.39</v>
      </c>
      <c r="P175">
        <v>1.2</v>
      </c>
    </row>
    <row r="176" spans="1:16" ht="15.75" x14ac:dyDescent="0.25">
      <c r="B176" s="27" t="s">
        <v>136</v>
      </c>
      <c r="C176" s="29"/>
      <c r="D176" s="30"/>
      <c r="E176" s="31"/>
      <c r="F176" s="32"/>
      <c r="G176" s="70"/>
      <c r="H176" s="34"/>
      <c r="I176" s="35"/>
      <c r="J176" s="36" t="s">
        <v>155</v>
      </c>
      <c r="K176" s="37" t="s">
        <v>155</v>
      </c>
      <c r="L176" s="71"/>
      <c r="M176" s="36"/>
      <c r="N176" s="35"/>
      <c r="O176">
        <v>0.5</v>
      </c>
      <c r="P176">
        <v>0.48</v>
      </c>
    </row>
    <row r="177" spans="1:16" ht="15.75" x14ac:dyDescent="0.25">
      <c r="B177" s="54" t="s">
        <v>246</v>
      </c>
      <c r="C177" s="29"/>
      <c r="D177" s="30"/>
      <c r="E177" s="31"/>
      <c r="F177" s="32"/>
      <c r="G177" s="70"/>
      <c r="H177" s="34"/>
      <c r="I177" s="35"/>
      <c r="J177" s="36" t="s">
        <v>155</v>
      </c>
      <c r="K177" s="37" t="s">
        <v>155</v>
      </c>
      <c r="L177" s="71"/>
      <c r="M177" s="36"/>
      <c r="N177" s="35"/>
      <c r="O177">
        <v>2.58</v>
      </c>
      <c r="P177">
        <v>2.58</v>
      </c>
    </row>
    <row r="178" spans="1:16" ht="15.75" x14ac:dyDescent="0.25">
      <c r="A178" s="57" t="s">
        <v>334</v>
      </c>
      <c r="B178" s="50" t="s">
        <v>170</v>
      </c>
      <c r="C178" s="29" t="s">
        <v>500</v>
      </c>
      <c r="D178" s="30" t="s">
        <v>500</v>
      </c>
      <c r="E178" s="31" t="s">
        <v>500</v>
      </c>
      <c r="F178" s="32" t="s">
        <v>500</v>
      </c>
      <c r="G178" s="70" t="s">
        <v>500</v>
      </c>
      <c r="H178" s="34" t="s">
        <v>500</v>
      </c>
      <c r="I178" s="35" t="s">
        <v>500</v>
      </c>
      <c r="J178" s="36">
        <v>2.48</v>
      </c>
      <c r="K178" s="37">
        <v>2.48</v>
      </c>
      <c r="L178" s="71" t="s">
        <v>500</v>
      </c>
      <c r="M178" s="36">
        <v>3.02</v>
      </c>
      <c r="N178" s="35">
        <v>2.2400000000000002</v>
      </c>
      <c r="O178" t="s">
        <v>155</v>
      </c>
      <c r="P178" t="s">
        <v>155</v>
      </c>
    </row>
    <row r="179" spans="1:16" ht="15.75" x14ac:dyDescent="0.25">
      <c r="A179" s="57" t="s">
        <v>389</v>
      </c>
      <c r="B179" s="50" t="s">
        <v>267</v>
      </c>
      <c r="C179" s="29">
        <v>0.33</v>
      </c>
      <c r="D179" s="30">
        <v>0.33</v>
      </c>
      <c r="E179" s="31">
        <v>0.35</v>
      </c>
      <c r="F179" s="32">
        <v>1.9999999999999962E-2</v>
      </c>
      <c r="G179" s="70">
        <v>6.0606060606060552</v>
      </c>
      <c r="H179" s="34">
        <v>4765032</v>
      </c>
      <c r="I179" s="35">
        <v>1641927</v>
      </c>
      <c r="J179" s="36">
        <v>0.36</v>
      </c>
      <c r="K179" s="37">
        <v>0.27</v>
      </c>
      <c r="L179" s="71">
        <v>25</v>
      </c>
      <c r="M179" s="36">
        <v>0.4</v>
      </c>
      <c r="N179" s="35">
        <v>0.21</v>
      </c>
      <c r="O179">
        <v>3.79</v>
      </c>
      <c r="P179">
        <v>1.9</v>
      </c>
    </row>
    <row r="180" spans="1:16" ht="15.75" x14ac:dyDescent="0.25">
      <c r="B180" s="54" t="s">
        <v>247</v>
      </c>
      <c r="C180" s="29"/>
      <c r="D180" s="30"/>
      <c r="E180" s="31"/>
      <c r="F180" s="32"/>
      <c r="G180" s="70"/>
      <c r="H180" s="34"/>
      <c r="I180" s="35"/>
      <c r="J180" s="36" t="s">
        <v>155</v>
      </c>
      <c r="K180" s="37" t="s">
        <v>155</v>
      </c>
      <c r="L180" s="71"/>
      <c r="M180" s="36"/>
      <c r="N180" s="35"/>
      <c r="O180">
        <v>11.1</v>
      </c>
      <c r="P180">
        <v>9.0399999999999991</v>
      </c>
    </row>
    <row r="181" spans="1:16" ht="15.75" x14ac:dyDescent="0.25">
      <c r="A181" s="57" t="s">
        <v>330</v>
      </c>
      <c r="B181" s="50" t="s">
        <v>248</v>
      </c>
      <c r="C181" s="29">
        <v>5.75</v>
      </c>
      <c r="D181" s="30">
        <v>5.75</v>
      </c>
      <c r="E181" s="31">
        <v>5.67</v>
      </c>
      <c r="F181" s="32">
        <v>-8.0000000000000071E-2</v>
      </c>
      <c r="G181" s="70">
        <v>-1.3913043478260834</v>
      </c>
      <c r="H181" s="34">
        <v>3343178</v>
      </c>
      <c r="I181" s="35">
        <v>18889870</v>
      </c>
      <c r="J181" s="36">
        <v>6.1</v>
      </c>
      <c r="K181" s="37">
        <v>3.8</v>
      </c>
      <c r="L181" s="71">
        <v>44.642850000000003</v>
      </c>
      <c r="M181" s="36">
        <v>6.27</v>
      </c>
      <c r="N181" s="35">
        <v>3.53</v>
      </c>
      <c r="O181">
        <v>12.98</v>
      </c>
      <c r="P181">
        <v>12.68</v>
      </c>
    </row>
    <row r="182" spans="1:16" ht="15.75" x14ac:dyDescent="0.25">
      <c r="B182" s="54" t="s">
        <v>249</v>
      </c>
      <c r="C182" s="29"/>
      <c r="D182" s="30"/>
      <c r="E182" s="31"/>
      <c r="F182" s="32"/>
      <c r="G182" s="70"/>
      <c r="H182" s="34"/>
      <c r="I182" s="35"/>
      <c r="J182" s="36" t="s">
        <v>155</v>
      </c>
      <c r="K182" s="37" t="s">
        <v>155</v>
      </c>
      <c r="L182" s="71"/>
      <c r="M182" s="36"/>
      <c r="N182" s="35"/>
      <c r="O182">
        <v>1.05</v>
      </c>
      <c r="P182">
        <v>1.05</v>
      </c>
    </row>
    <row r="183" spans="1:16" ht="15.75" x14ac:dyDescent="0.25">
      <c r="A183" s="57" t="s">
        <v>299</v>
      </c>
      <c r="B183" s="50" t="s">
        <v>179</v>
      </c>
      <c r="C183" s="29">
        <v>18.75</v>
      </c>
      <c r="D183" s="30">
        <v>18.75</v>
      </c>
      <c r="E183" s="31">
        <v>18.149999999999999</v>
      </c>
      <c r="F183" s="32">
        <v>-0.60000000000000142</v>
      </c>
      <c r="G183" s="70">
        <v>-3.2000000000000028</v>
      </c>
      <c r="H183" s="34">
        <v>171816</v>
      </c>
      <c r="I183" s="35">
        <v>3124017</v>
      </c>
      <c r="J183" s="36">
        <v>26.4</v>
      </c>
      <c r="K183" s="37">
        <v>15.95</v>
      </c>
      <c r="L183" s="71">
        <v>-1.3586940000000001</v>
      </c>
      <c r="M183" s="36">
        <v>26.45</v>
      </c>
      <c r="N183" s="35">
        <v>11.9</v>
      </c>
      <c r="O183">
        <v>0.63</v>
      </c>
      <c r="P183">
        <v>0.63</v>
      </c>
    </row>
    <row r="184" spans="1:16" ht="15.75" x14ac:dyDescent="0.25">
      <c r="A184" s="57" t="s">
        <v>292</v>
      </c>
      <c r="B184" s="50" t="s">
        <v>250</v>
      </c>
      <c r="C184" s="29">
        <v>48.4</v>
      </c>
      <c r="D184" s="30">
        <v>48.4</v>
      </c>
      <c r="E184" s="31">
        <v>48.4</v>
      </c>
      <c r="F184" s="32">
        <v>0</v>
      </c>
      <c r="G184" s="70">
        <v>0</v>
      </c>
      <c r="H184" s="34">
        <v>70686</v>
      </c>
      <c r="I184" s="35">
        <v>3642255</v>
      </c>
      <c r="J184" s="36">
        <v>48.4</v>
      </c>
      <c r="K184" s="37">
        <v>26.5</v>
      </c>
      <c r="L184" s="71">
        <v>82.641509999999997</v>
      </c>
      <c r="M184" s="36">
        <v>53.2</v>
      </c>
      <c r="N184" s="35">
        <v>23.45</v>
      </c>
      <c r="O184" t="s">
        <v>155</v>
      </c>
      <c r="P184" t="s">
        <v>155</v>
      </c>
    </row>
    <row r="185" spans="1:16" ht="15.75" x14ac:dyDescent="0.25">
      <c r="A185" s="57" t="s">
        <v>315</v>
      </c>
      <c r="B185" s="50" t="s">
        <v>137</v>
      </c>
      <c r="C185" s="29">
        <v>7.25</v>
      </c>
      <c r="D185" s="30">
        <v>7.25</v>
      </c>
      <c r="E185" s="31">
        <v>7.25</v>
      </c>
      <c r="F185" s="32">
        <v>0</v>
      </c>
      <c r="G185" s="70">
        <v>0</v>
      </c>
      <c r="H185" s="34">
        <v>550710</v>
      </c>
      <c r="I185" s="35">
        <v>3633543</v>
      </c>
      <c r="J185" s="36">
        <v>7.5</v>
      </c>
      <c r="K185" s="37">
        <v>5.5</v>
      </c>
      <c r="L185" s="71">
        <v>8.3707019999999996</v>
      </c>
      <c r="M185" s="36">
        <v>8</v>
      </c>
      <c r="N185" s="35">
        <v>5.3</v>
      </c>
      <c r="O185">
        <v>8.26</v>
      </c>
      <c r="P185">
        <v>7.85</v>
      </c>
    </row>
    <row r="186" spans="1:16" ht="15.75" x14ac:dyDescent="0.25">
      <c r="A186" s="57" t="s">
        <v>301</v>
      </c>
      <c r="B186" s="50" t="s">
        <v>71</v>
      </c>
      <c r="C186" s="29">
        <v>40.799999999999997</v>
      </c>
      <c r="D186" s="30">
        <v>40.799999999999997</v>
      </c>
      <c r="E186" s="31">
        <v>40.799999999999997</v>
      </c>
      <c r="F186" s="32">
        <v>0</v>
      </c>
      <c r="G186" s="70">
        <v>0</v>
      </c>
      <c r="H186" s="34">
        <v>76787</v>
      </c>
      <c r="I186" s="35">
        <v>3200923</v>
      </c>
      <c r="J186" s="36">
        <v>40.799999999999997</v>
      </c>
      <c r="K186" s="37">
        <v>14.1</v>
      </c>
      <c r="L186" s="71">
        <v>189.36170000000001</v>
      </c>
      <c r="M186" s="36">
        <v>41</v>
      </c>
      <c r="N186" s="35">
        <v>10.55</v>
      </c>
      <c r="O186">
        <v>0.15</v>
      </c>
      <c r="P186">
        <v>0.15</v>
      </c>
    </row>
    <row r="187" spans="1:16" ht="15.75" x14ac:dyDescent="0.25">
      <c r="A187" s="57" t="s">
        <v>278</v>
      </c>
      <c r="B187" s="50" t="s">
        <v>138</v>
      </c>
      <c r="C187" s="29">
        <v>217.5</v>
      </c>
      <c r="D187" s="30">
        <v>217.5</v>
      </c>
      <c r="E187" s="31">
        <v>233</v>
      </c>
      <c r="F187" s="32">
        <v>15.5</v>
      </c>
      <c r="G187" s="70">
        <v>7.1264367816092022</v>
      </c>
      <c r="H187" s="34">
        <v>257834</v>
      </c>
      <c r="I187" s="35">
        <v>60775790</v>
      </c>
      <c r="J187" s="36">
        <v>233</v>
      </c>
      <c r="K187" s="37">
        <v>193</v>
      </c>
      <c r="L187" s="71">
        <v>20.725390000000001</v>
      </c>
      <c r="M187" s="36">
        <v>234.5</v>
      </c>
      <c r="N187" s="35">
        <v>182</v>
      </c>
      <c r="O187">
        <v>0.14000000000000001</v>
      </c>
      <c r="P187">
        <v>0.14000000000000001</v>
      </c>
    </row>
    <row r="188" spans="1:16" ht="15.75" x14ac:dyDescent="0.25">
      <c r="A188" s="57" t="s">
        <v>275</v>
      </c>
      <c r="B188" s="50" t="s">
        <v>161</v>
      </c>
      <c r="C188" s="29">
        <v>1175</v>
      </c>
      <c r="D188" s="30">
        <v>1175</v>
      </c>
      <c r="E188" s="31">
        <v>1200</v>
      </c>
      <c r="F188" s="32">
        <v>25</v>
      </c>
      <c r="G188" s="70">
        <v>2.1276595744680771</v>
      </c>
      <c r="H188" s="34">
        <v>1530036</v>
      </c>
      <c r="I188" s="35">
        <v>1836060000</v>
      </c>
      <c r="J188" s="36">
        <v>1325</v>
      </c>
      <c r="K188" s="37">
        <v>1100</v>
      </c>
      <c r="L188" s="71">
        <v>13.62382</v>
      </c>
      <c r="M188" s="36">
        <v>1430.558</v>
      </c>
      <c r="N188" s="35">
        <v>955.30550000000005</v>
      </c>
      <c r="O188" t="s">
        <v>155</v>
      </c>
      <c r="P188" t="s">
        <v>155</v>
      </c>
    </row>
    <row r="189" spans="1:16" ht="15.75" x14ac:dyDescent="0.25">
      <c r="B189" s="54" t="s">
        <v>162</v>
      </c>
      <c r="C189" s="29"/>
      <c r="D189" s="30"/>
      <c r="E189" s="31"/>
      <c r="F189" s="32"/>
      <c r="G189" s="70"/>
      <c r="H189" s="34"/>
      <c r="I189" s="35"/>
      <c r="J189" s="36" t="s">
        <v>155</v>
      </c>
      <c r="K189" s="37" t="s">
        <v>155</v>
      </c>
      <c r="L189" s="71"/>
      <c r="M189" s="36"/>
      <c r="N189" s="35"/>
      <c r="O189" t="s">
        <v>155</v>
      </c>
      <c r="P189" t="s">
        <v>155</v>
      </c>
    </row>
    <row r="190" spans="1:16" ht="15.75" x14ac:dyDescent="0.25">
      <c r="A190" s="57" t="s">
        <v>355</v>
      </c>
      <c r="B190" s="50" t="s">
        <v>163</v>
      </c>
      <c r="C190" s="29">
        <v>1.2</v>
      </c>
      <c r="D190" s="30">
        <v>1.2</v>
      </c>
      <c r="E190" s="31">
        <v>1.31</v>
      </c>
      <c r="F190" s="32">
        <v>0.1100000000000001</v>
      </c>
      <c r="G190" s="70">
        <v>9.1666666666666785</v>
      </c>
      <c r="H190" s="34">
        <v>571638</v>
      </c>
      <c r="I190" s="35">
        <v>720223.1</v>
      </c>
      <c r="J190" s="36">
        <v>1.31</v>
      </c>
      <c r="K190" s="37">
        <v>0.93</v>
      </c>
      <c r="L190" s="71">
        <v>32.323230000000002</v>
      </c>
      <c r="M190" s="36">
        <v>1.38</v>
      </c>
      <c r="N190" s="35">
        <v>0.8</v>
      </c>
      <c r="O190" t="s">
        <v>155</v>
      </c>
      <c r="P190" t="s">
        <v>155</v>
      </c>
    </row>
    <row r="191" spans="1:16" ht="15.75" x14ac:dyDescent="0.25">
      <c r="B191" s="50"/>
      <c r="C191" s="29"/>
      <c r="D191" s="30"/>
      <c r="E191" s="31"/>
      <c r="F191" s="32"/>
      <c r="G191" s="70"/>
      <c r="H191" s="34"/>
      <c r="I191" s="35"/>
      <c r="J191" s="36" t="s">
        <v>155</v>
      </c>
      <c r="K191" s="37" t="s">
        <v>155</v>
      </c>
      <c r="L191" s="71"/>
      <c r="M191" s="36"/>
      <c r="N191" s="35"/>
    </row>
    <row r="192" spans="1:16" ht="15.75" x14ac:dyDescent="0.25">
      <c r="B192" s="27" t="s">
        <v>139</v>
      </c>
      <c r="C192" s="29"/>
      <c r="D192" s="30"/>
      <c r="E192" s="31"/>
      <c r="F192" s="32"/>
      <c r="G192" s="70"/>
      <c r="H192" s="34"/>
      <c r="I192" s="35"/>
      <c r="J192" s="36" t="s">
        <v>155</v>
      </c>
      <c r="K192" s="37" t="s">
        <v>155</v>
      </c>
      <c r="L192" s="71"/>
      <c r="M192" s="36"/>
      <c r="N192" s="35"/>
      <c r="O192" t="s">
        <v>155</v>
      </c>
      <c r="P192" t="s">
        <v>155</v>
      </c>
    </row>
    <row r="193" spans="1:16" ht="15.75" x14ac:dyDescent="0.25">
      <c r="B193" s="54" t="s">
        <v>251</v>
      </c>
      <c r="C193" s="29"/>
      <c r="D193" s="30"/>
      <c r="E193" s="31"/>
      <c r="F193" s="32"/>
      <c r="G193" s="70"/>
      <c r="H193" s="34"/>
      <c r="I193" s="35"/>
      <c r="J193" s="36" t="s">
        <v>155</v>
      </c>
      <c r="K193" s="37" t="s">
        <v>155</v>
      </c>
      <c r="L193" s="71"/>
      <c r="M193" s="36"/>
      <c r="N193" s="35"/>
      <c r="O193">
        <v>7.75</v>
      </c>
      <c r="P193">
        <v>7.75</v>
      </c>
    </row>
    <row r="194" spans="1:16" ht="15.75" x14ac:dyDescent="0.25">
      <c r="A194" s="57" t="s">
        <v>421</v>
      </c>
      <c r="B194" s="50" t="s">
        <v>70</v>
      </c>
      <c r="C194" s="29">
        <v>0.2</v>
      </c>
      <c r="D194" s="30">
        <v>0.2</v>
      </c>
      <c r="E194" s="31">
        <v>0.2</v>
      </c>
      <c r="F194" s="32">
        <v>0</v>
      </c>
      <c r="G194" s="70">
        <v>0</v>
      </c>
      <c r="H194" s="34" t="s">
        <v>500</v>
      </c>
      <c r="I194" s="35" t="s">
        <v>500</v>
      </c>
      <c r="J194" s="36">
        <v>0.2</v>
      </c>
      <c r="K194" s="37">
        <v>0.2</v>
      </c>
      <c r="L194" s="71">
        <v>0</v>
      </c>
      <c r="M194" s="36">
        <v>0.2</v>
      </c>
      <c r="N194" s="35">
        <v>0.2</v>
      </c>
      <c r="O194">
        <v>10.6</v>
      </c>
      <c r="P194">
        <v>10.55</v>
      </c>
    </row>
    <row r="195" spans="1:16" ht="15.75" x14ac:dyDescent="0.25">
      <c r="B195" s="54" t="s">
        <v>252</v>
      </c>
      <c r="C195" s="29"/>
      <c r="D195" s="30"/>
      <c r="E195" s="31"/>
      <c r="F195" s="32"/>
      <c r="G195" s="70"/>
      <c r="H195" s="34"/>
      <c r="I195" s="35"/>
      <c r="J195" s="36" t="s">
        <v>155</v>
      </c>
      <c r="K195" s="37" t="s">
        <v>155</v>
      </c>
      <c r="L195" s="71"/>
      <c r="M195" s="36"/>
      <c r="N195" s="35"/>
      <c r="O195" t="s">
        <v>155</v>
      </c>
      <c r="P195" t="s">
        <v>155</v>
      </c>
    </row>
    <row r="196" spans="1:16" ht="15.75" x14ac:dyDescent="0.25">
      <c r="A196" s="57" t="s">
        <v>419</v>
      </c>
      <c r="B196" s="49" t="s">
        <v>8</v>
      </c>
      <c r="C196" s="29">
        <v>0.31</v>
      </c>
      <c r="D196" s="30">
        <v>0.31</v>
      </c>
      <c r="E196" s="31">
        <v>0.34</v>
      </c>
      <c r="F196" s="32">
        <v>3.0000000000000027E-2</v>
      </c>
      <c r="G196" s="70">
        <v>9.6774193548387224</v>
      </c>
      <c r="H196" s="34">
        <v>1322829</v>
      </c>
      <c r="I196" s="35">
        <v>449641.8</v>
      </c>
      <c r="J196" s="36">
        <v>0.34</v>
      </c>
      <c r="K196" s="37">
        <v>0.22</v>
      </c>
      <c r="L196" s="71">
        <v>30.76924</v>
      </c>
      <c r="M196" s="36">
        <v>0.6</v>
      </c>
      <c r="N196" s="35">
        <v>0.22</v>
      </c>
      <c r="O196">
        <v>0.5</v>
      </c>
      <c r="P196">
        <v>0.5</v>
      </c>
    </row>
    <row r="197" spans="1:16" ht="15.75" x14ac:dyDescent="0.25">
      <c r="B197" s="54" t="s">
        <v>253</v>
      </c>
      <c r="C197" s="29"/>
      <c r="D197" s="30"/>
      <c r="E197" s="31"/>
      <c r="F197" s="32"/>
      <c r="G197" s="70"/>
      <c r="H197" s="34"/>
      <c r="I197" s="35"/>
      <c r="J197" s="36" t="s">
        <v>155</v>
      </c>
      <c r="K197" s="37" t="s">
        <v>155</v>
      </c>
      <c r="L197" s="71"/>
      <c r="M197" s="36"/>
      <c r="N197" s="35"/>
      <c r="O197" t="s">
        <v>155</v>
      </c>
      <c r="P197" t="s">
        <v>155</v>
      </c>
    </row>
    <row r="198" spans="1:16" ht="15.75" x14ac:dyDescent="0.25">
      <c r="A198" s="57" t="s">
        <v>338</v>
      </c>
      <c r="B198" s="50" t="s">
        <v>140</v>
      </c>
      <c r="C198" s="29">
        <v>2.77</v>
      </c>
      <c r="D198" s="30">
        <v>2.77</v>
      </c>
      <c r="E198" s="31">
        <v>2.9</v>
      </c>
      <c r="F198" s="32">
        <v>0.12999999999999989</v>
      </c>
      <c r="G198" s="70">
        <v>4.6931407942238268</v>
      </c>
      <c r="H198" s="34">
        <v>983725</v>
      </c>
      <c r="I198" s="35">
        <v>2770057</v>
      </c>
      <c r="J198" s="36">
        <v>2.9</v>
      </c>
      <c r="K198" s="37">
        <v>2.2599999999999998</v>
      </c>
      <c r="L198" s="71">
        <v>28.318580000000001</v>
      </c>
      <c r="M198" s="36">
        <v>3.05</v>
      </c>
      <c r="N198" s="35">
        <v>2.06</v>
      </c>
      <c r="O198">
        <v>1.38</v>
      </c>
      <c r="P198">
        <v>1.32</v>
      </c>
    </row>
    <row r="199" spans="1:16" ht="15.75" x14ac:dyDescent="0.25">
      <c r="A199" s="57" t="s">
        <v>374</v>
      </c>
      <c r="B199" s="50" t="s">
        <v>141</v>
      </c>
      <c r="C199" s="29">
        <v>0.89</v>
      </c>
      <c r="D199" s="30">
        <v>0.89</v>
      </c>
      <c r="E199" s="31">
        <v>0.89</v>
      </c>
      <c r="F199" s="32">
        <v>0</v>
      </c>
      <c r="G199" s="70">
        <v>0</v>
      </c>
      <c r="H199" s="34" t="s">
        <v>500</v>
      </c>
      <c r="I199" s="35" t="s">
        <v>500</v>
      </c>
      <c r="J199" s="36">
        <v>0.89</v>
      </c>
      <c r="K199" s="37">
        <v>0.74</v>
      </c>
      <c r="L199" s="71">
        <v>8.5365859999999998</v>
      </c>
      <c r="M199" s="36">
        <v>0.89</v>
      </c>
      <c r="N199" s="35">
        <v>0.63</v>
      </c>
      <c r="O199" t="s">
        <v>155</v>
      </c>
      <c r="P199" t="s">
        <v>155</v>
      </c>
    </row>
    <row r="200" spans="1:16" ht="15.75" x14ac:dyDescent="0.25">
      <c r="B200" s="54" t="s">
        <v>254</v>
      </c>
      <c r="C200" s="29"/>
      <c r="D200" s="30"/>
      <c r="E200" s="31"/>
      <c r="F200" s="32"/>
      <c r="G200" s="70"/>
      <c r="H200" s="34"/>
      <c r="I200" s="35"/>
      <c r="J200" s="36" t="s">
        <v>155</v>
      </c>
      <c r="K200" s="37" t="s">
        <v>155</v>
      </c>
      <c r="L200" s="71"/>
      <c r="M200" s="36"/>
      <c r="N200" s="35"/>
      <c r="O200" t="s">
        <v>155</v>
      </c>
      <c r="P200" t="s">
        <v>155</v>
      </c>
    </row>
    <row r="201" spans="1:16" ht="15.75" x14ac:dyDescent="0.25">
      <c r="A201" s="57" t="s">
        <v>329</v>
      </c>
      <c r="B201" s="50" t="s">
        <v>13</v>
      </c>
      <c r="C201" s="29">
        <v>3.2</v>
      </c>
      <c r="D201" s="30">
        <v>3.2</v>
      </c>
      <c r="E201" s="31">
        <v>3.5</v>
      </c>
      <c r="F201" s="32">
        <v>0.29999999999999982</v>
      </c>
      <c r="G201" s="70">
        <v>9.375</v>
      </c>
      <c r="H201" s="34">
        <v>291000</v>
      </c>
      <c r="I201" s="35">
        <v>1014740</v>
      </c>
      <c r="J201" s="36">
        <v>3.98</v>
      </c>
      <c r="K201" s="37">
        <v>3.15</v>
      </c>
      <c r="L201" s="71">
        <v>9.3749979999999997</v>
      </c>
      <c r="M201" s="36">
        <v>3.98</v>
      </c>
      <c r="N201" s="35">
        <v>2.9</v>
      </c>
      <c r="O201" t="s">
        <v>155</v>
      </c>
      <c r="P201" t="s">
        <v>155</v>
      </c>
    </row>
    <row r="202" spans="1:16" ht="15.75" x14ac:dyDescent="0.25">
      <c r="B202" s="54" t="s">
        <v>255</v>
      </c>
      <c r="C202" s="29"/>
      <c r="D202" s="30"/>
      <c r="E202" s="31"/>
      <c r="F202" s="32"/>
      <c r="G202" s="70"/>
      <c r="H202" s="34"/>
      <c r="I202" s="35"/>
      <c r="J202" s="36" t="s">
        <v>155</v>
      </c>
      <c r="K202" s="37" t="s">
        <v>155</v>
      </c>
      <c r="L202" s="71"/>
      <c r="M202" s="36"/>
      <c r="N202" s="35"/>
    </row>
    <row r="203" spans="1:16" ht="15.75" x14ac:dyDescent="0.25">
      <c r="A203" s="57" t="s">
        <v>409</v>
      </c>
      <c r="B203" s="50" t="s">
        <v>11</v>
      </c>
      <c r="C203" s="29">
        <v>0.22</v>
      </c>
      <c r="D203" s="30">
        <v>0.22</v>
      </c>
      <c r="E203" s="31">
        <v>0.24</v>
      </c>
      <c r="F203" s="32">
        <v>1.999999999999999E-2</v>
      </c>
      <c r="G203" s="70">
        <v>9.0909090909090828</v>
      </c>
      <c r="H203" s="34">
        <v>107000</v>
      </c>
      <c r="I203" s="35">
        <v>25680</v>
      </c>
      <c r="J203" s="36">
        <v>0.24</v>
      </c>
      <c r="K203" s="37">
        <v>0.2</v>
      </c>
      <c r="L203" s="71">
        <v>20</v>
      </c>
      <c r="M203" s="36">
        <v>0.24</v>
      </c>
      <c r="N203" s="35">
        <v>0.2</v>
      </c>
      <c r="O203">
        <v>0.99</v>
      </c>
      <c r="P203">
        <v>0.52</v>
      </c>
    </row>
    <row r="204" spans="1:16" ht="15.75" x14ac:dyDescent="0.25">
      <c r="B204" s="54" t="s">
        <v>256</v>
      </c>
      <c r="C204" s="29"/>
      <c r="D204" s="30"/>
      <c r="E204" s="31"/>
      <c r="F204" s="32"/>
      <c r="G204" s="70"/>
      <c r="H204" s="34"/>
      <c r="I204" s="35"/>
      <c r="J204" s="36" t="s">
        <v>155</v>
      </c>
      <c r="K204" s="37" t="s">
        <v>155</v>
      </c>
      <c r="L204" s="71"/>
      <c r="M204" s="36"/>
      <c r="N204" s="35"/>
      <c r="O204" t="s">
        <v>155</v>
      </c>
      <c r="P204" t="s">
        <v>155</v>
      </c>
    </row>
    <row r="205" spans="1:16" ht="15.75" x14ac:dyDescent="0.25">
      <c r="A205" s="57" t="s">
        <v>337</v>
      </c>
      <c r="B205" s="50" t="s">
        <v>142</v>
      </c>
      <c r="C205" s="29">
        <v>2.5</v>
      </c>
      <c r="D205" s="30">
        <v>2.5</v>
      </c>
      <c r="E205" s="31">
        <v>2.5</v>
      </c>
      <c r="F205" s="32">
        <v>0</v>
      </c>
      <c r="G205" s="70">
        <v>0</v>
      </c>
      <c r="H205" s="34">
        <v>36</v>
      </c>
      <c r="I205" s="35">
        <v>99</v>
      </c>
      <c r="J205" s="36">
        <v>2.76</v>
      </c>
      <c r="K205" s="37">
        <v>2.5</v>
      </c>
      <c r="L205" s="71">
        <v>-9.4202899999999996</v>
      </c>
      <c r="M205" s="36">
        <v>3.41</v>
      </c>
      <c r="N205" s="35">
        <v>2.4900000000000002</v>
      </c>
      <c r="O205">
        <v>19.8</v>
      </c>
      <c r="P205">
        <v>10.94</v>
      </c>
    </row>
    <row r="206" spans="1:16" ht="15.75" x14ac:dyDescent="0.25">
      <c r="A206" s="57" t="s">
        <v>365</v>
      </c>
      <c r="B206" s="49" t="s">
        <v>143</v>
      </c>
      <c r="C206" s="29">
        <v>2.39</v>
      </c>
      <c r="D206" s="30">
        <v>2.39</v>
      </c>
      <c r="E206" s="31">
        <v>2.39</v>
      </c>
      <c r="F206" s="32">
        <v>0</v>
      </c>
      <c r="G206" s="70">
        <v>0</v>
      </c>
      <c r="H206" s="34">
        <v>419425</v>
      </c>
      <c r="I206" s="35">
        <v>977757.5</v>
      </c>
      <c r="J206" s="36">
        <v>2.39</v>
      </c>
      <c r="K206" s="37">
        <v>0.99</v>
      </c>
      <c r="L206" s="71">
        <v>127.6191</v>
      </c>
      <c r="M206" s="36">
        <v>2.4</v>
      </c>
      <c r="N206" s="35">
        <v>0.93</v>
      </c>
      <c r="O206" t="s">
        <v>155</v>
      </c>
      <c r="P206" t="s">
        <v>155</v>
      </c>
    </row>
    <row r="207" spans="1:16" ht="15.75" x14ac:dyDescent="0.25">
      <c r="A207" s="57" t="s">
        <v>344</v>
      </c>
      <c r="B207" s="49" t="s">
        <v>144</v>
      </c>
      <c r="C207" s="29">
        <v>2.84</v>
      </c>
      <c r="D207" s="30">
        <v>2.84</v>
      </c>
      <c r="E207" s="31">
        <v>2.84</v>
      </c>
      <c r="F207" s="32">
        <v>0</v>
      </c>
      <c r="G207" s="70">
        <v>0</v>
      </c>
      <c r="H207" s="34">
        <v>15520</v>
      </c>
      <c r="I207" s="35">
        <v>40022.400000000001</v>
      </c>
      <c r="J207" s="36">
        <v>2.84</v>
      </c>
      <c r="K207" s="37">
        <v>2.84</v>
      </c>
      <c r="L207" s="71">
        <v>0</v>
      </c>
      <c r="M207" s="36">
        <v>2.84</v>
      </c>
      <c r="N207" s="35">
        <v>2.84</v>
      </c>
      <c r="O207">
        <v>20.71</v>
      </c>
      <c r="P207">
        <v>20.71</v>
      </c>
    </row>
    <row r="208" spans="1:16" ht="15.75" x14ac:dyDescent="0.25">
      <c r="A208" s="57" t="s">
        <v>331</v>
      </c>
      <c r="B208" s="50" t="s">
        <v>257</v>
      </c>
      <c r="C208" s="29">
        <v>7.5</v>
      </c>
      <c r="D208" s="30">
        <v>7.5</v>
      </c>
      <c r="E208" s="31">
        <v>7.5</v>
      </c>
      <c r="F208" s="32">
        <v>0</v>
      </c>
      <c r="G208" s="70">
        <v>0</v>
      </c>
      <c r="H208" s="34">
        <v>117093</v>
      </c>
      <c r="I208" s="35">
        <v>818859.9</v>
      </c>
      <c r="J208" s="36">
        <v>5.4</v>
      </c>
      <c r="K208" s="37">
        <v>5.4</v>
      </c>
      <c r="L208" s="71">
        <v>20</v>
      </c>
      <c r="M208" s="36">
        <v>7.5</v>
      </c>
      <c r="N208" s="35">
        <v>5.69</v>
      </c>
      <c r="O208">
        <v>17.54</v>
      </c>
      <c r="P208">
        <v>7.73</v>
      </c>
    </row>
    <row r="209" spans="1:16" ht="15.75" x14ac:dyDescent="0.25">
      <c r="B209" s="54" t="s">
        <v>258</v>
      </c>
      <c r="C209" s="29"/>
      <c r="D209" s="30"/>
      <c r="E209" s="31"/>
      <c r="F209" s="32"/>
      <c r="G209" s="70"/>
      <c r="H209" s="34"/>
      <c r="I209" s="35"/>
      <c r="J209" s="36" t="s">
        <v>155</v>
      </c>
      <c r="K209" s="37" t="s">
        <v>155</v>
      </c>
      <c r="L209" s="71"/>
      <c r="M209" s="36"/>
      <c r="N209" s="35"/>
      <c r="O209">
        <v>0.5</v>
      </c>
      <c r="P209">
        <v>0.5</v>
      </c>
    </row>
    <row r="210" spans="1:16" ht="15.75" x14ac:dyDescent="0.25">
      <c r="A210" s="57" t="s">
        <v>408</v>
      </c>
      <c r="B210" s="50" t="s">
        <v>145</v>
      </c>
      <c r="C210" s="29">
        <v>0.2</v>
      </c>
      <c r="D210" s="30">
        <v>0.2</v>
      </c>
      <c r="E210" s="31">
        <v>0.2</v>
      </c>
      <c r="F210" s="32">
        <v>0</v>
      </c>
      <c r="G210" s="70">
        <v>0</v>
      </c>
      <c r="H210" s="34">
        <v>74000</v>
      </c>
      <c r="I210" s="35">
        <v>14800</v>
      </c>
      <c r="J210" s="36">
        <v>0.2</v>
      </c>
      <c r="K210" s="37">
        <v>0.2</v>
      </c>
      <c r="L210" s="71">
        <v>0</v>
      </c>
      <c r="M210" s="36">
        <v>0.2</v>
      </c>
      <c r="N210" s="35">
        <v>0.2</v>
      </c>
      <c r="O210">
        <v>27</v>
      </c>
      <c r="P210">
        <v>16.96</v>
      </c>
    </row>
    <row r="211" spans="1:16" ht="15.75" x14ac:dyDescent="0.25">
      <c r="B211" s="54" t="s">
        <v>259</v>
      </c>
      <c r="C211" s="29"/>
      <c r="D211" s="30"/>
      <c r="E211" s="31"/>
      <c r="F211" s="32"/>
      <c r="G211" s="70"/>
      <c r="H211" s="34"/>
      <c r="I211" s="35"/>
      <c r="J211" s="36" t="s">
        <v>155</v>
      </c>
      <c r="K211" s="37" t="s">
        <v>155</v>
      </c>
      <c r="L211" s="71"/>
      <c r="M211" s="36"/>
      <c r="N211" s="35"/>
      <c r="O211">
        <v>4.87</v>
      </c>
      <c r="P211">
        <v>1.32</v>
      </c>
    </row>
    <row r="212" spans="1:16" ht="15.75" customHeight="1" x14ac:dyDescent="0.25">
      <c r="A212" s="57" t="s">
        <v>396</v>
      </c>
      <c r="B212" s="49" t="s">
        <v>146</v>
      </c>
      <c r="C212" s="29">
        <v>1.68</v>
      </c>
      <c r="D212" s="30">
        <v>1.68</v>
      </c>
      <c r="E212" s="31">
        <v>1.56</v>
      </c>
      <c r="F212" s="32">
        <v>-0.11999999999999988</v>
      </c>
      <c r="G212" s="70">
        <v>-7.1428571428571397</v>
      </c>
      <c r="H212" s="34">
        <v>148115</v>
      </c>
      <c r="I212" s="35">
        <v>233752.8</v>
      </c>
      <c r="J212" s="36">
        <v>1.75</v>
      </c>
      <c r="K212" s="37">
        <v>1.1599999999999999</v>
      </c>
      <c r="L212" s="71">
        <v>20.930240000000001</v>
      </c>
      <c r="M212" s="36">
        <v>1.96</v>
      </c>
      <c r="N212" s="35">
        <v>0.88</v>
      </c>
      <c r="O212">
        <v>132.9</v>
      </c>
      <c r="P212">
        <v>109.25</v>
      </c>
    </row>
    <row r="213" spans="1:16" ht="15.75" customHeight="1" x14ac:dyDescent="0.25">
      <c r="A213" s="57" t="s">
        <v>361</v>
      </c>
      <c r="B213" s="49" t="s">
        <v>260</v>
      </c>
      <c r="C213" s="29">
        <v>2.42</v>
      </c>
      <c r="D213" s="30">
        <v>2.42</v>
      </c>
      <c r="E213" s="31">
        <v>2.42</v>
      </c>
      <c r="F213" s="32">
        <v>0</v>
      </c>
      <c r="G213" s="70">
        <v>0</v>
      </c>
      <c r="H213" s="34">
        <v>130002</v>
      </c>
      <c r="I213" s="35">
        <v>345805.3</v>
      </c>
      <c r="J213" s="36">
        <v>2.42</v>
      </c>
      <c r="K213" s="37">
        <v>2.2000000000000002</v>
      </c>
      <c r="L213" s="71">
        <v>9.9999979999999997</v>
      </c>
      <c r="M213" s="36">
        <v>2.66</v>
      </c>
      <c r="N213" s="35">
        <v>1.5</v>
      </c>
      <c r="O213">
        <v>33.6</v>
      </c>
      <c r="P213">
        <v>16.2</v>
      </c>
    </row>
    <row r="214" spans="1:16" ht="15.75" customHeight="1" x14ac:dyDescent="0.25">
      <c r="A214" s="57" t="s">
        <v>354</v>
      </c>
      <c r="B214" s="49" t="s">
        <v>147</v>
      </c>
      <c r="C214" s="29" t="s">
        <v>500</v>
      </c>
      <c r="D214" s="30" t="s">
        <v>500</v>
      </c>
      <c r="E214" s="31" t="s">
        <v>500</v>
      </c>
      <c r="F214" s="32" t="s">
        <v>500</v>
      </c>
      <c r="G214" s="70" t="s">
        <v>500</v>
      </c>
      <c r="H214" s="34" t="s">
        <v>500</v>
      </c>
      <c r="I214" s="35" t="s">
        <v>500</v>
      </c>
      <c r="J214" s="36">
        <v>3.78</v>
      </c>
      <c r="K214" s="37">
        <v>3.78</v>
      </c>
      <c r="L214" s="71"/>
      <c r="M214" s="36" t="s">
        <v>500</v>
      </c>
      <c r="N214" s="35" t="s">
        <v>500</v>
      </c>
      <c r="O214">
        <v>180</v>
      </c>
      <c r="P214">
        <v>118.75</v>
      </c>
    </row>
    <row r="215" spans="1:16" ht="15.75" customHeight="1" x14ac:dyDescent="0.25">
      <c r="A215" s="57" t="s">
        <v>369</v>
      </c>
      <c r="B215" s="49" t="s">
        <v>148</v>
      </c>
      <c r="C215" s="29">
        <v>2.0499999999999998</v>
      </c>
      <c r="D215" s="30">
        <v>2.0499999999999998</v>
      </c>
      <c r="E215" s="31">
        <v>2.25</v>
      </c>
      <c r="F215" s="32">
        <v>0.20000000000000018</v>
      </c>
      <c r="G215" s="70">
        <v>9.7560975609756184</v>
      </c>
      <c r="H215" s="34">
        <v>282607</v>
      </c>
      <c r="I215" s="35">
        <v>635865.80000000005</v>
      </c>
      <c r="J215" s="36">
        <v>2.25</v>
      </c>
      <c r="K215" s="37">
        <v>1.66</v>
      </c>
      <c r="L215" s="71">
        <v>18.421050000000001</v>
      </c>
      <c r="M215" s="36">
        <v>3.15</v>
      </c>
      <c r="N215" s="35">
        <v>1.36</v>
      </c>
    </row>
    <row r="216" spans="1:16" ht="15.75" customHeight="1" x14ac:dyDescent="0.25">
      <c r="B216" s="54" t="s">
        <v>261</v>
      </c>
      <c r="C216" s="29"/>
      <c r="D216" s="30"/>
      <c r="E216" s="31"/>
      <c r="F216" s="32"/>
      <c r="G216" s="70"/>
      <c r="H216" s="34"/>
      <c r="I216" s="35"/>
      <c r="J216" s="36" t="s">
        <v>155</v>
      </c>
      <c r="K216" s="37" t="s">
        <v>155</v>
      </c>
      <c r="L216" s="71"/>
      <c r="M216" s="36"/>
      <c r="N216" s="35"/>
    </row>
    <row r="217" spans="1:16" ht="15.75" customHeight="1" x14ac:dyDescent="0.25">
      <c r="A217" s="57" t="s">
        <v>400</v>
      </c>
      <c r="B217" s="50" t="s">
        <v>149</v>
      </c>
      <c r="C217" s="29">
        <v>0.44</v>
      </c>
      <c r="D217" s="30">
        <v>0.44</v>
      </c>
      <c r="E217" s="31">
        <v>0.44</v>
      </c>
      <c r="F217" s="32">
        <v>0</v>
      </c>
      <c r="G217" s="70">
        <v>0</v>
      </c>
      <c r="H217" s="34">
        <v>101920</v>
      </c>
      <c r="I217" s="35">
        <v>44862.8</v>
      </c>
      <c r="J217" s="36">
        <v>0.44</v>
      </c>
      <c r="K217" s="37">
        <v>0.25</v>
      </c>
      <c r="L217" s="71">
        <v>76</v>
      </c>
      <c r="M217" s="36">
        <v>0.44</v>
      </c>
      <c r="N217" s="35">
        <v>0.23</v>
      </c>
    </row>
    <row r="218" spans="1:16" ht="19.5" customHeight="1" x14ac:dyDescent="0.25">
      <c r="B218" s="54" t="s">
        <v>262</v>
      </c>
      <c r="C218" s="29"/>
      <c r="D218" s="30"/>
      <c r="E218" s="31"/>
      <c r="F218" s="32"/>
      <c r="G218" s="70"/>
      <c r="H218" s="34"/>
      <c r="I218" s="35"/>
      <c r="J218" s="36" t="s">
        <v>155</v>
      </c>
      <c r="K218" s="37" t="s">
        <v>155</v>
      </c>
      <c r="L218" s="71"/>
      <c r="M218" s="36"/>
      <c r="N218" s="35"/>
      <c r="O218" t="s">
        <v>155</v>
      </c>
      <c r="P218" t="s">
        <v>155</v>
      </c>
    </row>
    <row r="219" spans="1:16" ht="15.75" customHeight="1" x14ac:dyDescent="0.25">
      <c r="A219" s="57" t="s">
        <v>413</v>
      </c>
      <c r="B219" s="50" t="s">
        <v>68</v>
      </c>
      <c r="C219" s="29">
        <v>0.26</v>
      </c>
      <c r="D219" s="30">
        <v>0.26</v>
      </c>
      <c r="E219" s="31">
        <v>0.26</v>
      </c>
      <c r="F219" s="32">
        <v>0</v>
      </c>
      <c r="G219" s="70">
        <v>0</v>
      </c>
      <c r="H219" s="34" t="s">
        <v>500</v>
      </c>
      <c r="I219" s="35" t="s">
        <v>500</v>
      </c>
      <c r="J219" s="36">
        <v>0.26</v>
      </c>
      <c r="K219" s="37">
        <v>0.22</v>
      </c>
      <c r="L219" s="71">
        <v>18.181819999999998</v>
      </c>
      <c r="M219" s="36">
        <v>0.26</v>
      </c>
      <c r="N219" s="35">
        <v>0.2</v>
      </c>
      <c r="O219" t="s">
        <v>155</v>
      </c>
      <c r="P219" t="s">
        <v>155</v>
      </c>
    </row>
    <row r="220" spans="1:16" ht="15.75" customHeight="1" x14ac:dyDescent="0.25">
      <c r="A220" s="57" t="s">
        <v>342</v>
      </c>
      <c r="B220" s="50" t="s">
        <v>343</v>
      </c>
      <c r="C220" s="29">
        <v>2.91</v>
      </c>
      <c r="D220" s="30">
        <v>2.91</v>
      </c>
      <c r="E220" s="31">
        <v>2.91</v>
      </c>
      <c r="F220" s="32">
        <v>0</v>
      </c>
      <c r="G220" s="70">
        <v>0</v>
      </c>
      <c r="H220" s="34">
        <v>240</v>
      </c>
      <c r="I220" s="35">
        <v>698.4</v>
      </c>
      <c r="J220" s="36">
        <v>2.91</v>
      </c>
      <c r="K220" s="37">
        <v>2.91</v>
      </c>
      <c r="L220" s="71">
        <v>0</v>
      </c>
      <c r="M220" s="36">
        <v>2.91</v>
      </c>
      <c r="N220" s="35">
        <v>2.91</v>
      </c>
    </row>
    <row r="221" spans="1:16" ht="15.75" customHeight="1" x14ac:dyDescent="0.25">
      <c r="B221" s="54" t="s">
        <v>263</v>
      </c>
      <c r="C221" s="29"/>
      <c r="D221" s="30"/>
      <c r="E221" s="31"/>
      <c r="F221" s="32"/>
      <c r="G221" s="70"/>
      <c r="H221" s="34"/>
      <c r="I221" s="35"/>
      <c r="J221" s="36" t="s">
        <v>155</v>
      </c>
      <c r="K221" s="37" t="s">
        <v>155</v>
      </c>
      <c r="L221" s="71"/>
      <c r="M221" s="36"/>
      <c r="N221" s="35"/>
    </row>
    <row r="222" spans="1:16" ht="15.75" customHeight="1" x14ac:dyDescent="0.25">
      <c r="A222" s="57" t="s">
        <v>340</v>
      </c>
      <c r="B222" s="50" t="s">
        <v>150</v>
      </c>
      <c r="C222" s="29">
        <v>13</v>
      </c>
      <c r="D222" s="30">
        <v>13</v>
      </c>
      <c r="E222" s="31">
        <v>12.9</v>
      </c>
      <c r="F222" s="32">
        <v>-9.9999999999999645E-2</v>
      </c>
      <c r="G222" s="70">
        <v>-0.7692307692307665</v>
      </c>
      <c r="H222" s="34">
        <v>4817011</v>
      </c>
      <c r="I222" s="35">
        <v>62013280</v>
      </c>
      <c r="J222" s="36">
        <v>13.45</v>
      </c>
      <c r="K222" s="37">
        <v>6.8</v>
      </c>
      <c r="L222" s="71">
        <v>101.5625</v>
      </c>
      <c r="M222" s="36">
        <v>14</v>
      </c>
      <c r="N222" s="35">
        <v>5</v>
      </c>
      <c r="O222">
        <v>3.48</v>
      </c>
      <c r="P222">
        <v>3.48</v>
      </c>
    </row>
    <row r="223" spans="1:16" ht="15.75" customHeight="1" x14ac:dyDescent="0.25">
      <c r="A223" s="57" t="s">
        <v>335</v>
      </c>
      <c r="B223" s="50" t="s">
        <v>173</v>
      </c>
      <c r="C223" s="29">
        <v>5.5</v>
      </c>
      <c r="D223" s="30">
        <v>5.5</v>
      </c>
      <c r="E223" s="31">
        <v>5.5</v>
      </c>
      <c r="F223" s="32">
        <v>0</v>
      </c>
      <c r="G223" s="70">
        <v>0</v>
      </c>
      <c r="H223" s="34">
        <v>16714</v>
      </c>
      <c r="I223" s="35">
        <v>101119.7</v>
      </c>
      <c r="J223" s="36">
        <v>5.5</v>
      </c>
      <c r="K223" s="37">
        <v>5</v>
      </c>
      <c r="L223" s="71">
        <v>10</v>
      </c>
      <c r="M223" s="36">
        <v>7.7</v>
      </c>
      <c r="N223" s="35">
        <v>4.5999999999999996</v>
      </c>
      <c r="O223" t="s">
        <v>155</v>
      </c>
      <c r="P223" t="s">
        <v>155</v>
      </c>
    </row>
    <row r="224" spans="1:16" ht="15.75" customHeight="1" x14ac:dyDescent="0.25">
      <c r="A224" s="57" t="s">
        <v>357</v>
      </c>
      <c r="B224" s="50" t="s">
        <v>358</v>
      </c>
      <c r="C224" s="29">
        <v>1.62</v>
      </c>
      <c r="D224" s="30">
        <v>1.62</v>
      </c>
      <c r="E224" s="31">
        <v>1.62</v>
      </c>
      <c r="F224" s="32">
        <v>0</v>
      </c>
      <c r="G224" s="70">
        <v>0</v>
      </c>
      <c r="H224" s="34" t="s">
        <v>500</v>
      </c>
      <c r="I224" s="35" t="s">
        <v>500</v>
      </c>
      <c r="J224" s="36" t="s">
        <v>155</v>
      </c>
      <c r="K224" s="37" t="s">
        <v>155</v>
      </c>
      <c r="L224" s="71">
        <v>0</v>
      </c>
      <c r="M224" s="36">
        <v>1.62</v>
      </c>
      <c r="N224" s="35">
        <v>1.62</v>
      </c>
    </row>
    <row r="225" spans="1:16" ht="15.75" customHeight="1" x14ac:dyDescent="0.25">
      <c r="B225" s="54" t="s">
        <v>431</v>
      </c>
      <c r="C225" s="29"/>
      <c r="D225" s="30"/>
      <c r="E225" s="31"/>
      <c r="F225" s="32"/>
      <c r="G225" s="70"/>
      <c r="H225" s="34"/>
      <c r="I225" s="35"/>
      <c r="J225" s="36" t="s">
        <v>155</v>
      </c>
      <c r="K225" s="37" t="s">
        <v>155</v>
      </c>
      <c r="L225" s="71"/>
      <c r="M225" s="36"/>
      <c r="N225" s="35"/>
    </row>
    <row r="226" spans="1:16" ht="15.75" customHeight="1" x14ac:dyDescent="0.25">
      <c r="A226" s="57" t="s">
        <v>426</v>
      </c>
      <c r="B226" s="50" t="s">
        <v>427</v>
      </c>
      <c r="C226" s="29" t="s">
        <v>500</v>
      </c>
      <c r="D226" s="30" t="s">
        <v>500</v>
      </c>
      <c r="E226" s="31" t="s">
        <v>500</v>
      </c>
      <c r="F226" s="32" t="s">
        <v>500</v>
      </c>
      <c r="G226" s="70" t="s">
        <v>500</v>
      </c>
      <c r="H226" s="34" t="s">
        <v>500</v>
      </c>
      <c r="I226" s="35" t="s">
        <v>500</v>
      </c>
      <c r="J226" s="36">
        <v>0.52</v>
      </c>
      <c r="K226" s="37">
        <v>0.4</v>
      </c>
      <c r="L226" s="71" t="s">
        <v>500</v>
      </c>
      <c r="M226" s="36" t="s">
        <v>500</v>
      </c>
      <c r="N226" s="35" t="s">
        <v>500</v>
      </c>
    </row>
    <row r="227" spans="1:16" ht="15.75" customHeight="1" x14ac:dyDescent="0.25">
      <c r="B227" s="50"/>
      <c r="C227" s="29"/>
      <c r="D227" s="30"/>
      <c r="E227" s="31"/>
      <c r="F227" s="32"/>
      <c r="G227" s="70"/>
      <c r="H227" s="34"/>
      <c r="I227" s="35"/>
      <c r="J227" s="36" t="s">
        <v>155</v>
      </c>
      <c r="K227" s="37" t="s">
        <v>155</v>
      </c>
      <c r="L227" s="71"/>
      <c r="M227" s="36"/>
      <c r="N227" s="35"/>
      <c r="O227">
        <v>2.4500000000000002</v>
      </c>
      <c r="P227">
        <v>1.3</v>
      </c>
    </row>
    <row r="228" spans="1:16" ht="15.75" customHeight="1" x14ac:dyDescent="0.25">
      <c r="B228" s="54" t="s">
        <v>151</v>
      </c>
      <c r="C228" s="29"/>
      <c r="D228" s="30"/>
      <c r="E228" s="31"/>
      <c r="F228" s="32"/>
      <c r="G228" s="70"/>
      <c r="H228" s="34"/>
      <c r="I228" s="35"/>
      <c r="J228" s="36" t="s">
        <v>155</v>
      </c>
      <c r="K228" s="37" t="s">
        <v>155</v>
      </c>
      <c r="L228" s="71"/>
      <c r="M228" s="36"/>
      <c r="N228" s="35"/>
      <c r="O228" t="s">
        <v>155</v>
      </c>
      <c r="P228" t="s">
        <v>155</v>
      </c>
    </row>
    <row r="229" spans="1:16" ht="15.75" customHeight="1" x14ac:dyDescent="0.25">
      <c r="B229" s="54" t="s">
        <v>85</v>
      </c>
      <c r="C229" s="29"/>
      <c r="D229" s="30"/>
      <c r="E229" s="31"/>
      <c r="F229" s="32"/>
      <c r="G229" s="70"/>
      <c r="H229" s="34"/>
      <c r="I229" s="35"/>
      <c r="J229" s="36" t="s">
        <v>155</v>
      </c>
      <c r="K229" s="37" t="s">
        <v>155</v>
      </c>
      <c r="L229" s="71"/>
      <c r="M229" s="36"/>
      <c r="N229" s="35"/>
      <c r="O229" t="s">
        <v>155</v>
      </c>
      <c r="P229" t="s">
        <v>155</v>
      </c>
    </row>
    <row r="230" spans="1:16" ht="15.75" customHeight="1" x14ac:dyDescent="0.25">
      <c r="B230" s="54" t="s">
        <v>196</v>
      </c>
      <c r="C230" s="29"/>
      <c r="D230" s="30"/>
      <c r="E230" s="31"/>
      <c r="F230" s="32"/>
      <c r="G230" s="70"/>
      <c r="H230" s="34"/>
      <c r="I230" s="35"/>
      <c r="J230" s="36" t="s">
        <v>155</v>
      </c>
      <c r="K230" s="37" t="s">
        <v>155</v>
      </c>
      <c r="L230" s="71"/>
      <c r="M230" s="36"/>
      <c r="N230" s="35"/>
      <c r="O230">
        <v>0.5</v>
      </c>
      <c r="P230">
        <v>0.5</v>
      </c>
    </row>
    <row r="231" spans="1:16" ht="15.75" customHeight="1" x14ac:dyDescent="0.25">
      <c r="A231" s="57" t="s">
        <v>377</v>
      </c>
      <c r="B231" s="50" t="s">
        <v>65</v>
      </c>
      <c r="C231" s="29">
        <v>0.73</v>
      </c>
      <c r="D231" s="30">
        <v>0.73</v>
      </c>
      <c r="E231" s="31">
        <v>0.66</v>
      </c>
      <c r="F231" s="32">
        <v>-6.9999999999999951E-2</v>
      </c>
      <c r="G231" s="70">
        <v>-9.5890410958904049</v>
      </c>
      <c r="H231" s="34">
        <v>2905185</v>
      </c>
      <c r="I231" s="35">
        <v>1945496</v>
      </c>
      <c r="J231" s="36">
        <v>0.79</v>
      </c>
      <c r="K231" s="37">
        <v>0.55000000000000004</v>
      </c>
      <c r="L231" s="71">
        <v>15.789479999999999</v>
      </c>
      <c r="M231" s="36">
        <v>1</v>
      </c>
      <c r="N231" s="35">
        <v>0.52</v>
      </c>
      <c r="O231" t="s">
        <v>155</v>
      </c>
      <c r="P231" t="s">
        <v>155</v>
      </c>
    </row>
    <row r="232" spans="1:16" ht="15.75" customHeight="1" x14ac:dyDescent="0.25">
      <c r="B232" s="54"/>
      <c r="C232" s="29"/>
      <c r="D232" s="30"/>
      <c r="E232" s="31"/>
      <c r="F232" s="32"/>
      <c r="G232" s="33"/>
      <c r="H232" s="34"/>
      <c r="I232" s="35"/>
      <c r="J232" s="36"/>
      <c r="K232" s="37"/>
      <c r="L232" s="38"/>
      <c r="M232" s="36"/>
      <c r="N232" s="35"/>
      <c r="O232" t="s">
        <v>155</v>
      </c>
      <c r="P232" t="s">
        <v>155</v>
      </c>
    </row>
    <row r="233" spans="1:16" ht="15.75" customHeight="1" x14ac:dyDescent="0.25">
      <c r="B233" s="50"/>
      <c r="C233" s="39"/>
      <c r="D233" s="40"/>
      <c r="E233" s="31"/>
      <c r="F233" s="41"/>
      <c r="G233" s="42"/>
      <c r="H233" s="43"/>
      <c r="I233" s="44"/>
      <c r="J233" s="36"/>
      <c r="K233" s="37"/>
      <c r="L233" s="46"/>
      <c r="M233" s="45"/>
      <c r="N233" s="44"/>
    </row>
    <row r="234" spans="1:16" ht="15.75" customHeight="1" x14ac:dyDescent="0.25">
      <c r="B234" s="50"/>
      <c r="C234" s="10"/>
      <c r="D234" s="11"/>
      <c r="E234" s="21"/>
      <c r="F234" s="22"/>
      <c r="G234" s="25"/>
      <c r="H234" s="15"/>
      <c r="I234" s="14"/>
      <c r="J234" s="45"/>
      <c r="K234" s="46"/>
      <c r="L234" s="13"/>
      <c r="M234" s="12"/>
      <c r="N234" s="14"/>
    </row>
    <row r="235" spans="1:16" ht="15.75" customHeight="1" x14ac:dyDescent="0.25">
      <c r="B235" s="50"/>
      <c r="C235" s="10"/>
      <c r="D235" s="11"/>
      <c r="E235" s="21"/>
      <c r="F235" s="22"/>
      <c r="G235" s="25"/>
      <c r="H235" s="15"/>
      <c r="I235" s="14"/>
      <c r="J235" s="12"/>
      <c r="K235" s="13"/>
      <c r="L235" s="13"/>
      <c r="M235" s="12"/>
      <c r="N235" s="14"/>
    </row>
    <row r="236" spans="1:16" ht="15.75" x14ac:dyDescent="0.25">
      <c r="B236" s="49"/>
      <c r="C236" s="5"/>
      <c r="D236" s="6"/>
      <c r="E236" s="21"/>
      <c r="F236" s="23" t="s">
        <v>155</v>
      </c>
      <c r="G236" s="24"/>
      <c r="H236" s="15"/>
      <c r="I236" s="14"/>
      <c r="J236" s="12"/>
      <c r="K236" s="13"/>
      <c r="L236" s="7" t="s">
        <v>155</v>
      </c>
      <c r="M236" s="16" t="s">
        <v>155</v>
      </c>
      <c r="N236" s="8" t="s">
        <v>155</v>
      </c>
      <c r="O236">
        <v>8.81</v>
      </c>
      <c r="P236">
        <v>5.08</v>
      </c>
    </row>
    <row r="237" spans="1:16" ht="15.75" hidden="1" x14ac:dyDescent="0.25">
      <c r="J237" s="16" t="s">
        <v>155</v>
      </c>
      <c r="K237" s="7" t="s">
        <v>155</v>
      </c>
    </row>
    <row r="238" spans="1:16" x14ac:dyDescent="0.25"/>
    <row r="239" spans="1:16" x14ac:dyDescent="0.25"/>
    <row r="240" spans="1:16" x14ac:dyDescent="0.25"/>
    <row r="241" spans="3:7" x14ac:dyDescent="0.25"/>
    <row r="242" spans="3:7" x14ac:dyDescent="0.25"/>
    <row r="243" spans="3:7" x14ac:dyDescent="0.25"/>
    <row r="244" spans="3:7" x14ac:dyDescent="0.25"/>
    <row r="245" spans="3:7" hidden="1" x14ac:dyDescent="0.25">
      <c r="F245" t="s">
        <v>155</v>
      </c>
      <c r="G245">
        <v>0</v>
      </c>
    </row>
    <row r="246" spans="3:7" hidden="1" x14ac:dyDescent="0.25">
      <c r="C246">
        <v>0.5</v>
      </c>
      <c r="D246">
        <v>0.5</v>
      </c>
      <c r="E246">
        <v>0.5</v>
      </c>
      <c r="F246">
        <v>0</v>
      </c>
      <c r="G246">
        <v>0</v>
      </c>
    </row>
    <row r="247" spans="3:7" hidden="1" x14ac:dyDescent="0.25">
      <c r="F247" t="s">
        <v>155</v>
      </c>
      <c r="G247">
        <v>0</v>
      </c>
    </row>
    <row r="248" spans="3:7" hidden="1" x14ac:dyDescent="0.25">
      <c r="F248" t="s">
        <v>155</v>
      </c>
      <c r="G248">
        <v>0</v>
      </c>
    </row>
    <row r="249" spans="3:7" hidden="1" x14ac:dyDescent="0.25">
      <c r="F249" t="s">
        <v>155</v>
      </c>
      <c r="G249">
        <v>0</v>
      </c>
    </row>
    <row r="250" spans="3:7" hidden="1" x14ac:dyDescent="0.25">
      <c r="C250">
        <v>1.63</v>
      </c>
      <c r="D250">
        <v>1.63</v>
      </c>
      <c r="E250">
        <v>1.63</v>
      </c>
      <c r="F250">
        <v>0</v>
      </c>
      <c r="G250">
        <v>0</v>
      </c>
    </row>
    <row r="251" spans="3:7" hidden="1" x14ac:dyDescent="0.25">
      <c r="F251" t="s">
        <v>155</v>
      </c>
      <c r="G251">
        <v>0</v>
      </c>
    </row>
    <row r="252" spans="3:7" hidden="1" x14ac:dyDescent="0.25">
      <c r="F252" t="s">
        <v>155</v>
      </c>
      <c r="G252">
        <v>0</v>
      </c>
    </row>
    <row r="253" spans="3:7" hidden="1" x14ac:dyDescent="0.25">
      <c r="F253" t="s">
        <v>155</v>
      </c>
      <c r="G253">
        <v>0</v>
      </c>
    </row>
    <row r="254" spans="3:7" hidden="1" x14ac:dyDescent="0.25">
      <c r="C254">
        <v>0.5</v>
      </c>
      <c r="D254">
        <v>0.5</v>
      </c>
      <c r="E254">
        <v>0.5</v>
      </c>
      <c r="F254">
        <v>0</v>
      </c>
      <c r="G254">
        <v>0</v>
      </c>
    </row>
    <row r="255" spans="3:7" hidden="1" x14ac:dyDescent="0.25">
      <c r="F255" t="s">
        <v>155</v>
      </c>
      <c r="G255">
        <v>0</v>
      </c>
    </row>
    <row r="256" spans="3:7" hidden="1" x14ac:dyDescent="0.25">
      <c r="F256" t="s">
        <v>155</v>
      </c>
      <c r="G256">
        <v>0</v>
      </c>
    </row>
    <row r="257" spans="3:7" hidden="1" x14ac:dyDescent="0.25">
      <c r="F257" t="s">
        <v>155</v>
      </c>
      <c r="G257">
        <v>0</v>
      </c>
    </row>
    <row r="258" spans="3:7" hidden="1" x14ac:dyDescent="0.25">
      <c r="C258">
        <v>0.21</v>
      </c>
      <c r="D258">
        <v>0.21</v>
      </c>
      <c r="E258">
        <v>0.21</v>
      </c>
      <c r="F258">
        <v>0</v>
      </c>
      <c r="G258">
        <v>0</v>
      </c>
    </row>
    <row r="259" spans="3:7" hidden="1" x14ac:dyDescent="0.25">
      <c r="C259">
        <v>0.5</v>
      </c>
      <c r="D259">
        <v>0.5</v>
      </c>
      <c r="E259">
        <v>0.5</v>
      </c>
      <c r="F259">
        <v>0</v>
      </c>
      <c r="G259">
        <v>0</v>
      </c>
    </row>
    <row r="260" spans="3:7" hidden="1" x14ac:dyDescent="0.25">
      <c r="C260">
        <v>0.31</v>
      </c>
      <c r="D260">
        <v>0.31</v>
      </c>
      <c r="E260">
        <v>0.31</v>
      </c>
      <c r="F260">
        <v>0</v>
      </c>
      <c r="G260">
        <v>0</v>
      </c>
    </row>
    <row r="261" spans="3:7" hidden="1" x14ac:dyDescent="0.25">
      <c r="C261">
        <v>0.63</v>
      </c>
      <c r="D261">
        <v>0.63</v>
      </c>
      <c r="E261">
        <v>0.63</v>
      </c>
      <c r="F261">
        <v>0</v>
      </c>
      <c r="G261">
        <v>0</v>
      </c>
    </row>
    <row r="262" spans="3:7" hidden="1" x14ac:dyDescent="0.25">
      <c r="F262" t="s">
        <v>155</v>
      </c>
      <c r="G262">
        <v>0</v>
      </c>
    </row>
    <row r="263" spans="3:7" hidden="1" x14ac:dyDescent="0.25">
      <c r="F263" t="s">
        <v>155</v>
      </c>
      <c r="G263">
        <v>0</v>
      </c>
    </row>
    <row r="264" spans="3:7" hidden="1" x14ac:dyDescent="0.25">
      <c r="F264" t="s">
        <v>155</v>
      </c>
      <c r="G264">
        <v>0</v>
      </c>
    </row>
    <row r="265" spans="3:7" hidden="1" x14ac:dyDescent="0.25">
      <c r="C265">
        <v>0.5</v>
      </c>
      <c r="D265">
        <v>0.5</v>
      </c>
      <c r="E265">
        <v>0.5</v>
      </c>
      <c r="F265">
        <v>0</v>
      </c>
      <c r="G265">
        <v>0</v>
      </c>
    </row>
    <row r="266" spans="3:7" hidden="1" x14ac:dyDescent="0.25">
      <c r="F266" t="s">
        <v>155</v>
      </c>
      <c r="G266">
        <v>0</v>
      </c>
    </row>
    <row r="267" spans="3:7" hidden="1" x14ac:dyDescent="0.25">
      <c r="C267">
        <v>2.14</v>
      </c>
      <c r="D267">
        <v>1.93</v>
      </c>
      <c r="E267">
        <v>1.93</v>
      </c>
      <c r="F267">
        <v>-9.8130841121495411</v>
      </c>
      <c r="G267">
        <v>-0.21000000000000019</v>
      </c>
    </row>
    <row r="268" spans="3:7" hidden="1" x14ac:dyDescent="0.25">
      <c r="F268" t="s">
        <v>155</v>
      </c>
      <c r="G268">
        <v>0</v>
      </c>
    </row>
    <row r="269" spans="3:7" hidden="1" x14ac:dyDescent="0.25">
      <c r="F269" t="s">
        <v>155</v>
      </c>
      <c r="G269">
        <v>0</v>
      </c>
    </row>
    <row r="270" spans="3:7" hidden="1" x14ac:dyDescent="0.25">
      <c r="F270" t="s">
        <v>155</v>
      </c>
      <c r="G270">
        <v>0</v>
      </c>
    </row>
    <row r="271" spans="3:7" hidden="1" x14ac:dyDescent="0.25">
      <c r="C271">
        <v>2638</v>
      </c>
      <c r="D271">
        <v>2638</v>
      </c>
      <c r="E271">
        <v>2638</v>
      </c>
      <c r="F271">
        <v>0</v>
      </c>
      <c r="G271">
        <v>0</v>
      </c>
    </row>
    <row r="272" spans="3:7"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sheetData>
  <mergeCells count="1">
    <mergeCell ref="B1:N1"/>
  </mergeCells>
  <conditionalFormatting sqref="F6:G236">
    <cfRule type="cellIs" dxfId="5" priority="3" operator="greaterThan">
      <formula>0</formula>
    </cfRule>
    <cfRule type="cellIs" dxfId="4" priority="4" operator="lessThan">
      <formula>0</formula>
    </cfRule>
  </conditionalFormatting>
  <conditionalFormatting sqref="L6:L236">
    <cfRule type="cellIs" dxfId="3" priority="351" operator="lessThan">
      <formula>0</formula>
    </cfRule>
    <cfRule type="cellIs" dxfId="2" priority="352" operator="greaterThan">
      <formula>0</formula>
    </cfRule>
  </conditionalFormatting>
  <pageMargins left="0.3" right="0.27" top="0.31" bottom="0.3" header="0.3" footer="0.3"/>
  <pageSetup scale="7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M117"/>
  <sheetViews>
    <sheetView showGridLines="0" tabSelected="1" zoomScale="84" zoomScaleNormal="84" workbookViewId="0">
      <pane xSplit="1" ySplit="1" topLeftCell="B2" activePane="bottomRight" state="frozen"/>
      <selection pane="topRight" activeCell="B1" sqref="B1"/>
      <selection pane="bottomLeft" activeCell="A3" sqref="A3"/>
      <selection pane="bottomRight" activeCell="A2" sqref="A2:J117"/>
    </sheetView>
  </sheetViews>
  <sheetFormatPr defaultColWidth="0" defaultRowHeight="12.75" x14ac:dyDescent="0.2"/>
  <cols>
    <col min="1" max="1" width="17.28515625" style="60" customWidth="1"/>
    <col min="2" max="5" width="10.7109375" style="60" bestFit="1" customWidth="1"/>
    <col min="6" max="8" width="9.140625" style="60" customWidth="1"/>
    <col min="9" max="9" width="18" style="60" customWidth="1"/>
    <col min="10" max="10" width="18.7109375" style="60" customWidth="1"/>
    <col min="11" max="11" width="0" style="60" hidden="1" customWidth="1"/>
    <col min="12" max="16384" width="9.140625" style="60" hidden="1"/>
  </cols>
  <sheetData>
    <row r="1" spans="1:13" ht="39" customHeight="1" x14ac:dyDescent="0.25">
      <c r="A1" s="62" t="s">
        <v>19</v>
      </c>
      <c r="B1" s="63" t="s">
        <v>20</v>
      </c>
      <c r="C1" s="63" t="s">
        <v>0</v>
      </c>
      <c r="D1" s="63" t="s">
        <v>1</v>
      </c>
      <c r="E1" s="63" t="s">
        <v>2</v>
      </c>
      <c r="F1" s="63" t="s">
        <v>21</v>
      </c>
      <c r="G1" s="63" t="s">
        <v>24</v>
      </c>
      <c r="H1" s="63" t="s">
        <v>25</v>
      </c>
      <c r="I1" s="63" t="s">
        <v>22</v>
      </c>
      <c r="J1" s="63" t="s">
        <v>23</v>
      </c>
    </row>
    <row r="2" spans="1:13" x14ac:dyDescent="0.2">
      <c r="A2" s="67" t="s">
        <v>495</v>
      </c>
      <c r="B2" s="64">
        <v>1.68</v>
      </c>
      <c r="C2" s="64">
        <v>1.68</v>
      </c>
      <c r="D2" s="64">
        <v>1.68</v>
      </c>
      <c r="E2" s="64">
        <v>1.68</v>
      </c>
      <c r="F2" s="69">
        <v>1.68</v>
      </c>
      <c r="G2" s="64">
        <f>F2-B2</f>
        <v>0</v>
      </c>
      <c r="H2" s="64">
        <f>(G2/B2)*100</f>
        <v>0</v>
      </c>
      <c r="I2" s="65">
        <v>1010</v>
      </c>
      <c r="J2" s="66">
        <v>1676.6</v>
      </c>
      <c r="K2" s="60">
        <v>-21.212121212121215</v>
      </c>
      <c r="L2" s="60">
        <v>0.89</v>
      </c>
      <c r="M2" s="60">
        <v>0.23</v>
      </c>
    </row>
    <row r="3" spans="1:13" x14ac:dyDescent="0.2">
      <c r="A3" s="67" t="s">
        <v>475</v>
      </c>
      <c r="B3" s="64">
        <v>0.44</v>
      </c>
      <c r="C3" s="64">
        <v>0.44</v>
      </c>
      <c r="D3" s="64">
        <v>0.44</v>
      </c>
      <c r="E3" s="64">
        <v>0.44</v>
      </c>
      <c r="F3" s="69">
        <v>0.44</v>
      </c>
      <c r="G3" s="64">
        <f>F3-B3</f>
        <v>0</v>
      </c>
      <c r="H3" s="64">
        <f>(G3/B3)*100</f>
        <v>0</v>
      </c>
      <c r="I3" s="65">
        <v>101920</v>
      </c>
      <c r="J3" s="66">
        <v>44862.8</v>
      </c>
      <c r="K3" s="60">
        <v>20.879120879120872</v>
      </c>
      <c r="L3" s="60">
        <v>116.5</v>
      </c>
      <c r="M3" s="60">
        <v>78</v>
      </c>
    </row>
    <row r="4" spans="1:13" x14ac:dyDescent="0.2">
      <c r="A4" s="67" t="s">
        <v>456</v>
      </c>
      <c r="B4" s="64">
        <v>1.68</v>
      </c>
      <c r="C4" s="64">
        <v>1.68</v>
      </c>
      <c r="D4" s="64">
        <v>1.56</v>
      </c>
      <c r="E4" s="64">
        <v>1.56</v>
      </c>
      <c r="F4" s="69">
        <v>1.56</v>
      </c>
      <c r="G4" s="64">
        <f>F4-B4</f>
        <v>-0.11999999999999988</v>
      </c>
      <c r="H4" s="64">
        <f>(G4/B4)*100</f>
        <v>-7.142857142857137</v>
      </c>
      <c r="I4" s="65">
        <v>148115</v>
      </c>
      <c r="J4" s="66">
        <v>233752.81</v>
      </c>
      <c r="K4" s="60">
        <v>12.050739957716704</v>
      </c>
      <c r="L4" s="60">
        <v>79.75</v>
      </c>
      <c r="M4" s="60">
        <v>49</v>
      </c>
    </row>
    <row r="5" spans="1:13" x14ac:dyDescent="0.2">
      <c r="A5" s="67" t="s">
        <v>445</v>
      </c>
      <c r="B5" s="64">
        <v>10.5</v>
      </c>
      <c r="C5" s="64">
        <v>10.55</v>
      </c>
      <c r="D5" s="64">
        <v>11.25</v>
      </c>
      <c r="E5" s="64">
        <v>10.5</v>
      </c>
      <c r="F5" s="69">
        <v>11.15</v>
      </c>
      <c r="G5" s="64">
        <f>F5-B5</f>
        <v>0.65000000000000036</v>
      </c>
      <c r="H5" s="64">
        <f>(G5/B5)*100</f>
        <v>6.1904761904761942</v>
      </c>
      <c r="I5" s="65">
        <v>69187890</v>
      </c>
      <c r="J5" s="66">
        <v>755724938.45000005</v>
      </c>
      <c r="K5" s="60" t="s">
        <v>155</v>
      </c>
      <c r="L5" s="60" t="s">
        <v>155</v>
      </c>
      <c r="M5" s="60" t="s">
        <v>155</v>
      </c>
    </row>
    <row r="6" spans="1:13" x14ac:dyDescent="0.2">
      <c r="A6" s="67" t="s">
        <v>157</v>
      </c>
      <c r="B6" s="64">
        <v>5.5</v>
      </c>
      <c r="C6" s="64">
        <v>5.5</v>
      </c>
      <c r="D6" s="64">
        <v>5.5</v>
      </c>
      <c r="E6" s="64">
        <v>5.5</v>
      </c>
      <c r="F6" s="69">
        <v>5.5</v>
      </c>
      <c r="G6" s="64">
        <f>F6-B6</f>
        <v>0</v>
      </c>
      <c r="H6" s="64">
        <f>(G6/B6)*100</f>
        <v>0</v>
      </c>
      <c r="I6" s="65">
        <v>2789590</v>
      </c>
      <c r="J6" s="66">
        <v>15345853.949999999</v>
      </c>
      <c r="K6" s="60">
        <v>0</v>
      </c>
      <c r="L6" s="60">
        <v>62.5</v>
      </c>
      <c r="M6" s="60">
        <v>62.5</v>
      </c>
    </row>
    <row r="7" spans="1:13" x14ac:dyDescent="0.2">
      <c r="A7" s="67" t="s">
        <v>26</v>
      </c>
      <c r="B7" s="64">
        <v>0.6</v>
      </c>
      <c r="C7" s="64">
        <v>0.6</v>
      </c>
      <c r="D7" s="64">
        <v>0.6</v>
      </c>
      <c r="E7" s="64">
        <v>0.6</v>
      </c>
      <c r="F7" s="69">
        <v>0.6</v>
      </c>
      <c r="G7" s="64">
        <f>F7-B7</f>
        <v>0</v>
      </c>
      <c r="H7" s="64">
        <f>(G7/B7)*100</f>
        <v>0</v>
      </c>
      <c r="I7" s="65">
        <v>6857039</v>
      </c>
      <c r="J7" s="66">
        <v>4113840.65</v>
      </c>
      <c r="K7" s="60" t="s">
        <v>155</v>
      </c>
      <c r="L7" s="60" t="s">
        <v>155</v>
      </c>
      <c r="M7" s="60" t="s">
        <v>155</v>
      </c>
    </row>
    <row r="8" spans="1:13" x14ac:dyDescent="0.2">
      <c r="A8" s="67" t="s">
        <v>175</v>
      </c>
      <c r="B8" s="64">
        <v>1175</v>
      </c>
      <c r="C8" s="64">
        <v>1175</v>
      </c>
      <c r="D8" s="64">
        <v>1175</v>
      </c>
      <c r="E8" s="64">
        <v>1175</v>
      </c>
      <c r="F8" s="69">
        <v>1175</v>
      </c>
      <c r="G8" s="64">
        <f>F8-B8</f>
        <v>0</v>
      </c>
      <c r="H8" s="64">
        <f>(G8/B8)*100</f>
        <v>0</v>
      </c>
      <c r="I8" s="65">
        <v>73824</v>
      </c>
      <c r="J8" s="66">
        <v>84610697.599999994</v>
      </c>
      <c r="K8" s="60">
        <v>0</v>
      </c>
      <c r="L8" s="60">
        <v>56.25</v>
      </c>
      <c r="M8" s="60">
        <v>4.25</v>
      </c>
    </row>
    <row r="9" spans="1:13" x14ac:dyDescent="0.2">
      <c r="A9" s="67" t="s">
        <v>446</v>
      </c>
      <c r="B9" s="64">
        <v>18.75</v>
      </c>
      <c r="C9" s="64">
        <v>18.75</v>
      </c>
      <c r="D9" s="64">
        <v>18.149999999999999</v>
      </c>
      <c r="E9" s="64">
        <v>18.149999999999999</v>
      </c>
      <c r="F9" s="69">
        <v>18.149999999999999</v>
      </c>
      <c r="G9" s="64">
        <f>F9-B9</f>
        <v>-0.60000000000000142</v>
      </c>
      <c r="H9" s="64">
        <f>(G9/B9)*100</f>
        <v>-3.2000000000000077</v>
      </c>
      <c r="I9" s="65">
        <v>171816</v>
      </c>
      <c r="J9" s="66">
        <v>3124016.5</v>
      </c>
      <c r="K9" s="60" t="s">
        <v>155</v>
      </c>
      <c r="L9" s="60" t="s">
        <v>155</v>
      </c>
      <c r="M9" s="60" t="s">
        <v>155</v>
      </c>
    </row>
    <row r="10" spans="1:13" x14ac:dyDescent="0.2">
      <c r="A10" s="67" t="s">
        <v>441</v>
      </c>
      <c r="B10" s="64">
        <v>8.4499999999999993</v>
      </c>
      <c r="C10" s="64">
        <v>8.4499999999999993</v>
      </c>
      <c r="D10" s="64">
        <v>8.9499999999999993</v>
      </c>
      <c r="E10" s="64">
        <v>8.9499999999999993</v>
      </c>
      <c r="F10" s="69">
        <v>8.9499999999999993</v>
      </c>
      <c r="G10" s="64">
        <f>F10-B10</f>
        <v>0.5</v>
      </c>
      <c r="H10" s="64">
        <f>(G10/B10)*100</f>
        <v>5.9171597633136095</v>
      </c>
      <c r="I10" s="65">
        <v>146209</v>
      </c>
      <c r="J10" s="66">
        <v>1281977.3500000001</v>
      </c>
      <c r="K10" s="60">
        <v>53.237410071942449</v>
      </c>
      <c r="L10" s="60">
        <v>2.8</v>
      </c>
      <c r="M10" s="60">
        <v>0.56000000000000005</v>
      </c>
    </row>
    <row r="11" spans="1:13" x14ac:dyDescent="0.2">
      <c r="A11" s="67" t="s">
        <v>460</v>
      </c>
      <c r="B11" s="64">
        <v>39.6</v>
      </c>
      <c r="C11" s="64">
        <v>39.6</v>
      </c>
      <c r="D11" s="64">
        <v>39.6</v>
      </c>
      <c r="E11" s="64">
        <v>39.6</v>
      </c>
      <c r="F11" s="69">
        <v>39.6</v>
      </c>
      <c r="G11" s="64">
        <f>F11-B11</f>
        <v>0</v>
      </c>
      <c r="H11" s="64">
        <f>(G11/B11)*100</f>
        <v>0</v>
      </c>
      <c r="I11" s="65">
        <v>3401</v>
      </c>
      <c r="J11" s="66">
        <v>132630.39999999999</v>
      </c>
      <c r="K11" s="60" t="s">
        <v>155</v>
      </c>
      <c r="L11" s="60" t="s">
        <v>155</v>
      </c>
      <c r="M11" s="60" t="s">
        <v>155</v>
      </c>
    </row>
    <row r="12" spans="1:13" x14ac:dyDescent="0.2">
      <c r="A12" s="67" t="s">
        <v>178</v>
      </c>
      <c r="B12" s="64">
        <v>90</v>
      </c>
      <c r="C12" s="64">
        <v>90</v>
      </c>
      <c r="D12" s="64">
        <v>90</v>
      </c>
      <c r="E12" s="64">
        <v>90</v>
      </c>
      <c r="F12" s="69">
        <v>90</v>
      </c>
      <c r="G12" s="64">
        <f>F12-B12</f>
        <v>0</v>
      </c>
      <c r="H12" s="64">
        <f>(G12/B12)*100</f>
        <v>0</v>
      </c>
      <c r="I12" s="65">
        <v>17726</v>
      </c>
      <c r="J12" s="66">
        <v>1437541.15</v>
      </c>
      <c r="K12" s="60" t="s">
        <v>155</v>
      </c>
      <c r="L12" s="60" t="s">
        <v>155</v>
      </c>
      <c r="M12" s="60" t="s">
        <v>155</v>
      </c>
    </row>
    <row r="13" spans="1:13" x14ac:dyDescent="0.2">
      <c r="A13" s="67" t="s">
        <v>443</v>
      </c>
      <c r="B13" s="64">
        <v>117</v>
      </c>
      <c r="C13" s="64">
        <v>117</v>
      </c>
      <c r="D13" s="64">
        <v>117</v>
      </c>
      <c r="E13" s="64">
        <v>117</v>
      </c>
      <c r="F13" s="69">
        <v>117</v>
      </c>
      <c r="G13" s="64">
        <f>F13-B13</f>
        <v>0</v>
      </c>
      <c r="H13" s="64">
        <f>(G13/B13)*100</f>
        <v>0</v>
      </c>
      <c r="I13" s="65">
        <v>6751</v>
      </c>
      <c r="J13" s="66">
        <v>710880.3</v>
      </c>
      <c r="K13" s="60" t="s">
        <v>155</v>
      </c>
      <c r="L13" s="60" t="s">
        <v>155</v>
      </c>
      <c r="M13" s="60" t="s">
        <v>155</v>
      </c>
    </row>
    <row r="14" spans="1:13" x14ac:dyDescent="0.2">
      <c r="A14" s="67" t="s">
        <v>27</v>
      </c>
      <c r="B14" s="64">
        <v>16.399999999999999</v>
      </c>
      <c r="C14" s="64">
        <v>16.399999999999999</v>
      </c>
      <c r="D14" s="64">
        <v>16.5</v>
      </c>
      <c r="E14" s="64">
        <v>16</v>
      </c>
      <c r="F14" s="69">
        <v>16</v>
      </c>
      <c r="G14" s="64">
        <f>F14-B14</f>
        <v>-0.39999999999999858</v>
      </c>
      <c r="H14" s="64">
        <f>(G14/B14)*100</f>
        <v>-2.4390243902438939</v>
      </c>
      <c r="I14" s="65">
        <v>1931891</v>
      </c>
      <c r="J14" s="66">
        <v>31667220.899999999</v>
      </c>
      <c r="K14" s="60">
        <v>-10.756972111553765</v>
      </c>
      <c r="L14" s="60">
        <v>2.5099999999999998</v>
      </c>
      <c r="M14" s="60">
        <v>2.2400000000000002</v>
      </c>
    </row>
    <row r="15" spans="1:13" x14ac:dyDescent="0.2">
      <c r="A15" s="67" t="s">
        <v>28</v>
      </c>
      <c r="B15" s="64">
        <v>19.75</v>
      </c>
      <c r="C15" s="64">
        <v>19.75</v>
      </c>
      <c r="D15" s="64">
        <v>19.8</v>
      </c>
      <c r="E15" s="64">
        <v>19.75</v>
      </c>
      <c r="F15" s="69">
        <v>19.75</v>
      </c>
      <c r="G15" s="64">
        <f>F15-B15</f>
        <v>0</v>
      </c>
      <c r="H15" s="64">
        <f>(G15/B15)*100</f>
        <v>0</v>
      </c>
      <c r="I15" s="65">
        <v>592094</v>
      </c>
      <c r="J15" s="66">
        <v>11722767.550000001</v>
      </c>
      <c r="K15" s="60">
        <v>41.176470588235283</v>
      </c>
      <c r="L15" s="60">
        <v>0.75</v>
      </c>
      <c r="M15" s="60">
        <v>0.44</v>
      </c>
    </row>
    <row r="16" spans="1:13" x14ac:dyDescent="0.2">
      <c r="A16" s="67" t="s">
        <v>481</v>
      </c>
      <c r="B16" s="64">
        <v>2.5</v>
      </c>
      <c r="C16" s="64">
        <v>2.5</v>
      </c>
      <c r="D16" s="64">
        <v>2.5</v>
      </c>
      <c r="E16" s="64">
        <v>2.5</v>
      </c>
      <c r="F16" s="69">
        <v>2.5</v>
      </c>
      <c r="G16" s="64">
        <f>F16-B16</f>
        <v>0</v>
      </c>
      <c r="H16" s="64">
        <f>(G16/B16)*100</f>
        <v>0</v>
      </c>
      <c r="I16" s="65">
        <v>36</v>
      </c>
      <c r="J16" s="66">
        <v>99</v>
      </c>
      <c r="K16" s="60">
        <v>-50.853242320819113</v>
      </c>
      <c r="L16" s="60">
        <v>2.93</v>
      </c>
      <c r="M16" s="60">
        <v>1.44</v>
      </c>
    </row>
    <row r="17" spans="1:13" x14ac:dyDescent="0.2">
      <c r="A17" s="67" t="s">
        <v>462</v>
      </c>
      <c r="B17" s="64">
        <v>1.2</v>
      </c>
      <c r="C17" s="64">
        <v>1.2</v>
      </c>
      <c r="D17" s="64">
        <v>1.31</v>
      </c>
      <c r="E17" s="64">
        <v>1.31</v>
      </c>
      <c r="F17" s="69">
        <v>1.31</v>
      </c>
      <c r="G17" s="64">
        <f>F17-B17</f>
        <v>0.1100000000000001</v>
      </c>
      <c r="H17" s="64">
        <f>(G17/B17)*100</f>
        <v>9.166666666666675</v>
      </c>
      <c r="I17" s="65">
        <v>571638</v>
      </c>
      <c r="J17" s="66">
        <v>720223.13</v>
      </c>
      <c r="K17" s="60">
        <v>1.1111111111111072</v>
      </c>
      <c r="L17" s="60">
        <v>1.28</v>
      </c>
      <c r="M17" s="60">
        <v>0.57999999999999996</v>
      </c>
    </row>
    <row r="18" spans="1:13" x14ac:dyDescent="0.2">
      <c r="A18" s="67" t="s">
        <v>464</v>
      </c>
      <c r="B18" s="64">
        <v>3.93</v>
      </c>
      <c r="C18" s="64">
        <v>3.93</v>
      </c>
      <c r="D18" s="64">
        <v>3.93</v>
      </c>
      <c r="E18" s="64">
        <v>3.79</v>
      </c>
      <c r="F18" s="69">
        <v>3.93</v>
      </c>
      <c r="G18" s="64">
        <f>F18-B18</f>
        <v>0</v>
      </c>
      <c r="H18" s="64">
        <f>(G18/B18)*100</f>
        <v>0</v>
      </c>
      <c r="I18" s="65">
        <v>2105750</v>
      </c>
      <c r="J18" s="66">
        <v>8202850.3899999997</v>
      </c>
      <c r="K18" s="60">
        <v>48.965517241379317</v>
      </c>
      <c r="L18" s="60">
        <v>11.45</v>
      </c>
      <c r="M18" s="60">
        <v>5.95</v>
      </c>
    </row>
    <row r="19" spans="1:13" x14ac:dyDescent="0.2">
      <c r="A19" s="67" t="s">
        <v>29</v>
      </c>
      <c r="B19" s="64">
        <v>0.35</v>
      </c>
      <c r="C19" s="64">
        <v>0.35</v>
      </c>
      <c r="D19" s="64">
        <v>0.36</v>
      </c>
      <c r="E19" s="64">
        <v>0.32</v>
      </c>
      <c r="F19" s="69">
        <v>0.36</v>
      </c>
      <c r="G19" s="64">
        <f>F19-B19</f>
        <v>1.0000000000000009E-2</v>
      </c>
      <c r="H19" s="64">
        <f>(G19/B19)*100</f>
        <v>2.8571428571428599</v>
      </c>
      <c r="I19" s="65">
        <v>3289504</v>
      </c>
      <c r="J19" s="66">
        <v>1155901.55</v>
      </c>
      <c r="K19" s="60" t="s">
        <v>155</v>
      </c>
      <c r="L19" s="60" t="s">
        <v>155</v>
      </c>
      <c r="M19" s="60" t="s">
        <v>155</v>
      </c>
    </row>
    <row r="20" spans="1:13" x14ac:dyDescent="0.2">
      <c r="A20" s="67" t="s">
        <v>490</v>
      </c>
      <c r="B20" s="64">
        <v>1.63</v>
      </c>
      <c r="C20" s="64">
        <v>1.63</v>
      </c>
      <c r="D20" s="64">
        <v>1.47</v>
      </c>
      <c r="E20" s="64">
        <v>1.47</v>
      </c>
      <c r="F20" s="69">
        <v>1.47</v>
      </c>
      <c r="G20" s="64">
        <f>F20-B20</f>
        <v>-0.15999999999999992</v>
      </c>
      <c r="H20" s="64">
        <f>(G20/B20)*100</f>
        <v>-9.8159509202453954</v>
      </c>
      <c r="I20" s="65">
        <v>109664</v>
      </c>
      <c r="J20" s="66">
        <v>162649.04</v>
      </c>
      <c r="K20" s="60" t="s">
        <v>155</v>
      </c>
      <c r="L20" s="60" t="s">
        <v>155</v>
      </c>
      <c r="M20" s="60" t="s">
        <v>155</v>
      </c>
    </row>
    <row r="21" spans="1:13" x14ac:dyDescent="0.2">
      <c r="A21" s="67" t="s">
        <v>465</v>
      </c>
      <c r="B21" s="64">
        <v>0.63</v>
      </c>
      <c r="C21" s="64">
        <v>0.63</v>
      </c>
      <c r="D21" s="64">
        <v>0.64</v>
      </c>
      <c r="E21" s="64">
        <v>0.56999999999999995</v>
      </c>
      <c r="F21" s="69">
        <v>0.64</v>
      </c>
      <c r="G21" s="64">
        <f>F21-B21</f>
        <v>1.0000000000000009E-2</v>
      </c>
      <c r="H21" s="64">
        <f>(G21/B21)*100</f>
        <v>1.5873015873015885</v>
      </c>
      <c r="I21" s="65">
        <v>10979915</v>
      </c>
      <c r="J21" s="66">
        <v>6676195.5999999996</v>
      </c>
      <c r="K21" s="60" t="s">
        <v>155</v>
      </c>
      <c r="L21" s="60" t="s">
        <v>155</v>
      </c>
      <c r="M21" s="60" t="s">
        <v>155</v>
      </c>
    </row>
    <row r="22" spans="1:13" x14ac:dyDescent="0.2">
      <c r="A22" s="67" t="s">
        <v>476</v>
      </c>
      <c r="B22" s="64">
        <v>3.2</v>
      </c>
      <c r="C22" s="64">
        <v>3.2</v>
      </c>
      <c r="D22" s="64">
        <v>3.5</v>
      </c>
      <c r="E22" s="64">
        <v>3.5</v>
      </c>
      <c r="F22" s="69">
        <v>3.5</v>
      </c>
      <c r="G22" s="64">
        <f>F22-B22</f>
        <v>0.29999999999999982</v>
      </c>
      <c r="H22" s="64">
        <f>(G22/B22)*100</f>
        <v>9.3749999999999947</v>
      </c>
      <c r="I22" s="65">
        <v>291000</v>
      </c>
      <c r="J22" s="66">
        <v>1014740</v>
      </c>
      <c r="K22" s="60">
        <v>0</v>
      </c>
      <c r="L22" s="60">
        <v>17.03</v>
      </c>
      <c r="M22" s="60">
        <v>1.03</v>
      </c>
    </row>
    <row r="23" spans="1:13" x14ac:dyDescent="0.2">
      <c r="A23" s="67" t="s">
        <v>166</v>
      </c>
      <c r="B23" s="64">
        <v>48.4</v>
      </c>
      <c r="C23" s="64">
        <v>48.4</v>
      </c>
      <c r="D23" s="64">
        <v>48.4</v>
      </c>
      <c r="E23" s="64">
        <v>48.4</v>
      </c>
      <c r="F23" s="69">
        <v>48.4</v>
      </c>
      <c r="G23" s="64">
        <f>F23-B23</f>
        <v>0</v>
      </c>
      <c r="H23" s="64">
        <f>(G23/B23)*100</f>
        <v>0</v>
      </c>
      <c r="I23" s="65">
        <v>70686</v>
      </c>
      <c r="J23" s="66">
        <v>3642255.35</v>
      </c>
      <c r="K23" s="60">
        <v>20.944601528955921</v>
      </c>
      <c r="L23" s="60">
        <v>115.49</v>
      </c>
      <c r="M23" s="60">
        <v>95.49</v>
      </c>
    </row>
    <row r="24" spans="1:13" x14ac:dyDescent="0.2">
      <c r="A24" s="67" t="s">
        <v>454</v>
      </c>
      <c r="B24" s="64">
        <v>0.8</v>
      </c>
      <c r="C24" s="64">
        <v>0.8</v>
      </c>
      <c r="D24" s="64">
        <v>0.8</v>
      </c>
      <c r="E24" s="64">
        <v>0.8</v>
      </c>
      <c r="F24" s="69">
        <v>0.8</v>
      </c>
      <c r="G24" s="64">
        <f>F24-B24</f>
        <v>0</v>
      </c>
      <c r="H24" s="64">
        <f>(G24/B24)*100</f>
        <v>0</v>
      </c>
      <c r="I24" s="65">
        <v>1069068</v>
      </c>
      <c r="J24" s="66">
        <v>870471.16</v>
      </c>
      <c r="K24" s="60" t="s">
        <v>155</v>
      </c>
      <c r="L24" s="60" t="s">
        <v>155</v>
      </c>
      <c r="M24" s="60" t="s">
        <v>155</v>
      </c>
    </row>
    <row r="25" spans="1:13" x14ac:dyDescent="0.2">
      <c r="A25" s="67" t="s">
        <v>125</v>
      </c>
      <c r="B25" s="64">
        <v>0.5</v>
      </c>
      <c r="C25" s="64">
        <v>0.5</v>
      </c>
      <c r="D25" s="64">
        <v>0.5</v>
      </c>
      <c r="E25" s="64">
        <v>0.5</v>
      </c>
      <c r="F25" s="69">
        <v>0.5</v>
      </c>
      <c r="G25" s="64">
        <f>F25-B25</f>
        <v>0</v>
      </c>
      <c r="H25" s="64">
        <f>(G25/B25)*100</f>
        <v>0</v>
      </c>
      <c r="I25" s="65">
        <v>100950</v>
      </c>
      <c r="J25" s="66">
        <v>50481.72</v>
      </c>
      <c r="K25" s="60">
        <v>41.853932584269657</v>
      </c>
      <c r="L25" s="60">
        <v>25.25</v>
      </c>
      <c r="M25" s="60">
        <v>15</v>
      </c>
    </row>
    <row r="26" spans="1:13" x14ac:dyDescent="0.2">
      <c r="A26" s="67" t="s">
        <v>171</v>
      </c>
      <c r="B26" s="64">
        <v>6</v>
      </c>
      <c r="C26" s="64">
        <v>6</v>
      </c>
      <c r="D26" s="64">
        <v>6</v>
      </c>
      <c r="E26" s="64">
        <v>6</v>
      </c>
      <c r="F26" s="69">
        <v>6</v>
      </c>
      <c r="G26" s="64">
        <f>F26-B26</f>
        <v>0</v>
      </c>
      <c r="H26" s="64">
        <f>(G26/B26)*100</f>
        <v>0</v>
      </c>
      <c r="I26" s="65">
        <v>586031</v>
      </c>
      <c r="J26" s="66">
        <v>3516616.95</v>
      </c>
      <c r="K26" s="60">
        <v>0</v>
      </c>
      <c r="L26" s="60">
        <v>10.6</v>
      </c>
      <c r="M26" s="60">
        <v>10.6</v>
      </c>
    </row>
    <row r="27" spans="1:13" x14ac:dyDescent="0.2">
      <c r="A27" s="67" t="s">
        <v>62</v>
      </c>
      <c r="B27" s="64">
        <v>2.48</v>
      </c>
      <c r="C27" s="64">
        <v>2.48</v>
      </c>
      <c r="D27" s="64">
        <v>2.46</v>
      </c>
      <c r="E27" s="64">
        <v>2.4</v>
      </c>
      <c r="F27" s="69">
        <v>2.4</v>
      </c>
      <c r="G27" s="64">
        <f>F27-B27</f>
        <v>-8.0000000000000071E-2</v>
      </c>
      <c r="H27" s="64">
        <f>(G27/B27)*100</f>
        <v>-3.2258064516129057</v>
      </c>
      <c r="I27" s="65">
        <v>2250110</v>
      </c>
      <c r="J27" s="66">
        <v>5428711.4000000004</v>
      </c>
      <c r="K27" s="60" t="s">
        <v>155</v>
      </c>
      <c r="L27" s="60" t="s">
        <v>155</v>
      </c>
      <c r="M27" s="60" t="s">
        <v>155</v>
      </c>
    </row>
    <row r="28" spans="1:13" x14ac:dyDescent="0.2">
      <c r="A28" s="67" t="s">
        <v>471</v>
      </c>
      <c r="B28" s="64">
        <v>1.53</v>
      </c>
      <c r="C28" s="64">
        <v>1.53</v>
      </c>
      <c r="D28" s="64">
        <v>1.53</v>
      </c>
      <c r="E28" s="64">
        <v>1.53</v>
      </c>
      <c r="F28" s="69">
        <v>1.53</v>
      </c>
      <c r="G28" s="64">
        <f>F28-B28</f>
        <v>0</v>
      </c>
      <c r="H28" s="64">
        <f>(G28/B28)*100</f>
        <v>0</v>
      </c>
      <c r="I28" s="65">
        <v>18880</v>
      </c>
      <c r="J28" s="66">
        <v>31718.400000000001</v>
      </c>
      <c r="K28" s="60">
        <v>0</v>
      </c>
      <c r="L28" s="60">
        <v>7.28</v>
      </c>
      <c r="M28" s="60">
        <v>7.28</v>
      </c>
    </row>
    <row r="29" spans="1:13" x14ac:dyDescent="0.2">
      <c r="A29" s="67" t="s">
        <v>486</v>
      </c>
      <c r="B29" s="64">
        <v>0.2</v>
      </c>
      <c r="C29" s="64">
        <v>0.2</v>
      </c>
      <c r="D29" s="64">
        <v>0.2</v>
      </c>
      <c r="E29" s="64">
        <v>0.2</v>
      </c>
      <c r="F29" s="69">
        <v>0.2</v>
      </c>
      <c r="G29" s="64">
        <f>F29-B29</f>
        <v>0</v>
      </c>
      <c r="H29" s="64">
        <f>(G29/B29)*100</f>
        <v>0</v>
      </c>
      <c r="I29" s="65">
        <v>74000</v>
      </c>
      <c r="J29" s="66">
        <v>14800</v>
      </c>
      <c r="K29" s="60">
        <v>8146.835443037975</v>
      </c>
      <c r="L29" s="60">
        <v>65.150000000000006</v>
      </c>
      <c r="M29" s="60">
        <v>0.72</v>
      </c>
    </row>
    <row r="30" spans="1:13" x14ac:dyDescent="0.2">
      <c r="A30" s="67" t="s">
        <v>69</v>
      </c>
      <c r="B30" s="64">
        <v>270</v>
      </c>
      <c r="C30" s="64">
        <v>270</v>
      </c>
      <c r="D30" s="64">
        <v>270</v>
      </c>
      <c r="E30" s="64">
        <v>270</v>
      </c>
      <c r="F30" s="69">
        <v>270</v>
      </c>
      <c r="G30" s="64">
        <f>F30-B30</f>
        <v>0</v>
      </c>
      <c r="H30" s="64">
        <f>(G30/B30)*100</f>
        <v>0</v>
      </c>
      <c r="I30" s="65">
        <v>81353</v>
      </c>
      <c r="J30" s="66">
        <v>21957895.5</v>
      </c>
      <c r="K30" s="60" t="s">
        <v>155</v>
      </c>
      <c r="L30" s="60" t="s">
        <v>155</v>
      </c>
      <c r="M30" s="60" t="s">
        <v>155</v>
      </c>
    </row>
    <row r="31" spans="1:13" x14ac:dyDescent="0.2">
      <c r="A31" s="67" t="s">
        <v>30</v>
      </c>
      <c r="B31" s="64">
        <v>18.899999999999999</v>
      </c>
      <c r="C31" s="64">
        <v>18.899999999999999</v>
      </c>
      <c r="D31" s="64">
        <v>19.25</v>
      </c>
      <c r="E31" s="64">
        <v>18.899999999999999</v>
      </c>
      <c r="F31" s="69">
        <v>19</v>
      </c>
      <c r="G31" s="64">
        <f>F31-B31</f>
        <v>0.10000000000000142</v>
      </c>
      <c r="H31" s="64">
        <f>(G31/B31)*100</f>
        <v>0.52910052910053662</v>
      </c>
      <c r="I31" s="65">
        <v>7498974</v>
      </c>
      <c r="J31" s="66">
        <v>142553315.55000001</v>
      </c>
      <c r="K31" s="60">
        <v>29.473684210526319</v>
      </c>
      <c r="L31" s="60">
        <v>123</v>
      </c>
      <c r="M31" s="60">
        <v>95</v>
      </c>
    </row>
    <row r="32" spans="1:13" x14ac:dyDescent="0.2">
      <c r="A32" s="67" t="s">
        <v>480</v>
      </c>
      <c r="B32" s="64">
        <v>4</v>
      </c>
      <c r="C32" s="64">
        <v>4</v>
      </c>
      <c r="D32" s="64">
        <v>4</v>
      </c>
      <c r="E32" s="64">
        <v>4</v>
      </c>
      <c r="F32" s="69">
        <v>4</v>
      </c>
      <c r="G32" s="64">
        <f>F32-B32</f>
        <v>0</v>
      </c>
      <c r="H32" s="64">
        <f>(G32/B32)*100</f>
        <v>0</v>
      </c>
      <c r="I32" s="65">
        <v>41</v>
      </c>
      <c r="J32" s="66">
        <v>169.7</v>
      </c>
      <c r="K32" s="60">
        <v>-9.9630996309963074</v>
      </c>
      <c r="L32" s="60">
        <v>40.65</v>
      </c>
      <c r="M32" s="60">
        <v>36.6</v>
      </c>
    </row>
    <row r="33" spans="1:13" x14ac:dyDescent="0.2">
      <c r="A33" s="67" t="s">
        <v>154</v>
      </c>
      <c r="B33" s="64">
        <v>7.25</v>
      </c>
      <c r="C33" s="64">
        <v>7.25</v>
      </c>
      <c r="D33" s="64">
        <v>7.25</v>
      </c>
      <c r="E33" s="64">
        <v>7.25</v>
      </c>
      <c r="F33" s="69">
        <v>7.25</v>
      </c>
      <c r="G33" s="64">
        <f>F33-B33</f>
        <v>0</v>
      </c>
      <c r="H33" s="64">
        <f>(G33/B33)*100</f>
        <v>0</v>
      </c>
      <c r="I33" s="65">
        <v>550710</v>
      </c>
      <c r="J33" s="66">
        <v>3633542.75</v>
      </c>
      <c r="K33" s="60" t="s">
        <v>155</v>
      </c>
      <c r="L33" s="60" t="s">
        <v>155</v>
      </c>
      <c r="M33" s="60" t="s">
        <v>155</v>
      </c>
    </row>
    <row r="34" spans="1:13" x14ac:dyDescent="0.2">
      <c r="A34" s="67" t="s">
        <v>31</v>
      </c>
      <c r="B34" s="64">
        <v>12.5</v>
      </c>
      <c r="C34" s="64">
        <v>12.5</v>
      </c>
      <c r="D34" s="64">
        <v>12.6</v>
      </c>
      <c r="E34" s="64">
        <v>12.6</v>
      </c>
      <c r="F34" s="69">
        <v>12.6</v>
      </c>
      <c r="G34" s="64">
        <f>F34-B34</f>
        <v>9.9999999999999645E-2</v>
      </c>
      <c r="H34" s="64">
        <f>(G34/B34)*100</f>
        <v>0.79999999999999727</v>
      </c>
      <c r="I34" s="65">
        <v>2393342</v>
      </c>
      <c r="J34" s="66">
        <v>30005328.600000001</v>
      </c>
      <c r="K34" s="60" t="s">
        <v>155</v>
      </c>
      <c r="L34" s="60" t="s">
        <v>155</v>
      </c>
      <c r="M34" s="60" t="s">
        <v>155</v>
      </c>
    </row>
    <row r="35" spans="1:13" x14ac:dyDescent="0.2">
      <c r="A35" s="67" t="s">
        <v>235</v>
      </c>
      <c r="B35" s="64">
        <v>3.94</v>
      </c>
      <c r="C35" s="64">
        <v>3.94</v>
      </c>
      <c r="D35" s="64">
        <v>3.94</v>
      </c>
      <c r="E35" s="64">
        <v>3.94</v>
      </c>
      <c r="F35" s="69">
        <v>3.94</v>
      </c>
      <c r="G35" s="64">
        <f>F35-B35</f>
        <v>0</v>
      </c>
      <c r="H35" s="64">
        <f>(G35/B35)*100</f>
        <v>0</v>
      </c>
      <c r="I35" s="65">
        <v>4000</v>
      </c>
      <c r="J35" s="66">
        <v>17200</v>
      </c>
      <c r="K35" s="60" t="s">
        <v>155</v>
      </c>
      <c r="L35" s="60" t="s">
        <v>155</v>
      </c>
      <c r="M35" s="60" t="s">
        <v>155</v>
      </c>
    </row>
    <row r="36" spans="1:13" x14ac:dyDescent="0.2">
      <c r="A36" s="67" t="s">
        <v>491</v>
      </c>
      <c r="B36" s="64">
        <v>2.91</v>
      </c>
      <c r="C36" s="64">
        <v>2.91</v>
      </c>
      <c r="D36" s="64">
        <v>2.91</v>
      </c>
      <c r="E36" s="64">
        <v>2.91</v>
      </c>
      <c r="F36" s="69">
        <v>2.91</v>
      </c>
      <c r="G36" s="64">
        <f>F36-B36</f>
        <v>0</v>
      </c>
      <c r="H36" s="64">
        <f>(G36/B36)*100</f>
        <v>0</v>
      </c>
      <c r="I36" s="65">
        <v>240</v>
      </c>
      <c r="J36" s="66">
        <v>698.4</v>
      </c>
      <c r="K36" s="60" t="s">
        <v>155</v>
      </c>
      <c r="L36" s="60" t="s">
        <v>155</v>
      </c>
      <c r="M36" s="60" t="s">
        <v>155</v>
      </c>
    </row>
    <row r="37" spans="1:13" x14ac:dyDescent="0.2">
      <c r="A37" s="67" t="s">
        <v>158</v>
      </c>
      <c r="B37" s="64">
        <v>13.55</v>
      </c>
      <c r="C37" s="64">
        <v>13.55</v>
      </c>
      <c r="D37" s="64">
        <v>13.7</v>
      </c>
      <c r="E37" s="64">
        <v>13</v>
      </c>
      <c r="F37" s="69">
        <v>13.55</v>
      </c>
      <c r="G37" s="64">
        <f>F37-B37</f>
        <v>0</v>
      </c>
      <c r="H37" s="64">
        <f>(G37/B37)*100</f>
        <v>0</v>
      </c>
      <c r="I37" s="65">
        <v>9315611</v>
      </c>
      <c r="J37" s="66">
        <v>126100878.95</v>
      </c>
      <c r="K37" s="60">
        <v>132.55813953488374</v>
      </c>
      <c r="L37" s="60">
        <v>6.12</v>
      </c>
      <c r="M37" s="60">
        <v>0.81</v>
      </c>
    </row>
    <row r="38" spans="1:13" x14ac:dyDescent="0.2">
      <c r="A38" s="67" t="s">
        <v>159</v>
      </c>
      <c r="B38" s="64">
        <v>4.16</v>
      </c>
      <c r="C38" s="64">
        <v>4.16</v>
      </c>
      <c r="D38" s="64">
        <v>4.2300000000000004</v>
      </c>
      <c r="E38" s="64">
        <v>4.18</v>
      </c>
      <c r="F38" s="69">
        <v>4.2</v>
      </c>
      <c r="G38" s="64">
        <f>F38-B38</f>
        <v>4.0000000000000036E-2</v>
      </c>
      <c r="H38" s="64">
        <f>(G38/B38)*100</f>
        <v>0.96153846153846234</v>
      </c>
      <c r="I38" s="65">
        <v>3176214</v>
      </c>
      <c r="J38" s="66">
        <v>13319869.800000001</v>
      </c>
      <c r="K38" s="60">
        <v>0</v>
      </c>
      <c r="L38" s="60">
        <v>0.81</v>
      </c>
      <c r="M38" s="60">
        <v>0.81</v>
      </c>
    </row>
    <row r="39" spans="1:13" x14ac:dyDescent="0.2">
      <c r="A39" s="67" t="s">
        <v>32</v>
      </c>
      <c r="B39" s="64">
        <v>5.65</v>
      </c>
      <c r="C39" s="64">
        <v>5.62</v>
      </c>
      <c r="D39" s="64">
        <v>5.7</v>
      </c>
      <c r="E39" s="64">
        <v>5.41</v>
      </c>
      <c r="F39" s="69">
        <v>5.5</v>
      </c>
      <c r="G39" s="64">
        <f>F39-B39</f>
        <v>-0.15000000000000036</v>
      </c>
      <c r="H39" s="64">
        <f>(G39/B39)*100</f>
        <v>-2.6548672566371745</v>
      </c>
      <c r="I39" s="65">
        <v>32500627</v>
      </c>
      <c r="J39" s="66">
        <v>182770294.50999999</v>
      </c>
      <c r="K39" s="60">
        <v>63.157894736842103</v>
      </c>
      <c r="L39" s="60">
        <v>35.9</v>
      </c>
      <c r="M39" s="60">
        <v>13.45</v>
      </c>
    </row>
    <row r="40" spans="1:13" x14ac:dyDescent="0.2">
      <c r="A40" s="67" t="s">
        <v>442</v>
      </c>
      <c r="B40" s="64">
        <v>9.6</v>
      </c>
      <c r="C40" s="64">
        <v>9.6</v>
      </c>
      <c r="D40" s="64">
        <v>9.5</v>
      </c>
      <c r="E40" s="64">
        <v>9.5</v>
      </c>
      <c r="F40" s="69">
        <v>9.5</v>
      </c>
      <c r="G40" s="64">
        <f>F40-B40</f>
        <v>-9.9999999999999645E-2</v>
      </c>
      <c r="H40" s="64">
        <f>(G40/B40)*100</f>
        <v>-1.041666666666663</v>
      </c>
      <c r="I40" s="65">
        <v>1157212</v>
      </c>
      <c r="J40" s="66">
        <v>10993564.75</v>
      </c>
      <c r="K40" s="60">
        <v>-21.84873949579832</v>
      </c>
      <c r="L40" s="60">
        <v>7.37</v>
      </c>
      <c r="M40" s="60">
        <v>3</v>
      </c>
    </row>
    <row r="41" spans="1:13" x14ac:dyDescent="0.2">
      <c r="A41" s="67" t="s">
        <v>33</v>
      </c>
      <c r="B41" s="64">
        <v>31.1</v>
      </c>
      <c r="C41" s="64">
        <v>31.1</v>
      </c>
      <c r="D41" s="64">
        <v>32</v>
      </c>
      <c r="E41" s="64">
        <v>31.1</v>
      </c>
      <c r="F41" s="69">
        <v>31.1</v>
      </c>
      <c r="G41" s="64">
        <f>F41-B41</f>
        <v>0</v>
      </c>
      <c r="H41" s="64">
        <f>(G41/B41)*100</f>
        <v>0</v>
      </c>
      <c r="I41" s="65">
        <v>7013440</v>
      </c>
      <c r="J41" s="66">
        <v>221191826.80000001</v>
      </c>
      <c r="K41" s="60">
        <v>-14.28571428571429</v>
      </c>
      <c r="L41" s="60">
        <v>63.1</v>
      </c>
      <c r="M41" s="60">
        <v>40</v>
      </c>
    </row>
    <row r="42" spans="1:13" x14ac:dyDescent="0.2">
      <c r="A42" s="67" t="s">
        <v>34</v>
      </c>
      <c r="B42" s="64">
        <v>0.52</v>
      </c>
      <c r="C42" s="64">
        <v>0.52</v>
      </c>
      <c r="D42" s="64">
        <v>0.56999999999999995</v>
      </c>
      <c r="E42" s="64">
        <v>0.56999999999999995</v>
      </c>
      <c r="F42" s="69">
        <v>0.56999999999999995</v>
      </c>
      <c r="G42" s="64">
        <f>F42-B42</f>
        <v>4.9999999999999933E-2</v>
      </c>
      <c r="H42" s="64">
        <f>(G42/B42)*100</f>
        <v>9.6153846153846025</v>
      </c>
      <c r="I42" s="65">
        <v>653582</v>
      </c>
      <c r="J42" s="66">
        <v>372541.74</v>
      </c>
      <c r="K42" s="60" t="s">
        <v>155</v>
      </c>
      <c r="L42" s="60" t="s">
        <v>155</v>
      </c>
      <c r="M42" s="60" t="s">
        <v>155</v>
      </c>
    </row>
    <row r="43" spans="1:13" ht="16.5" customHeight="1" x14ac:dyDescent="0.2">
      <c r="A43" s="67" t="s">
        <v>451</v>
      </c>
      <c r="B43" s="64">
        <v>305</v>
      </c>
      <c r="C43" s="64">
        <v>305</v>
      </c>
      <c r="D43" s="64">
        <v>314</v>
      </c>
      <c r="E43" s="64">
        <v>314</v>
      </c>
      <c r="F43" s="69">
        <v>314</v>
      </c>
      <c r="G43" s="64">
        <f>F43-B43</f>
        <v>9</v>
      </c>
      <c r="H43" s="64">
        <f>(G43/B43)*100</f>
        <v>2.9508196721311477</v>
      </c>
      <c r="I43" s="65">
        <v>279339</v>
      </c>
      <c r="J43" s="66">
        <v>85126731.700000003</v>
      </c>
      <c r="K43" s="60">
        <v>3.9227223693243163</v>
      </c>
      <c r="L43" s="60">
        <v>105.97</v>
      </c>
      <c r="M43" s="60">
        <v>101.97</v>
      </c>
    </row>
    <row r="44" spans="1:13" x14ac:dyDescent="0.2">
      <c r="A44" s="67" t="s">
        <v>35</v>
      </c>
      <c r="B44" s="64">
        <v>6.9</v>
      </c>
      <c r="C44" s="64">
        <v>6.9</v>
      </c>
      <c r="D44" s="64">
        <v>6.95</v>
      </c>
      <c r="E44" s="64">
        <v>6.95</v>
      </c>
      <c r="F44" s="69">
        <v>6.95</v>
      </c>
      <c r="G44" s="64">
        <f>F44-B44</f>
        <v>4.9999999999999822E-2</v>
      </c>
      <c r="H44" s="64">
        <f>(G44/B44)*100</f>
        <v>0.72463768115941773</v>
      </c>
      <c r="I44" s="65">
        <v>576586</v>
      </c>
      <c r="J44" s="66">
        <v>3977218.9</v>
      </c>
      <c r="K44" s="60" t="s">
        <v>155</v>
      </c>
      <c r="L44" s="60" t="s">
        <v>155</v>
      </c>
      <c r="M44" s="60" t="s">
        <v>155</v>
      </c>
    </row>
    <row r="45" spans="1:13" x14ac:dyDescent="0.2">
      <c r="A45" s="67" t="s">
        <v>264</v>
      </c>
      <c r="B45" s="64">
        <v>27.7</v>
      </c>
      <c r="C45" s="64">
        <v>27.7</v>
      </c>
      <c r="D45" s="64">
        <v>27.65</v>
      </c>
      <c r="E45" s="64">
        <v>26.75</v>
      </c>
      <c r="F45" s="69">
        <v>27.3</v>
      </c>
      <c r="G45" s="64">
        <f>F45-B45</f>
        <v>-0.39999999999999858</v>
      </c>
      <c r="H45" s="64">
        <f>(G45/B45)*100</f>
        <v>-1.4440433212996338</v>
      </c>
      <c r="I45" s="65">
        <v>31028966</v>
      </c>
      <c r="J45" s="66">
        <v>848306662.35000002</v>
      </c>
      <c r="K45" s="60">
        <v>0.85227272727272929</v>
      </c>
      <c r="L45" s="60">
        <v>22.25</v>
      </c>
      <c r="M45" s="60">
        <v>11.2</v>
      </c>
    </row>
    <row r="46" spans="1:13" x14ac:dyDescent="0.2">
      <c r="A46" s="67" t="s">
        <v>487</v>
      </c>
      <c r="B46" s="64">
        <v>0.2</v>
      </c>
      <c r="C46" s="64">
        <v>0.2</v>
      </c>
      <c r="D46" s="64">
        <v>0.2</v>
      </c>
      <c r="E46" s="64">
        <v>0.2</v>
      </c>
      <c r="F46" s="69">
        <v>0.2</v>
      </c>
      <c r="G46" s="64">
        <f>F46-B46</f>
        <v>0</v>
      </c>
      <c r="H46" s="64">
        <f>(G46/B46)*100</f>
        <v>0</v>
      </c>
      <c r="I46" s="65">
        <v>38164</v>
      </c>
      <c r="J46" s="66">
        <v>7652.8</v>
      </c>
      <c r="K46" s="60">
        <v>10.961538461538467</v>
      </c>
      <c r="L46" s="60">
        <v>34.700000000000003</v>
      </c>
      <c r="M46" s="60">
        <v>19</v>
      </c>
    </row>
    <row r="47" spans="1:13" x14ac:dyDescent="0.2">
      <c r="A47" s="67" t="s">
        <v>36</v>
      </c>
      <c r="B47" s="64">
        <v>70</v>
      </c>
      <c r="C47" s="64">
        <v>70</v>
      </c>
      <c r="D47" s="64">
        <v>70</v>
      </c>
      <c r="E47" s="64">
        <v>70</v>
      </c>
      <c r="F47" s="69">
        <v>70</v>
      </c>
      <c r="G47" s="64">
        <f>F47-B47</f>
        <v>0</v>
      </c>
      <c r="H47" s="64">
        <f>(G47/B47)*100</f>
        <v>0</v>
      </c>
      <c r="I47" s="65">
        <v>71903</v>
      </c>
      <c r="J47" s="66">
        <v>4976331.1500000004</v>
      </c>
      <c r="K47" s="60">
        <v>241.66666666666666</v>
      </c>
      <c r="L47" s="60">
        <v>4.28</v>
      </c>
      <c r="M47" s="60">
        <v>0.9</v>
      </c>
    </row>
    <row r="48" spans="1:13" x14ac:dyDescent="0.2">
      <c r="A48" s="67" t="s">
        <v>66</v>
      </c>
      <c r="B48" s="64">
        <v>2.9</v>
      </c>
      <c r="C48" s="64">
        <v>2.9</v>
      </c>
      <c r="D48" s="64">
        <v>2.94</v>
      </c>
      <c r="E48" s="64">
        <v>2.93</v>
      </c>
      <c r="F48" s="69">
        <v>2.94</v>
      </c>
      <c r="G48" s="64">
        <f>F48-B48</f>
        <v>4.0000000000000036E-2</v>
      </c>
      <c r="H48" s="64">
        <f>(G48/B48)*100</f>
        <v>1.3793103448275874</v>
      </c>
      <c r="I48" s="65">
        <v>487533</v>
      </c>
      <c r="J48" s="66">
        <v>1422444.85</v>
      </c>
      <c r="K48" s="74">
        <v>0</v>
      </c>
      <c r="L48" s="74">
        <v>4.3600000000000003</v>
      </c>
      <c r="M48" s="74">
        <v>4.3600000000000003</v>
      </c>
    </row>
    <row r="49" spans="1:13" x14ac:dyDescent="0.2">
      <c r="A49" s="67" t="s">
        <v>469</v>
      </c>
      <c r="B49" s="64">
        <v>2.39</v>
      </c>
      <c r="C49" s="64">
        <v>2.39</v>
      </c>
      <c r="D49" s="64">
        <v>2.39</v>
      </c>
      <c r="E49" s="64">
        <v>2.39</v>
      </c>
      <c r="F49" s="69">
        <v>2.39</v>
      </c>
      <c r="G49" s="64">
        <f>F49-B49</f>
        <v>0</v>
      </c>
      <c r="H49" s="64">
        <f>(G49/B49)*100</f>
        <v>0</v>
      </c>
      <c r="I49" s="65">
        <v>419425</v>
      </c>
      <c r="J49" s="66">
        <v>977757.4</v>
      </c>
      <c r="K49" s="60">
        <v>-2.4137931034482696</v>
      </c>
      <c r="L49" s="60">
        <v>17.55</v>
      </c>
      <c r="M49" s="60">
        <v>10</v>
      </c>
    </row>
    <row r="50" spans="1:13" x14ac:dyDescent="0.2">
      <c r="A50" s="67" t="s">
        <v>483</v>
      </c>
      <c r="B50" s="64">
        <v>7.3</v>
      </c>
      <c r="C50" s="64">
        <v>7.3</v>
      </c>
      <c r="D50" s="64">
        <v>7.3</v>
      </c>
      <c r="E50" s="64">
        <v>7.3</v>
      </c>
      <c r="F50" s="69">
        <v>7.3</v>
      </c>
      <c r="G50" s="64">
        <f>F50-B50</f>
        <v>0</v>
      </c>
      <c r="H50" s="64">
        <f>(G50/B50)*100</f>
        <v>0</v>
      </c>
      <c r="I50" s="65">
        <v>27693</v>
      </c>
      <c r="J50" s="66">
        <v>202889.9</v>
      </c>
      <c r="K50" s="60">
        <v>8.3086053412462881</v>
      </c>
      <c r="L50" s="60">
        <v>9.68</v>
      </c>
      <c r="M50" s="60">
        <v>4.05</v>
      </c>
    </row>
    <row r="51" spans="1:13" x14ac:dyDescent="0.2">
      <c r="A51" s="67" t="s">
        <v>152</v>
      </c>
      <c r="B51" s="64">
        <v>4.95</v>
      </c>
      <c r="C51" s="64">
        <v>4.95</v>
      </c>
      <c r="D51" s="64">
        <v>5.0999999999999996</v>
      </c>
      <c r="E51" s="64">
        <v>5</v>
      </c>
      <c r="F51" s="69">
        <v>5</v>
      </c>
      <c r="G51" s="64">
        <f>F51-B51</f>
        <v>4.9999999999999822E-2</v>
      </c>
      <c r="H51" s="64">
        <f>(G51/B51)*100</f>
        <v>1.0101010101010066</v>
      </c>
      <c r="I51" s="65">
        <v>1366647</v>
      </c>
      <c r="J51" s="66">
        <v>6884097.8499999996</v>
      </c>
      <c r="K51" s="60">
        <v>-9.5890410958904049</v>
      </c>
      <c r="L51" s="60">
        <v>10.95</v>
      </c>
      <c r="M51" s="60">
        <v>9.9</v>
      </c>
    </row>
    <row r="52" spans="1:13" x14ac:dyDescent="0.2">
      <c r="A52" s="67" t="s">
        <v>492</v>
      </c>
      <c r="B52" s="64">
        <v>1.29</v>
      </c>
      <c r="C52" s="64">
        <v>1.29</v>
      </c>
      <c r="D52" s="64">
        <v>1.29</v>
      </c>
      <c r="E52" s="64">
        <v>1.29</v>
      </c>
      <c r="F52" s="69">
        <v>1.29</v>
      </c>
      <c r="G52" s="64">
        <f>F52-B52</f>
        <v>0</v>
      </c>
      <c r="H52" s="64">
        <f>(G52/B52)*100</f>
        <v>0</v>
      </c>
      <c r="I52" s="65">
        <v>77</v>
      </c>
      <c r="J52" s="66">
        <v>93.94</v>
      </c>
      <c r="K52" s="60" t="s">
        <v>155</v>
      </c>
      <c r="L52" s="60" t="s">
        <v>155</v>
      </c>
      <c r="M52" s="60" t="s">
        <v>155</v>
      </c>
    </row>
    <row r="53" spans="1:13" x14ac:dyDescent="0.2">
      <c r="A53" s="67" t="s">
        <v>168</v>
      </c>
      <c r="B53" s="64">
        <v>1</v>
      </c>
      <c r="C53" s="64">
        <v>1</v>
      </c>
      <c r="D53" s="64">
        <v>1</v>
      </c>
      <c r="E53" s="64">
        <v>1</v>
      </c>
      <c r="F53" s="69">
        <v>1</v>
      </c>
      <c r="G53" s="64">
        <f>F53-B53</f>
        <v>0</v>
      </c>
      <c r="H53" s="64">
        <f>(G53/B53)*100</f>
        <v>0</v>
      </c>
      <c r="I53" s="65">
        <v>823637</v>
      </c>
      <c r="J53" s="66">
        <v>820618.26</v>
      </c>
      <c r="K53" s="60">
        <v>-5.555555555555558</v>
      </c>
      <c r="L53" s="60">
        <v>11</v>
      </c>
      <c r="M53" s="60">
        <v>7</v>
      </c>
    </row>
    <row r="54" spans="1:13" x14ac:dyDescent="0.2">
      <c r="A54" s="67" t="s">
        <v>180</v>
      </c>
      <c r="B54" s="64">
        <v>0.33</v>
      </c>
      <c r="C54" s="64">
        <v>0.33</v>
      </c>
      <c r="D54" s="64">
        <v>0.35</v>
      </c>
      <c r="E54" s="64">
        <v>0.34</v>
      </c>
      <c r="F54" s="69">
        <v>0.35</v>
      </c>
      <c r="G54" s="64">
        <f>F54-B54</f>
        <v>1.9999999999999962E-2</v>
      </c>
      <c r="H54" s="64">
        <f>(G54/B54)*100</f>
        <v>6.060606060606049</v>
      </c>
      <c r="I54" s="65">
        <v>4765032</v>
      </c>
      <c r="J54" s="66">
        <v>1641926.47</v>
      </c>
      <c r="K54" s="60">
        <v>-6.9767441860465134</v>
      </c>
      <c r="L54" s="60">
        <v>1540</v>
      </c>
      <c r="M54" s="60">
        <v>1175</v>
      </c>
    </row>
    <row r="55" spans="1:13" x14ac:dyDescent="0.2">
      <c r="A55" s="67" t="s">
        <v>37</v>
      </c>
      <c r="B55" s="64">
        <v>31.75</v>
      </c>
      <c r="C55" s="64">
        <v>31.75</v>
      </c>
      <c r="D55" s="64">
        <v>31.5</v>
      </c>
      <c r="E55" s="64">
        <v>31.5</v>
      </c>
      <c r="F55" s="69">
        <v>31.5</v>
      </c>
      <c r="G55" s="64">
        <f>F55-B55</f>
        <v>-0.25</v>
      </c>
      <c r="H55" s="64">
        <f>(G55/B55)*100</f>
        <v>-0.78740157480314954</v>
      </c>
      <c r="I55" s="65">
        <v>645264</v>
      </c>
      <c r="J55" s="66">
        <v>20295467.050000001</v>
      </c>
      <c r="K55" s="60" t="s">
        <v>155</v>
      </c>
      <c r="L55" s="60" t="s">
        <v>155</v>
      </c>
      <c r="M55" s="60" t="s">
        <v>155</v>
      </c>
    </row>
    <row r="56" spans="1:13" x14ac:dyDescent="0.2">
      <c r="A56" s="67" t="s">
        <v>496</v>
      </c>
      <c r="B56" s="64">
        <v>1.91</v>
      </c>
      <c r="C56" s="64">
        <v>1.91</v>
      </c>
      <c r="D56" s="64">
        <v>1.91</v>
      </c>
      <c r="E56" s="64">
        <v>1.91</v>
      </c>
      <c r="F56" s="69">
        <v>1.91</v>
      </c>
      <c r="G56" s="64">
        <f>F56-B56</f>
        <v>0</v>
      </c>
      <c r="H56" s="64">
        <f>(G56/B56)*100</f>
        <v>0</v>
      </c>
      <c r="I56" s="65">
        <v>2045</v>
      </c>
      <c r="J56" s="66">
        <v>3517.4</v>
      </c>
      <c r="K56" s="60">
        <v>-26.696832579185525</v>
      </c>
      <c r="L56" s="60">
        <v>22.1</v>
      </c>
      <c r="M56" s="60">
        <v>16.2</v>
      </c>
    </row>
    <row r="57" spans="1:13" x14ac:dyDescent="0.2">
      <c r="A57" s="67" t="s">
        <v>108</v>
      </c>
      <c r="B57" s="64">
        <v>1.46</v>
      </c>
      <c r="C57" s="64">
        <v>1.46</v>
      </c>
      <c r="D57" s="64">
        <v>1.49</v>
      </c>
      <c r="E57" s="64">
        <v>1.45</v>
      </c>
      <c r="F57" s="69">
        <v>1.47</v>
      </c>
      <c r="G57" s="64">
        <f>F57-B57</f>
        <v>1.0000000000000009E-2</v>
      </c>
      <c r="H57" s="64">
        <f>(G57/B57)*100</f>
        <v>0.6849315068493157</v>
      </c>
      <c r="I57" s="65">
        <v>4447318</v>
      </c>
      <c r="J57" s="66">
        <v>6535957.4000000004</v>
      </c>
      <c r="K57" s="60">
        <v>111.53846153846155</v>
      </c>
      <c r="L57" s="60">
        <v>16.75</v>
      </c>
      <c r="M57" s="60">
        <v>5.5</v>
      </c>
    </row>
    <row r="58" spans="1:13" x14ac:dyDescent="0.2">
      <c r="A58" s="67" t="s">
        <v>484</v>
      </c>
      <c r="B58" s="64">
        <v>2.42</v>
      </c>
      <c r="C58" s="64">
        <v>2.42</v>
      </c>
      <c r="D58" s="64">
        <v>2.42</v>
      </c>
      <c r="E58" s="64">
        <v>2.42</v>
      </c>
      <c r="F58" s="69">
        <v>2.42</v>
      </c>
      <c r="G58" s="64">
        <f>F58-B58</f>
        <v>0</v>
      </c>
      <c r="H58" s="64">
        <f>(G58/B58)*100</f>
        <v>0</v>
      </c>
      <c r="I58" s="65">
        <v>130002</v>
      </c>
      <c r="J58" s="66">
        <v>345805.32</v>
      </c>
      <c r="K58" s="60" t="s">
        <v>155</v>
      </c>
      <c r="L58" s="60" t="s">
        <v>155</v>
      </c>
      <c r="M58" s="60" t="s">
        <v>155</v>
      </c>
    </row>
    <row r="59" spans="1:13" x14ac:dyDescent="0.2">
      <c r="A59" s="67" t="s">
        <v>497</v>
      </c>
      <c r="B59" s="64">
        <v>0.52</v>
      </c>
      <c r="C59" s="64">
        <v>0.52</v>
      </c>
      <c r="D59" s="64">
        <v>0.52</v>
      </c>
      <c r="E59" s="64">
        <v>0.52</v>
      </c>
      <c r="F59" s="69">
        <v>0.52</v>
      </c>
      <c r="G59" s="64">
        <f>F59-B59</f>
        <v>0</v>
      </c>
      <c r="H59" s="64">
        <f>(G59/B59)*100</f>
        <v>0</v>
      </c>
      <c r="I59" s="65">
        <v>1663400</v>
      </c>
      <c r="J59" s="66">
        <v>860570</v>
      </c>
      <c r="K59" s="60">
        <v>9.4339622641509422</v>
      </c>
      <c r="L59" s="60">
        <v>6.3</v>
      </c>
      <c r="M59" s="60">
        <v>4</v>
      </c>
    </row>
    <row r="60" spans="1:13" x14ac:dyDescent="0.2">
      <c r="A60" s="67" t="s">
        <v>38</v>
      </c>
      <c r="B60" s="64">
        <v>1.35</v>
      </c>
      <c r="C60" s="64">
        <v>1.35</v>
      </c>
      <c r="D60" s="64">
        <v>1.44</v>
      </c>
      <c r="E60" s="64">
        <v>1.23</v>
      </c>
      <c r="F60" s="69">
        <v>1.4</v>
      </c>
      <c r="G60" s="64">
        <f>F60-B60</f>
        <v>4.9999999999999822E-2</v>
      </c>
      <c r="H60" s="64">
        <f>(G60/B60)*100</f>
        <v>3.7037037037036904</v>
      </c>
      <c r="I60" s="65">
        <v>3624560</v>
      </c>
      <c r="J60" s="66">
        <v>5049277.96</v>
      </c>
      <c r="K60" s="60">
        <v>-2.877697841726623</v>
      </c>
      <c r="L60" s="60">
        <v>15.75</v>
      </c>
      <c r="M60" s="60">
        <v>11.65</v>
      </c>
    </row>
    <row r="61" spans="1:13" x14ac:dyDescent="0.2">
      <c r="A61" s="67" t="s">
        <v>432</v>
      </c>
      <c r="B61" s="64">
        <v>3</v>
      </c>
      <c r="C61" s="64">
        <v>2.84</v>
      </c>
      <c r="D61" s="64">
        <v>3.12</v>
      </c>
      <c r="E61" s="64">
        <v>2.84</v>
      </c>
      <c r="F61" s="69">
        <v>3.1</v>
      </c>
      <c r="G61" s="64">
        <f>F61-B61</f>
        <v>0.10000000000000009</v>
      </c>
      <c r="H61" s="64">
        <f>(G61/B61)*100</f>
        <v>3.3333333333333361</v>
      </c>
      <c r="I61" s="65">
        <v>6810978</v>
      </c>
      <c r="J61" s="66">
        <v>20715286.789999999</v>
      </c>
      <c r="K61" s="60" t="s">
        <v>155</v>
      </c>
      <c r="L61" s="60" t="s">
        <v>155</v>
      </c>
      <c r="M61" s="60" t="s">
        <v>155</v>
      </c>
    </row>
    <row r="62" spans="1:13" x14ac:dyDescent="0.2">
      <c r="A62" s="67" t="s">
        <v>39</v>
      </c>
      <c r="B62" s="64">
        <v>4</v>
      </c>
      <c r="C62" s="64">
        <v>4</v>
      </c>
      <c r="D62" s="64">
        <v>4</v>
      </c>
      <c r="E62" s="64">
        <v>4</v>
      </c>
      <c r="F62" s="69">
        <v>4</v>
      </c>
      <c r="G62" s="64">
        <f>F62-B62</f>
        <v>0</v>
      </c>
      <c r="H62" s="64">
        <f>(G62/B62)*100</f>
        <v>0</v>
      </c>
      <c r="I62" s="65">
        <v>39600</v>
      </c>
      <c r="J62" s="66">
        <v>162942</v>
      </c>
      <c r="K62" s="60" t="s">
        <v>155</v>
      </c>
      <c r="L62" s="60" t="s">
        <v>155</v>
      </c>
      <c r="M62" s="60" t="s">
        <v>155</v>
      </c>
    </row>
    <row r="63" spans="1:13" x14ac:dyDescent="0.2">
      <c r="A63" s="67" t="s">
        <v>450</v>
      </c>
      <c r="B63" s="64">
        <v>0.37</v>
      </c>
      <c r="C63" s="64">
        <v>0.34</v>
      </c>
      <c r="D63" s="64">
        <v>0.36</v>
      </c>
      <c r="E63" s="64">
        <v>0.34</v>
      </c>
      <c r="F63" s="69">
        <v>0.36</v>
      </c>
      <c r="G63" s="64">
        <f>F63-B63</f>
        <v>-1.0000000000000009E-2</v>
      </c>
      <c r="H63" s="64">
        <f>(G63/B63)*100</f>
        <v>-2.7027027027027053</v>
      </c>
      <c r="I63" s="65">
        <v>25589395</v>
      </c>
      <c r="J63" s="66">
        <v>8920541.1899999995</v>
      </c>
      <c r="K63" s="60" t="s">
        <v>155</v>
      </c>
      <c r="L63" s="60" t="s">
        <v>155</v>
      </c>
      <c r="M63" s="60" t="s">
        <v>155</v>
      </c>
    </row>
    <row r="64" spans="1:13" x14ac:dyDescent="0.2">
      <c r="A64" s="67" t="s">
        <v>468</v>
      </c>
      <c r="B64" s="64">
        <v>0.73</v>
      </c>
      <c r="C64" s="64">
        <v>0.73</v>
      </c>
      <c r="D64" s="64">
        <v>0.79</v>
      </c>
      <c r="E64" s="64">
        <v>0.66</v>
      </c>
      <c r="F64" s="69">
        <v>0.66</v>
      </c>
      <c r="G64" s="64">
        <f>F64-B64</f>
        <v>-6.9999999999999951E-2</v>
      </c>
      <c r="H64" s="64">
        <f>(G64/B64)*100</f>
        <v>-9.5890410958904049</v>
      </c>
      <c r="I64" s="65">
        <v>2905185</v>
      </c>
      <c r="J64" s="66">
        <v>1945496.15</v>
      </c>
      <c r="K64" s="60">
        <v>6.5088757396449815</v>
      </c>
      <c r="L64" s="60">
        <v>10</v>
      </c>
      <c r="M64" s="60">
        <v>6.3</v>
      </c>
    </row>
    <row r="65" spans="1:13" x14ac:dyDescent="0.2">
      <c r="A65" s="67" t="s">
        <v>485</v>
      </c>
      <c r="B65" s="64">
        <v>2.4300000000000002</v>
      </c>
      <c r="C65" s="64">
        <v>2.4300000000000002</v>
      </c>
      <c r="D65" s="64">
        <v>2.4300000000000002</v>
      </c>
      <c r="E65" s="64">
        <v>2.4300000000000002</v>
      </c>
      <c r="F65" s="69">
        <v>2.4300000000000002</v>
      </c>
      <c r="G65" s="64">
        <f>F65-B65</f>
        <v>0</v>
      </c>
      <c r="H65" s="64">
        <f>(G65/B65)*100</f>
        <v>0</v>
      </c>
      <c r="I65" s="65">
        <v>41735</v>
      </c>
      <c r="J65" s="66">
        <v>101418.67</v>
      </c>
      <c r="K65" s="60">
        <v>-13.33333333333333</v>
      </c>
      <c r="L65" s="60">
        <v>7.3</v>
      </c>
      <c r="M65" s="60">
        <v>3.95</v>
      </c>
    </row>
    <row r="66" spans="1:13" x14ac:dyDescent="0.2">
      <c r="A66" s="67" t="s">
        <v>493</v>
      </c>
      <c r="B66" s="64">
        <v>2.17</v>
      </c>
      <c r="C66" s="64">
        <v>2.17</v>
      </c>
      <c r="D66" s="64">
        <v>2.17</v>
      </c>
      <c r="E66" s="64">
        <v>2.17</v>
      </c>
      <c r="F66" s="69">
        <v>2.17</v>
      </c>
      <c r="G66" s="64">
        <f>F66-B66</f>
        <v>0</v>
      </c>
      <c r="H66" s="64">
        <f>(G66/B66)*100</f>
        <v>0</v>
      </c>
      <c r="I66" s="65">
        <v>368</v>
      </c>
      <c r="J66" s="66">
        <v>798.56</v>
      </c>
      <c r="K66" s="60">
        <v>-4.3650793650793602</v>
      </c>
      <c r="L66" s="60">
        <v>3.07</v>
      </c>
      <c r="M66" s="60">
        <v>1.76</v>
      </c>
    </row>
    <row r="67" spans="1:13" x14ac:dyDescent="0.2">
      <c r="A67" s="67" t="s">
        <v>459</v>
      </c>
      <c r="B67" s="64">
        <v>40.799999999999997</v>
      </c>
      <c r="C67" s="64">
        <v>40.799999999999997</v>
      </c>
      <c r="D67" s="64">
        <v>40.799999999999997</v>
      </c>
      <c r="E67" s="64">
        <v>40.799999999999997</v>
      </c>
      <c r="F67" s="69">
        <v>40.799999999999997</v>
      </c>
      <c r="G67" s="64">
        <f>F67-B67</f>
        <v>0</v>
      </c>
      <c r="H67" s="64">
        <f>(G67/B67)*100</f>
        <v>0</v>
      </c>
      <c r="I67" s="65">
        <v>76787</v>
      </c>
      <c r="J67" s="66">
        <v>3200922.4</v>
      </c>
      <c r="K67" s="60">
        <v>-8.4084084084084196</v>
      </c>
      <c r="L67" s="60">
        <v>3.8</v>
      </c>
      <c r="M67" s="60">
        <v>2.0299999999999998</v>
      </c>
    </row>
    <row r="68" spans="1:13" x14ac:dyDescent="0.2">
      <c r="A68" s="67" t="s">
        <v>176</v>
      </c>
      <c r="B68" s="64">
        <v>231</v>
      </c>
      <c r="C68" s="64">
        <v>231</v>
      </c>
      <c r="D68" s="64">
        <v>231</v>
      </c>
      <c r="E68" s="64">
        <v>231</v>
      </c>
      <c r="F68" s="69">
        <v>231</v>
      </c>
      <c r="G68" s="64">
        <f>F68-B68</f>
        <v>0</v>
      </c>
      <c r="H68" s="64">
        <f>(G68/B68)*100</f>
        <v>0</v>
      </c>
      <c r="I68" s="65">
        <v>1887901</v>
      </c>
      <c r="J68" s="66">
        <v>436479023.80000001</v>
      </c>
      <c r="K68" s="60">
        <v>-15.146831530139105</v>
      </c>
      <c r="L68" s="60">
        <v>38.200000000000003</v>
      </c>
      <c r="M68" s="60">
        <v>24.3</v>
      </c>
    </row>
    <row r="69" spans="1:13" x14ac:dyDescent="0.2">
      <c r="A69" s="67" t="s">
        <v>134</v>
      </c>
      <c r="B69" s="64">
        <v>4.1399999999999997</v>
      </c>
      <c r="C69" s="64">
        <v>4.1399999999999997</v>
      </c>
      <c r="D69" s="64">
        <v>4.1399999999999997</v>
      </c>
      <c r="E69" s="64">
        <v>4.1399999999999997</v>
      </c>
      <c r="F69" s="69">
        <v>4.1399999999999997</v>
      </c>
      <c r="G69" s="64">
        <f>F69-B69</f>
        <v>0</v>
      </c>
      <c r="H69" s="64">
        <f>(G69/B69)*100</f>
        <v>0</v>
      </c>
      <c r="I69" s="65">
        <v>3770</v>
      </c>
      <c r="J69" s="66">
        <v>15350.3</v>
      </c>
      <c r="K69" s="60">
        <v>11.764705882352944</v>
      </c>
      <c r="L69" s="60">
        <v>2</v>
      </c>
      <c r="M69" s="60">
        <v>1.2</v>
      </c>
    </row>
    <row r="70" spans="1:13" x14ac:dyDescent="0.2">
      <c r="A70" s="67" t="s">
        <v>40</v>
      </c>
      <c r="B70" s="64">
        <v>13</v>
      </c>
      <c r="C70" s="64">
        <v>13</v>
      </c>
      <c r="D70" s="64">
        <v>12.95</v>
      </c>
      <c r="E70" s="64">
        <v>12.6</v>
      </c>
      <c r="F70" s="69">
        <v>12.9</v>
      </c>
      <c r="G70" s="64">
        <f>F70-B70</f>
        <v>-9.9999999999999645E-2</v>
      </c>
      <c r="H70" s="64">
        <f>(G70/B70)*100</f>
        <v>-0.7692307692307665</v>
      </c>
      <c r="I70" s="65">
        <v>4817011</v>
      </c>
      <c r="J70" s="66">
        <v>62013276.100000001</v>
      </c>
      <c r="K70" s="60">
        <v>-25</v>
      </c>
      <c r="L70" s="60">
        <v>2.42</v>
      </c>
      <c r="M70" s="60">
        <v>1.1499999999999999</v>
      </c>
    </row>
    <row r="71" spans="1:13" x14ac:dyDescent="0.2">
      <c r="A71" s="67" t="s">
        <v>41</v>
      </c>
      <c r="B71" s="64">
        <v>14</v>
      </c>
      <c r="C71" s="64">
        <v>14</v>
      </c>
      <c r="D71" s="64">
        <v>14</v>
      </c>
      <c r="E71" s="64">
        <v>14</v>
      </c>
      <c r="F71" s="69">
        <v>14</v>
      </c>
      <c r="G71" s="64">
        <f>F71-B71</f>
        <v>0</v>
      </c>
      <c r="H71" s="64">
        <f>(G71/B71)*100</f>
        <v>0</v>
      </c>
      <c r="I71" s="65">
        <v>208704</v>
      </c>
      <c r="J71" s="66">
        <v>3003767.1</v>
      </c>
      <c r="K71" s="60">
        <v>-12.138728323699432</v>
      </c>
      <c r="L71" s="60">
        <v>9.75</v>
      </c>
      <c r="M71" s="60">
        <v>5.95</v>
      </c>
    </row>
    <row r="72" spans="1:13" x14ac:dyDescent="0.2">
      <c r="A72" s="67" t="s">
        <v>42</v>
      </c>
      <c r="B72" s="64">
        <v>37.9</v>
      </c>
      <c r="C72" s="64">
        <v>37.9</v>
      </c>
      <c r="D72" s="64">
        <v>37.9</v>
      </c>
      <c r="E72" s="64">
        <v>37.9</v>
      </c>
      <c r="F72" s="69">
        <v>37.9</v>
      </c>
      <c r="G72" s="64">
        <f>F72-B72</f>
        <v>0</v>
      </c>
      <c r="H72" s="64">
        <f>(G72/B72)*100</f>
        <v>0</v>
      </c>
      <c r="I72" s="65">
        <v>478331</v>
      </c>
      <c r="J72" s="66">
        <v>18090057.149999999</v>
      </c>
      <c r="K72" s="60">
        <v>0</v>
      </c>
      <c r="L72" s="60">
        <v>6.7</v>
      </c>
      <c r="M72" s="60">
        <v>4.55</v>
      </c>
    </row>
    <row r="73" spans="1:13" x14ac:dyDescent="0.2">
      <c r="A73" s="67" t="s">
        <v>472</v>
      </c>
      <c r="B73" s="64">
        <v>2.79</v>
      </c>
      <c r="C73" s="64">
        <v>2.79</v>
      </c>
      <c r="D73" s="64">
        <v>2.79</v>
      </c>
      <c r="E73" s="64">
        <v>2.79</v>
      </c>
      <c r="F73" s="69">
        <v>2.79</v>
      </c>
      <c r="G73" s="64">
        <f>F73-B73</f>
        <v>0</v>
      </c>
      <c r="H73" s="64">
        <f>(G73/B73)*100</f>
        <v>0</v>
      </c>
      <c r="I73" s="65">
        <v>6299</v>
      </c>
      <c r="J73" s="66">
        <v>16827.3</v>
      </c>
      <c r="K73" s="60">
        <v>-9.3750000000000107</v>
      </c>
      <c r="L73" s="60">
        <v>0.86</v>
      </c>
      <c r="M73" s="60">
        <v>0.51</v>
      </c>
    </row>
    <row r="74" spans="1:13" x14ac:dyDescent="0.2">
      <c r="A74" s="67" t="s">
        <v>167</v>
      </c>
      <c r="B74" s="64">
        <v>1.39</v>
      </c>
      <c r="C74" s="64">
        <v>1.39</v>
      </c>
      <c r="D74" s="64">
        <v>1.39</v>
      </c>
      <c r="E74" s="64">
        <v>1.39</v>
      </c>
      <c r="F74" s="69">
        <v>1.39</v>
      </c>
      <c r="G74" s="64">
        <f>F74-B74</f>
        <v>0</v>
      </c>
      <c r="H74" s="64">
        <f>(G74/B74)*100</f>
        <v>0</v>
      </c>
      <c r="I74" s="65">
        <v>86252</v>
      </c>
      <c r="J74" s="66">
        <v>125624.9</v>
      </c>
      <c r="K74" s="60">
        <v>18.840579710144922</v>
      </c>
      <c r="L74" s="60">
        <v>0.9</v>
      </c>
      <c r="M74" s="60">
        <v>0.51</v>
      </c>
    </row>
    <row r="75" spans="1:13" x14ac:dyDescent="0.2">
      <c r="A75" s="67" t="s">
        <v>455</v>
      </c>
      <c r="B75" s="64">
        <v>4.3</v>
      </c>
      <c r="C75" s="64">
        <v>4.3</v>
      </c>
      <c r="D75" s="64">
        <v>4.3</v>
      </c>
      <c r="E75" s="64">
        <v>4.3</v>
      </c>
      <c r="F75" s="69">
        <v>4.3</v>
      </c>
      <c r="G75" s="64">
        <f>F75-B75</f>
        <v>0</v>
      </c>
      <c r="H75" s="64">
        <f>(G75/B75)*100</f>
        <v>0</v>
      </c>
      <c r="I75" s="65">
        <v>48620</v>
      </c>
      <c r="J75" s="66">
        <v>210629.1</v>
      </c>
      <c r="K75" s="60">
        <v>-3.2258064516129115</v>
      </c>
      <c r="L75" s="60">
        <v>28.15</v>
      </c>
      <c r="M75" s="60">
        <v>16.399999999999999</v>
      </c>
    </row>
    <row r="76" spans="1:13" x14ac:dyDescent="0.2">
      <c r="A76" s="67" t="s">
        <v>43</v>
      </c>
      <c r="B76" s="64">
        <v>1043.8</v>
      </c>
      <c r="C76" s="64">
        <v>1043.8</v>
      </c>
      <c r="D76" s="64">
        <v>1148</v>
      </c>
      <c r="E76" s="64">
        <v>1148</v>
      </c>
      <c r="F76" s="69">
        <v>1148</v>
      </c>
      <c r="G76" s="64">
        <f>F76-B76</f>
        <v>104.20000000000005</v>
      </c>
      <c r="H76" s="64">
        <f>(G76/B76)*100</f>
        <v>9.9827553171105627</v>
      </c>
      <c r="I76" s="65">
        <v>290618</v>
      </c>
      <c r="J76" s="66">
        <v>331625811.89999998</v>
      </c>
      <c r="K76" s="60" t="s">
        <v>155</v>
      </c>
      <c r="L76" s="60" t="s">
        <v>155</v>
      </c>
      <c r="M76" s="60" t="s">
        <v>155</v>
      </c>
    </row>
    <row r="77" spans="1:13" x14ac:dyDescent="0.2">
      <c r="A77" s="67" t="s">
        <v>436</v>
      </c>
      <c r="B77" s="64">
        <v>26.3</v>
      </c>
      <c r="C77" s="64">
        <v>26.3</v>
      </c>
      <c r="D77" s="64">
        <v>27</v>
      </c>
      <c r="E77" s="64">
        <v>27</v>
      </c>
      <c r="F77" s="69">
        <v>27</v>
      </c>
      <c r="G77" s="64">
        <f>F77-B77</f>
        <v>0.69999999999999929</v>
      </c>
      <c r="H77" s="64">
        <f>(G77/B77)*100</f>
        <v>2.6615969581749019</v>
      </c>
      <c r="I77" s="65">
        <v>2898469</v>
      </c>
      <c r="J77" s="66">
        <v>78257574.799999997</v>
      </c>
      <c r="K77" s="60">
        <v>0</v>
      </c>
      <c r="L77" s="60">
        <v>0.26</v>
      </c>
      <c r="M77" s="60">
        <v>0.2</v>
      </c>
    </row>
    <row r="78" spans="1:13" x14ac:dyDescent="0.2">
      <c r="A78" s="67" t="s">
        <v>482</v>
      </c>
      <c r="B78" s="64">
        <v>13.05</v>
      </c>
      <c r="C78" s="64">
        <v>13.05</v>
      </c>
      <c r="D78" s="64">
        <v>13.05</v>
      </c>
      <c r="E78" s="64">
        <v>13.05</v>
      </c>
      <c r="F78" s="69">
        <v>13.05</v>
      </c>
      <c r="G78" s="64">
        <f>F78-B78</f>
        <v>0</v>
      </c>
      <c r="H78" s="64">
        <f>(G78/B78)*100</f>
        <v>0</v>
      </c>
      <c r="I78" s="65">
        <v>3400</v>
      </c>
      <c r="J78" s="66">
        <v>44330</v>
      </c>
      <c r="K78" s="60">
        <v>-8.8495575221238845</v>
      </c>
      <c r="L78" s="60">
        <v>1.59</v>
      </c>
      <c r="M78" s="60">
        <v>0.72</v>
      </c>
    </row>
    <row r="79" spans="1:13" x14ac:dyDescent="0.2">
      <c r="A79" s="67" t="s">
        <v>457</v>
      </c>
      <c r="B79" s="64">
        <v>1.92</v>
      </c>
      <c r="C79" s="64">
        <v>1.92</v>
      </c>
      <c r="D79" s="64">
        <v>1.92</v>
      </c>
      <c r="E79" s="64">
        <v>1.92</v>
      </c>
      <c r="F79" s="69">
        <v>1.92</v>
      </c>
      <c r="G79" s="64">
        <f>F79-B79</f>
        <v>0</v>
      </c>
      <c r="H79" s="64">
        <f>(G79/B79)*100</f>
        <v>0</v>
      </c>
      <c r="I79" s="65">
        <v>124842</v>
      </c>
      <c r="J79" s="66">
        <v>227872.94</v>
      </c>
      <c r="K79" s="60">
        <v>0</v>
      </c>
      <c r="L79" s="60">
        <v>0.3</v>
      </c>
      <c r="M79" s="60">
        <v>0.3</v>
      </c>
    </row>
    <row r="80" spans="1:13" x14ac:dyDescent="0.2">
      <c r="A80" s="67" t="s">
        <v>433</v>
      </c>
      <c r="B80" s="64">
        <v>5.75</v>
      </c>
      <c r="C80" s="64">
        <v>5.75</v>
      </c>
      <c r="D80" s="64">
        <v>5.84</v>
      </c>
      <c r="E80" s="64">
        <v>5.55</v>
      </c>
      <c r="F80" s="69">
        <v>5.67</v>
      </c>
      <c r="G80" s="64">
        <f>F80-B80</f>
        <v>-8.0000000000000071E-2</v>
      </c>
      <c r="H80" s="64">
        <f>(G80/B80)*100</f>
        <v>-1.3913043478260883</v>
      </c>
      <c r="I80" s="65">
        <v>3343178</v>
      </c>
      <c r="J80" s="66">
        <v>18889873.27</v>
      </c>
      <c r="K80" s="60">
        <v>-3.3898305084745783</v>
      </c>
      <c r="L80" s="60">
        <v>0.81</v>
      </c>
      <c r="M80" s="60">
        <v>0.5</v>
      </c>
    </row>
    <row r="81" spans="1:13" x14ac:dyDescent="0.2">
      <c r="A81" s="67" t="s">
        <v>63</v>
      </c>
      <c r="B81" s="64">
        <v>171.5</v>
      </c>
      <c r="C81" s="64">
        <v>171.5</v>
      </c>
      <c r="D81" s="64">
        <v>171.5</v>
      </c>
      <c r="E81" s="64">
        <v>171.5</v>
      </c>
      <c r="F81" s="69">
        <v>171.5</v>
      </c>
      <c r="G81" s="64">
        <f>F81-B81</f>
        <v>0</v>
      </c>
      <c r="H81" s="64">
        <f>(G81/B81)*100</f>
        <v>0</v>
      </c>
      <c r="I81" s="65">
        <v>282465</v>
      </c>
      <c r="J81" s="66">
        <v>51977599.799999997</v>
      </c>
      <c r="K81" s="60">
        <v>66.666666666666657</v>
      </c>
      <c r="L81" s="60">
        <v>6.55</v>
      </c>
      <c r="M81" s="60">
        <v>3.93</v>
      </c>
    </row>
    <row r="82" spans="1:13" x14ac:dyDescent="0.2">
      <c r="A82" s="67" t="s">
        <v>488</v>
      </c>
      <c r="B82" s="64">
        <v>1.89</v>
      </c>
      <c r="C82" s="64">
        <v>1.89</v>
      </c>
      <c r="D82" s="64">
        <v>1.89</v>
      </c>
      <c r="E82" s="64">
        <v>1.89</v>
      </c>
      <c r="F82" s="69">
        <v>1.89</v>
      </c>
      <c r="G82" s="64">
        <f>F82-B82</f>
        <v>0</v>
      </c>
      <c r="H82" s="64">
        <f>(G82/B82)*100</f>
        <v>0</v>
      </c>
      <c r="I82" s="65">
        <v>393000</v>
      </c>
      <c r="J82" s="66">
        <v>672030</v>
      </c>
      <c r="K82" s="60">
        <v>0</v>
      </c>
      <c r="L82" s="60">
        <v>0.2</v>
      </c>
      <c r="M82" s="60">
        <v>0.2</v>
      </c>
    </row>
    <row r="83" spans="1:13" x14ac:dyDescent="0.2">
      <c r="A83" s="67" t="s">
        <v>44</v>
      </c>
      <c r="B83" s="64">
        <v>147</v>
      </c>
      <c r="C83" s="64">
        <v>147</v>
      </c>
      <c r="D83" s="64">
        <v>147</v>
      </c>
      <c r="E83" s="64">
        <v>147</v>
      </c>
      <c r="F83" s="69">
        <v>147</v>
      </c>
      <c r="G83" s="64">
        <f>F83-B83</f>
        <v>0</v>
      </c>
      <c r="H83" s="64">
        <f>(G83/B83)*100</f>
        <v>0</v>
      </c>
      <c r="I83" s="65">
        <v>59776</v>
      </c>
      <c r="J83" s="66">
        <v>8785256.6999999993</v>
      </c>
      <c r="K83" s="60">
        <v>0</v>
      </c>
      <c r="L83" s="60">
        <v>0.2</v>
      </c>
      <c r="M83" s="60">
        <v>0.2</v>
      </c>
    </row>
    <row r="84" spans="1:13" x14ac:dyDescent="0.2">
      <c r="A84" s="67" t="s">
        <v>53</v>
      </c>
      <c r="B84" s="64">
        <v>0.45</v>
      </c>
      <c r="C84" s="64">
        <v>0.45</v>
      </c>
      <c r="D84" s="64">
        <v>0.45</v>
      </c>
      <c r="E84" s="64">
        <v>0.45</v>
      </c>
      <c r="F84" s="69">
        <v>0.45</v>
      </c>
      <c r="G84" s="64">
        <f>F84-B84</f>
        <v>0</v>
      </c>
      <c r="H84" s="64">
        <f>(G84/B84)*100</f>
        <v>0</v>
      </c>
      <c r="I84" s="65">
        <v>132793</v>
      </c>
      <c r="J84" s="66">
        <v>56300.04</v>
      </c>
      <c r="K84" s="60">
        <v>0</v>
      </c>
      <c r="L84" s="60">
        <v>0.24</v>
      </c>
      <c r="M84" s="60" t="s">
        <v>155</v>
      </c>
    </row>
    <row r="85" spans="1:13" x14ac:dyDescent="0.2">
      <c r="A85" s="67" t="s">
        <v>434</v>
      </c>
      <c r="B85" s="64">
        <v>18.5</v>
      </c>
      <c r="C85" s="64">
        <v>18.5</v>
      </c>
      <c r="D85" s="64">
        <v>18.399999999999999</v>
      </c>
      <c r="E85" s="64">
        <v>17.100000000000001</v>
      </c>
      <c r="F85" s="69">
        <v>18</v>
      </c>
      <c r="G85" s="64">
        <f>F85-B85</f>
        <v>-0.5</v>
      </c>
      <c r="H85" s="64">
        <f>(G85/B85)*100</f>
        <v>-2.7027027027027026</v>
      </c>
      <c r="I85" s="65">
        <v>2794172</v>
      </c>
      <c r="J85" s="66">
        <v>50253065.799999997</v>
      </c>
      <c r="K85" s="60">
        <v>22.499999999999986</v>
      </c>
      <c r="L85" s="60">
        <v>0.72</v>
      </c>
      <c r="M85" s="60">
        <v>0.33</v>
      </c>
    </row>
    <row r="86" spans="1:13" x14ac:dyDescent="0.2">
      <c r="A86" s="67" t="s">
        <v>474</v>
      </c>
      <c r="B86" s="64">
        <v>2.77</v>
      </c>
      <c r="C86" s="64">
        <v>2.77</v>
      </c>
      <c r="D86" s="64">
        <v>2.9</v>
      </c>
      <c r="E86" s="64">
        <v>2.75</v>
      </c>
      <c r="F86" s="69">
        <v>2.9</v>
      </c>
      <c r="G86" s="64">
        <f>F86-B86</f>
        <v>0.12999999999999989</v>
      </c>
      <c r="H86" s="64">
        <f>(G86/B86)*100</f>
        <v>4.6931407942238224</v>
      </c>
      <c r="I86" s="65">
        <v>983725</v>
      </c>
      <c r="J86" s="66">
        <v>2770056.71</v>
      </c>
      <c r="K86" s="60">
        <v>0</v>
      </c>
      <c r="L86" s="60">
        <v>0.38</v>
      </c>
      <c r="M86" s="60">
        <v>0.38</v>
      </c>
    </row>
    <row r="87" spans="1:13" x14ac:dyDescent="0.2">
      <c r="A87" s="67" t="s">
        <v>478</v>
      </c>
      <c r="B87" s="64">
        <v>0.32</v>
      </c>
      <c r="C87" s="64">
        <v>0.32</v>
      </c>
      <c r="D87" s="64">
        <v>0.33</v>
      </c>
      <c r="E87" s="64">
        <v>0.31</v>
      </c>
      <c r="F87" s="69">
        <v>0.32</v>
      </c>
      <c r="G87" s="64">
        <f>F87-B87</f>
        <v>0</v>
      </c>
      <c r="H87" s="64">
        <f>(G87/B87)*100</f>
        <v>0</v>
      </c>
      <c r="I87" s="65">
        <v>4703700</v>
      </c>
      <c r="J87" s="66">
        <v>1469381</v>
      </c>
      <c r="K87" s="60">
        <v>0</v>
      </c>
      <c r="L87" s="60">
        <v>0.5</v>
      </c>
      <c r="M87" s="60">
        <v>0.5</v>
      </c>
    </row>
    <row r="88" spans="1:13" x14ac:dyDescent="0.2">
      <c r="A88" s="68" t="s">
        <v>461</v>
      </c>
      <c r="B88" s="64">
        <v>0.48</v>
      </c>
      <c r="C88" s="64">
        <v>0.47</v>
      </c>
      <c r="D88" s="64">
        <v>0.51</v>
      </c>
      <c r="E88" s="64">
        <v>0.45</v>
      </c>
      <c r="F88" s="69">
        <v>0.51</v>
      </c>
      <c r="G88" s="64">
        <f>F88-B88</f>
        <v>3.0000000000000027E-2</v>
      </c>
      <c r="H88" s="64">
        <f>(G88/B88)*100</f>
        <v>6.2500000000000053</v>
      </c>
      <c r="I88" s="65">
        <v>8401328</v>
      </c>
      <c r="J88" s="66">
        <v>4062264.99</v>
      </c>
      <c r="K88" s="60">
        <v>297.14285714285717</v>
      </c>
      <c r="L88" s="60">
        <v>1.71</v>
      </c>
      <c r="M88" s="60">
        <v>0.25</v>
      </c>
    </row>
    <row r="89" spans="1:13" s="61" customFormat="1" x14ac:dyDescent="0.2">
      <c r="A89" s="68" t="s">
        <v>458</v>
      </c>
      <c r="B89" s="64">
        <v>0.31</v>
      </c>
      <c r="C89" s="64">
        <v>0.31</v>
      </c>
      <c r="D89" s="64">
        <v>0.34</v>
      </c>
      <c r="E89" s="64">
        <v>0.34</v>
      </c>
      <c r="F89" s="69">
        <v>0.34</v>
      </c>
      <c r="G89" s="64">
        <f>F89-B89</f>
        <v>3.0000000000000027E-2</v>
      </c>
      <c r="H89" s="64">
        <f>(G89/B89)*100</f>
        <v>9.6774193548387171</v>
      </c>
      <c r="I89" s="65">
        <v>1322829</v>
      </c>
      <c r="J89" s="66">
        <v>449641.86</v>
      </c>
      <c r="K89" s="61">
        <v>7.6923076923077094</v>
      </c>
      <c r="L89" s="61">
        <v>0.92</v>
      </c>
      <c r="M89" s="61">
        <v>0.38</v>
      </c>
    </row>
    <row r="90" spans="1:13" x14ac:dyDescent="0.2">
      <c r="A90" s="68" t="s">
        <v>164</v>
      </c>
      <c r="B90" s="64">
        <v>1175</v>
      </c>
      <c r="C90" s="64">
        <v>1175</v>
      </c>
      <c r="D90" s="64">
        <v>1200</v>
      </c>
      <c r="E90" s="64">
        <v>1200</v>
      </c>
      <c r="F90" s="69">
        <v>1200</v>
      </c>
      <c r="G90" s="64">
        <f>F90-B90</f>
        <v>25</v>
      </c>
      <c r="H90" s="64">
        <f>(G90/B90)*100</f>
        <v>2.1276595744680851</v>
      </c>
      <c r="I90" s="65">
        <v>1530036</v>
      </c>
      <c r="J90" s="66">
        <v>1836060300.4000001</v>
      </c>
      <c r="K90" s="60">
        <v>18.518518518518512</v>
      </c>
      <c r="L90" s="60">
        <v>0.55000000000000004</v>
      </c>
      <c r="M90" s="60">
        <v>0.2</v>
      </c>
    </row>
    <row r="91" spans="1:13" s="61" customFormat="1" x14ac:dyDescent="0.2">
      <c r="A91" s="68" t="s">
        <v>498</v>
      </c>
      <c r="B91" s="64">
        <v>5.5</v>
      </c>
      <c r="C91" s="64">
        <v>5.5</v>
      </c>
      <c r="D91" s="64">
        <v>5.5</v>
      </c>
      <c r="E91" s="64">
        <v>5.5</v>
      </c>
      <c r="F91" s="69">
        <v>5.5</v>
      </c>
      <c r="G91" s="64">
        <f>F91-B91</f>
        <v>0</v>
      </c>
      <c r="H91" s="64">
        <f>(G91/B91)*100</f>
        <v>0</v>
      </c>
      <c r="I91" s="65">
        <v>16714</v>
      </c>
      <c r="J91" s="66">
        <v>101119.7</v>
      </c>
      <c r="K91" s="61">
        <v>8.9385474860335101</v>
      </c>
      <c r="L91" s="61">
        <v>2.69</v>
      </c>
      <c r="M91" s="61">
        <v>1.24</v>
      </c>
    </row>
    <row r="92" spans="1:13" x14ac:dyDescent="0.2">
      <c r="A92" s="68" t="s">
        <v>463</v>
      </c>
      <c r="B92" s="64">
        <v>0.41</v>
      </c>
      <c r="C92" s="64">
        <v>0.41</v>
      </c>
      <c r="D92" s="64">
        <v>0.41</v>
      </c>
      <c r="E92" s="64">
        <v>0.41</v>
      </c>
      <c r="F92" s="69">
        <v>0.41</v>
      </c>
      <c r="G92" s="64">
        <f>F92-B92</f>
        <v>0</v>
      </c>
      <c r="H92" s="64">
        <f>(G92/B92)*100</f>
        <v>0</v>
      </c>
      <c r="I92" s="65">
        <v>380020</v>
      </c>
      <c r="J92" s="66">
        <v>151557.6</v>
      </c>
      <c r="K92" s="60">
        <v>5999.9999999999991</v>
      </c>
      <c r="L92" s="60">
        <v>12.2</v>
      </c>
      <c r="M92" s="60">
        <v>0.2</v>
      </c>
    </row>
    <row r="93" spans="1:13" x14ac:dyDescent="0.2">
      <c r="A93" s="68" t="s">
        <v>156</v>
      </c>
      <c r="B93" s="64">
        <v>39.5</v>
      </c>
      <c r="C93" s="64">
        <v>39.5</v>
      </c>
      <c r="D93" s="64">
        <v>39.5</v>
      </c>
      <c r="E93" s="64">
        <v>39.5</v>
      </c>
      <c r="F93" s="69">
        <v>39.5</v>
      </c>
      <c r="G93" s="64">
        <f>F93-B93</f>
        <v>0</v>
      </c>
      <c r="H93" s="64">
        <f>(G93/B93)*100</f>
        <v>0</v>
      </c>
      <c r="I93" s="65">
        <v>731774</v>
      </c>
      <c r="J93" s="66">
        <v>29072917.25</v>
      </c>
      <c r="K93" s="60">
        <v>0</v>
      </c>
      <c r="L93" s="60">
        <v>12.47</v>
      </c>
      <c r="M93" s="60">
        <v>0.41</v>
      </c>
    </row>
    <row r="94" spans="1:13" x14ac:dyDescent="0.2">
      <c r="A94" s="68" t="s">
        <v>470</v>
      </c>
      <c r="B94" s="64">
        <v>1.75</v>
      </c>
      <c r="C94" s="64">
        <v>1.75</v>
      </c>
      <c r="D94" s="64">
        <v>1.8</v>
      </c>
      <c r="E94" s="64">
        <v>1.65</v>
      </c>
      <c r="F94" s="69">
        <v>1.8</v>
      </c>
      <c r="G94" s="64">
        <f>F94-B94</f>
        <v>5.0000000000000044E-2</v>
      </c>
      <c r="H94" s="64">
        <f>(G94/B94)*100</f>
        <v>2.8571428571428599</v>
      </c>
      <c r="I94" s="65">
        <v>5142830</v>
      </c>
      <c r="J94" s="66">
        <v>9017448.1500000004</v>
      </c>
    </row>
    <row r="95" spans="1:13" x14ac:dyDescent="0.2">
      <c r="A95" s="68" t="s">
        <v>477</v>
      </c>
      <c r="B95" s="64">
        <v>0.48</v>
      </c>
      <c r="C95" s="64">
        <v>0.48</v>
      </c>
      <c r="D95" s="64">
        <v>0.52</v>
      </c>
      <c r="E95" s="64">
        <v>0.48</v>
      </c>
      <c r="F95" s="69">
        <v>0.48</v>
      </c>
      <c r="G95" s="64">
        <f>F95-B95</f>
        <v>0</v>
      </c>
      <c r="H95" s="64">
        <f>(G95/B95)*100</f>
        <v>0</v>
      </c>
      <c r="I95" s="65">
        <v>1920120</v>
      </c>
      <c r="J95" s="66">
        <v>962107.6</v>
      </c>
    </row>
    <row r="96" spans="1:13" x14ac:dyDescent="0.2">
      <c r="A96" s="68" t="s">
        <v>473</v>
      </c>
      <c r="B96" s="64">
        <v>0.22</v>
      </c>
      <c r="C96" s="64">
        <v>0.22</v>
      </c>
      <c r="D96" s="64">
        <v>0.24</v>
      </c>
      <c r="E96" s="64">
        <v>0.24</v>
      </c>
      <c r="F96" s="69">
        <v>0.24</v>
      </c>
      <c r="G96" s="64">
        <f>F96-B96</f>
        <v>1.999999999999999E-2</v>
      </c>
      <c r="H96" s="64">
        <f>(G96/B96)*100</f>
        <v>9.0909090909090864</v>
      </c>
      <c r="I96" s="65">
        <v>107000</v>
      </c>
      <c r="J96" s="66">
        <v>25680</v>
      </c>
    </row>
    <row r="97" spans="1:13" x14ac:dyDescent="0.2">
      <c r="A97" s="68" t="s">
        <v>489</v>
      </c>
      <c r="B97" s="64">
        <v>1.3</v>
      </c>
      <c r="C97" s="64">
        <v>1.3</v>
      </c>
      <c r="D97" s="64">
        <v>1.3</v>
      </c>
      <c r="E97" s="64">
        <v>1.3</v>
      </c>
      <c r="F97" s="69">
        <v>1.3</v>
      </c>
      <c r="G97" s="64">
        <f>F97-B97</f>
        <v>0</v>
      </c>
      <c r="H97" s="64">
        <f>(G97/B97)*100</f>
        <v>0</v>
      </c>
      <c r="I97" s="65">
        <v>10330</v>
      </c>
      <c r="J97" s="66">
        <v>14591.9</v>
      </c>
    </row>
    <row r="98" spans="1:13" x14ac:dyDescent="0.2">
      <c r="A98" s="68" t="s">
        <v>45</v>
      </c>
      <c r="B98" s="64">
        <v>217.5</v>
      </c>
      <c r="C98" s="64">
        <v>217.5</v>
      </c>
      <c r="D98" s="64">
        <v>233</v>
      </c>
      <c r="E98" s="64">
        <v>233</v>
      </c>
      <c r="F98" s="69">
        <v>233</v>
      </c>
      <c r="G98" s="64">
        <f>F98-B98</f>
        <v>15.5</v>
      </c>
      <c r="H98" s="64">
        <f>(G98/B98)*100</f>
        <v>7.1264367816091951</v>
      </c>
      <c r="I98" s="65">
        <v>257834</v>
      </c>
      <c r="J98" s="66">
        <v>60775792</v>
      </c>
    </row>
    <row r="99" spans="1:13" x14ac:dyDescent="0.2">
      <c r="A99" s="68" t="s">
        <v>499</v>
      </c>
      <c r="B99" s="64">
        <v>2.84</v>
      </c>
      <c r="C99" s="64">
        <v>2.84</v>
      </c>
      <c r="D99" s="64">
        <v>2.84</v>
      </c>
      <c r="E99" s="64">
        <v>2.84</v>
      </c>
      <c r="F99" s="69">
        <v>2.84</v>
      </c>
      <c r="G99" s="64">
        <f>F99-B99</f>
        <v>0</v>
      </c>
      <c r="H99" s="64">
        <f>(G99/B99)*100</f>
        <v>0</v>
      </c>
      <c r="I99" s="65">
        <v>15520</v>
      </c>
      <c r="J99" s="66">
        <v>40022.400000000001</v>
      </c>
    </row>
    <row r="100" spans="1:13" x14ac:dyDescent="0.2">
      <c r="A100" s="68" t="s">
        <v>467</v>
      </c>
      <c r="B100" s="64">
        <v>7.5</v>
      </c>
      <c r="C100" s="64">
        <v>7.5</v>
      </c>
      <c r="D100" s="64">
        <v>7.5</v>
      </c>
      <c r="E100" s="64">
        <v>7.5</v>
      </c>
      <c r="F100" s="69">
        <v>7.5</v>
      </c>
      <c r="G100" s="64">
        <f>F100-B100</f>
        <v>0</v>
      </c>
      <c r="H100" s="64">
        <f>(G100/B100)*100</f>
        <v>0</v>
      </c>
      <c r="I100" s="65">
        <v>117093</v>
      </c>
      <c r="J100" s="66">
        <v>818859.86</v>
      </c>
    </row>
    <row r="101" spans="1:13" x14ac:dyDescent="0.2">
      <c r="A101" s="68" t="s">
        <v>46</v>
      </c>
      <c r="B101" s="64">
        <v>2.9</v>
      </c>
      <c r="C101" s="64">
        <v>2.95</v>
      </c>
      <c r="D101" s="64">
        <v>3</v>
      </c>
      <c r="E101" s="64">
        <v>2.91</v>
      </c>
      <c r="F101" s="69">
        <v>2.95</v>
      </c>
      <c r="G101" s="64">
        <f>F101-B101</f>
        <v>5.0000000000000266E-2</v>
      </c>
      <c r="H101" s="64">
        <f>(G101/B101)*100</f>
        <v>1.7241379310344922</v>
      </c>
      <c r="I101" s="65">
        <v>27543059</v>
      </c>
      <c r="J101" s="66">
        <v>81260790.189999998</v>
      </c>
      <c r="K101" s="74"/>
      <c r="L101" s="74"/>
      <c r="M101" s="74"/>
    </row>
    <row r="102" spans="1:13" x14ac:dyDescent="0.2">
      <c r="A102" s="68" t="s">
        <v>479</v>
      </c>
      <c r="B102" s="64">
        <v>3.24</v>
      </c>
      <c r="C102" s="64">
        <v>3.24</v>
      </c>
      <c r="D102" s="64">
        <v>3.56</v>
      </c>
      <c r="E102" s="64">
        <v>3.56</v>
      </c>
      <c r="F102" s="69">
        <v>3.56</v>
      </c>
      <c r="G102" s="64">
        <f>F102-B102</f>
        <v>0.31999999999999984</v>
      </c>
      <c r="H102" s="64">
        <f>(G102/B102)*100</f>
        <v>9.8765432098765373</v>
      </c>
      <c r="I102" s="65">
        <v>161269</v>
      </c>
      <c r="J102" s="66">
        <v>554041.15</v>
      </c>
    </row>
    <row r="103" spans="1:13" x14ac:dyDescent="0.2">
      <c r="A103" s="68" t="s">
        <v>47</v>
      </c>
      <c r="B103" s="64">
        <v>8.1999999999999993</v>
      </c>
      <c r="C103" s="64">
        <v>8.1999999999999993</v>
      </c>
      <c r="D103" s="64">
        <v>9</v>
      </c>
      <c r="E103" s="64">
        <v>8.4</v>
      </c>
      <c r="F103" s="69">
        <v>9</v>
      </c>
      <c r="G103" s="64">
        <f>F103-B103</f>
        <v>0.80000000000000071</v>
      </c>
      <c r="H103" s="64">
        <f>(G103/B103)*100</f>
        <v>9.7560975609756202</v>
      </c>
      <c r="I103" s="65">
        <v>2273847</v>
      </c>
      <c r="J103" s="66">
        <v>19723102.399999999</v>
      </c>
    </row>
    <row r="104" spans="1:13" x14ac:dyDescent="0.2">
      <c r="A104" s="68" t="s">
        <v>48</v>
      </c>
      <c r="B104" s="64">
        <v>8.4</v>
      </c>
      <c r="C104" s="64">
        <v>8.4</v>
      </c>
      <c r="D104" s="64">
        <v>8.85</v>
      </c>
      <c r="E104" s="64">
        <v>8.4</v>
      </c>
      <c r="F104" s="69">
        <v>8.6999999999999993</v>
      </c>
      <c r="G104" s="64">
        <f>F104-B104</f>
        <v>0.29999999999999893</v>
      </c>
      <c r="H104" s="64">
        <f>(G104/B104)*100</f>
        <v>3.5714285714285587</v>
      </c>
      <c r="I104" s="65">
        <v>66493347</v>
      </c>
      <c r="J104" s="66">
        <v>577777236.45000005</v>
      </c>
    </row>
    <row r="105" spans="1:13" x14ac:dyDescent="0.2">
      <c r="A105" s="68" t="s">
        <v>265</v>
      </c>
      <c r="B105" s="64">
        <v>7.05</v>
      </c>
      <c r="C105" s="64">
        <v>7.05</v>
      </c>
      <c r="D105" s="64">
        <v>7.05</v>
      </c>
      <c r="E105" s="64">
        <v>7.05</v>
      </c>
      <c r="F105" s="69">
        <v>7.05</v>
      </c>
      <c r="G105" s="64">
        <f>F105-B105</f>
        <v>0</v>
      </c>
      <c r="H105" s="64">
        <f>(G105/B105)*100</f>
        <v>0</v>
      </c>
      <c r="I105" s="65">
        <v>872036</v>
      </c>
      <c r="J105" s="66">
        <v>6136500</v>
      </c>
    </row>
    <row r="106" spans="1:13" x14ac:dyDescent="0.2">
      <c r="A106" s="68" t="s">
        <v>165</v>
      </c>
      <c r="B106" s="64">
        <v>13.05</v>
      </c>
      <c r="C106" s="64">
        <v>13.05</v>
      </c>
      <c r="D106" s="64">
        <v>13.1</v>
      </c>
      <c r="E106" s="64">
        <v>12.85</v>
      </c>
      <c r="F106" s="69">
        <v>13.1</v>
      </c>
      <c r="G106" s="64">
        <f>F106-B106</f>
        <v>4.9999999999998934E-2</v>
      </c>
      <c r="H106" s="64">
        <f>(G106/B106)*100</f>
        <v>0.38314176245209913</v>
      </c>
      <c r="I106" s="65">
        <v>3590964</v>
      </c>
      <c r="J106" s="66">
        <v>46575588</v>
      </c>
    </row>
    <row r="107" spans="1:13" x14ac:dyDescent="0.2">
      <c r="A107" s="68" t="s">
        <v>49</v>
      </c>
      <c r="B107" s="64">
        <v>14.7</v>
      </c>
      <c r="C107" s="64">
        <v>14.7</v>
      </c>
      <c r="D107" s="64">
        <v>15.9</v>
      </c>
      <c r="E107" s="64">
        <v>15.25</v>
      </c>
      <c r="F107" s="69">
        <v>15.7</v>
      </c>
      <c r="G107" s="64">
        <f>F107-B107</f>
        <v>1</v>
      </c>
      <c r="H107" s="64">
        <f>(G107/B107)*100</f>
        <v>6.8027210884353746</v>
      </c>
      <c r="I107" s="65">
        <v>1707461</v>
      </c>
      <c r="J107" s="66">
        <v>26245761.600000001</v>
      </c>
    </row>
    <row r="108" spans="1:13" x14ac:dyDescent="0.2">
      <c r="A108" s="68" t="s">
        <v>447</v>
      </c>
      <c r="B108" s="64">
        <v>0.5</v>
      </c>
      <c r="C108" s="64">
        <v>0.5</v>
      </c>
      <c r="D108" s="64">
        <v>0.5</v>
      </c>
      <c r="E108" s="64">
        <v>0.5</v>
      </c>
      <c r="F108" s="69">
        <v>0.5</v>
      </c>
      <c r="G108" s="64">
        <f>F108-B108</f>
        <v>0</v>
      </c>
      <c r="H108" s="64">
        <f>(G108/B108)*100</f>
        <v>0</v>
      </c>
      <c r="I108" s="65">
        <v>370978</v>
      </c>
      <c r="J108" s="66">
        <v>184309</v>
      </c>
    </row>
    <row r="109" spans="1:13" x14ac:dyDescent="0.2">
      <c r="A109" s="68" t="s">
        <v>435</v>
      </c>
      <c r="B109" s="64">
        <v>0.98</v>
      </c>
      <c r="C109" s="64">
        <v>0.98</v>
      </c>
      <c r="D109" s="64">
        <v>1.02</v>
      </c>
      <c r="E109" s="64">
        <v>1.02</v>
      </c>
      <c r="F109" s="69">
        <v>1.02</v>
      </c>
      <c r="G109" s="64">
        <f>F109-B109</f>
        <v>4.0000000000000036E-2</v>
      </c>
      <c r="H109" s="64">
        <f>(G109/B109)*100</f>
        <v>4.0816326530612281</v>
      </c>
      <c r="I109" s="65">
        <v>243080</v>
      </c>
      <c r="J109" s="66">
        <v>245073.97</v>
      </c>
    </row>
    <row r="110" spans="1:13" x14ac:dyDescent="0.2">
      <c r="A110" s="68" t="s">
        <v>448</v>
      </c>
      <c r="B110" s="64">
        <v>3.35</v>
      </c>
      <c r="C110" s="64">
        <v>3.35</v>
      </c>
      <c r="D110" s="64">
        <v>3.35</v>
      </c>
      <c r="E110" s="64">
        <v>3.35</v>
      </c>
      <c r="F110" s="69">
        <v>3.35</v>
      </c>
      <c r="G110" s="64">
        <f>F110-B110</f>
        <v>0</v>
      </c>
      <c r="H110" s="64">
        <f>(G110/B110)*100</f>
        <v>0</v>
      </c>
      <c r="I110" s="65">
        <v>236696</v>
      </c>
      <c r="J110" s="66">
        <v>749640.6</v>
      </c>
    </row>
    <row r="111" spans="1:13" x14ac:dyDescent="0.2">
      <c r="A111" s="68" t="s">
        <v>494</v>
      </c>
      <c r="B111" s="64">
        <v>2.0499999999999998</v>
      </c>
      <c r="C111" s="64">
        <v>2.0499999999999998</v>
      </c>
      <c r="D111" s="64">
        <v>2.25</v>
      </c>
      <c r="E111" s="64">
        <v>2.25</v>
      </c>
      <c r="F111" s="69">
        <v>2.25</v>
      </c>
      <c r="G111" s="64">
        <f>F111-B111</f>
        <v>0.20000000000000018</v>
      </c>
      <c r="H111" s="64">
        <f>(G111/B111)*100</f>
        <v>9.7560975609756202</v>
      </c>
      <c r="I111" s="65">
        <v>282607</v>
      </c>
      <c r="J111" s="66">
        <v>635865.75</v>
      </c>
    </row>
    <row r="112" spans="1:13" x14ac:dyDescent="0.2">
      <c r="A112" s="68" t="s">
        <v>466</v>
      </c>
      <c r="B112" s="64">
        <v>0.2</v>
      </c>
      <c r="C112" s="64">
        <v>0.2</v>
      </c>
      <c r="D112" s="64">
        <v>0.21</v>
      </c>
      <c r="E112" s="64">
        <v>0.2</v>
      </c>
      <c r="F112" s="69">
        <v>0.2</v>
      </c>
      <c r="G112" s="64">
        <f>F112-B112</f>
        <v>0</v>
      </c>
      <c r="H112" s="64">
        <f>(G112/B112)*100</f>
        <v>0</v>
      </c>
      <c r="I112" s="65">
        <v>638637</v>
      </c>
      <c r="J112" s="66">
        <v>129113.77</v>
      </c>
    </row>
    <row r="113" spans="1:10" x14ac:dyDescent="0.2">
      <c r="A113" s="68" t="s">
        <v>50</v>
      </c>
      <c r="B113" s="64">
        <v>20</v>
      </c>
      <c r="C113" s="64">
        <v>20</v>
      </c>
      <c r="D113" s="64">
        <v>20</v>
      </c>
      <c r="E113" s="64">
        <v>20</v>
      </c>
      <c r="F113" s="69">
        <v>20</v>
      </c>
      <c r="G113" s="64">
        <f>F113-B113</f>
        <v>0</v>
      </c>
      <c r="H113" s="64">
        <f>(G113/B113)*100</f>
        <v>0</v>
      </c>
      <c r="I113" s="65">
        <v>263783</v>
      </c>
      <c r="J113" s="66">
        <v>5271039.6500000004</v>
      </c>
    </row>
    <row r="114" spans="1:10" x14ac:dyDescent="0.2">
      <c r="A114" s="68" t="s">
        <v>51</v>
      </c>
      <c r="B114" s="64">
        <v>24.55</v>
      </c>
      <c r="C114" s="64">
        <v>24.55</v>
      </c>
      <c r="D114" s="64">
        <v>25.65</v>
      </c>
      <c r="E114" s="64">
        <v>24.65</v>
      </c>
      <c r="F114" s="69">
        <v>25.65</v>
      </c>
      <c r="G114" s="64">
        <f>F114-B114</f>
        <v>1.0999999999999979</v>
      </c>
      <c r="H114" s="64">
        <f>(G114/B114)*100</f>
        <v>4.4806517311608873</v>
      </c>
      <c r="I114" s="65">
        <v>13485332</v>
      </c>
      <c r="J114" s="66">
        <v>335824218.5</v>
      </c>
    </row>
    <row r="115" spans="1:10" x14ac:dyDescent="0.2">
      <c r="A115" s="68" t="s">
        <v>449</v>
      </c>
      <c r="B115" s="64">
        <v>0.46</v>
      </c>
      <c r="C115" s="64">
        <v>0.46</v>
      </c>
      <c r="D115" s="64">
        <v>0.46</v>
      </c>
      <c r="E115" s="64">
        <v>0.42</v>
      </c>
      <c r="F115" s="69">
        <v>0.42</v>
      </c>
      <c r="G115" s="64">
        <f>F115-B115</f>
        <v>-4.0000000000000036E-2</v>
      </c>
      <c r="H115" s="64">
        <f>(G115/B115)*100</f>
        <v>-8.6956521739130501</v>
      </c>
      <c r="I115" s="65">
        <v>1330964</v>
      </c>
      <c r="J115" s="66">
        <v>596013.28</v>
      </c>
    </row>
    <row r="116" spans="1:10" x14ac:dyDescent="0.2">
      <c r="A116" s="68" t="s">
        <v>169</v>
      </c>
      <c r="B116" s="64">
        <v>3.95</v>
      </c>
      <c r="C116" s="64">
        <v>3.95</v>
      </c>
      <c r="D116" s="64">
        <v>3.97</v>
      </c>
      <c r="E116" s="64">
        <v>3.9</v>
      </c>
      <c r="F116" s="69">
        <v>3.9</v>
      </c>
      <c r="G116" s="64">
        <f>F116-B116</f>
        <v>-5.0000000000000266E-2</v>
      </c>
      <c r="H116" s="64">
        <f>(G116/B116)*100</f>
        <v>-1.2658227848101333</v>
      </c>
      <c r="I116" s="65">
        <v>883991</v>
      </c>
      <c r="J116" s="66">
        <v>3496381.84</v>
      </c>
    </row>
    <row r="117" spans="1:10" x14ac:dyDescent="0.2">
      <c r="A117" s="68" t="s">
        <v>52</v>
      </c>
      <c r="B117" s="64">
        <v>27</v>
      </c>
      <c r="C117" s="64">
        <v>27</v>
      </c>
      <c r="D117" s="64">
        <v>27.2</v>
      </c>
      <c r="E117" s="64">
        <v>26</v>
      </c>
      <c r="F117" s="69">
        <v>26.75</v>
      </c>
      <c r="G117" s="64">
        <f>F117-B117</f>
        <v>-0.25</v>
      </c>
      <c r="H117" s="64">
        <f>(G117/B117)*100</f>
        <v>-0.92592592592592582</v>
      </c>
      <c r="I117" s="65">
        <v>37547796</v>
      </c>
      <c r="J117" s="66">
        <v>1004774360.15</v>
      </c>
    </row>
  </sheetData>
  <sortState xmlns:xlrd2="http://schemas.microsoft.com/office/spreadsheetml/2017/richdata2" ref="A2:M117">
    <sortCondition ref="A3:A117"/>
  </sortState>
  <conditionalFormatting sqref="G2:H117">
    <cfRule type="cellIs" dxfId="1" priority="7" stopIfTrue="1" operator="greaterThan">
      <formula>0</formula>
    </cfRule>
    <cfRule type="cellIs" dxfId="0" priority="8" stopIfTrue="1" operator="lessThan">
      <formula>0</formula>
    </cfRule>
  </conditionalFormatting>
  <pageMargins left="0.23" right="0.37" top="0.5" bottom="0.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56A7C4A68E349439F5A7E1504C658F7" ma:contentTypeVersion="14" ma:contentTypeDescription="Create a new document." ma:contentTypeScope="" ma:versionID="a7c8245be8b4af36b8e1a2e81a0542ce">
  <xsd:schema xmlns:xsd="http://www.w3.org/2001/XMLSchema" xmlns:xs="http://www.w3.org/2001/XMLSchema" xmlns:p="http://schemas.microsoft.com/office/2006/metadata/properties" xmlns:ns2="349cf76f-550e-41f3-bf70-56f8dc3e9541" xmlns:ns3="bec2453f-c843-4439-96a2-22d922aa1b3f" targetNamespace="http://schemas.microsoft.com/office/2006/metadata/properties" ma:root="true" ma:fieldsID="ec2ac4bc692653794c6941f67c1ec7d9" ns2:_="" ns3:_="">
    <xsd:import namespace="349cf76f-550e-41f3-bf70-56f8dc3e9541"/>
    <xsd:import namespace="bec2453f-c843-4439-96a2-22d922aa1b3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3:TaxCatchAll"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9cf76f-550e-41f3-bf70-56f8dc3e95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1765989-bf50-4445-b239-af5940b3e21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ec2453f-c843-4439-96a2-22d922aa1b3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0e846931-3aba-4a99-9f15-c024b38b67a3}" ma:internalName="TaxCatchAll" ma:showField="CatchAllData" ma:web="bec2453f-c843-4439-96a2-22d922aa1b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ec2453f-c843-4439-96a2-22d922aa1b3f" xsi:nil="true"/>
    <lcf76f155ced4ddcb4097134ff3c332f xmlns="349cf76f-550e-41f3-bf70-56f8dc3e954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C5061C1-DED0-4E33-A307-55A2D9458B4F}">
  <ds:schemaRefs>
    <ds:schemaRef ds:uri="http://schemas.microsoft.com/sharepoint/v3/contenttype/forms"/>
  </ds:schemaRefs>
</ds:datastoreItem>
</file>

<file path=customXml/itemProps2.xml><?xml version="1.0" encoding="utf-8"?>
<ds:datastoreItem xmlns:ds="http://schemas.openxmlformats.org/officeDocument/2006/customXml" ds:itemID="{3E9089EC-0B8B-48FF-97CA-5FDF6786CA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9cf76f-550e-41f3-bf70-56f8dc3e9541"/>
    <ds:schemaRef ds:uri="bec2453f-c843-4439-96a2-22d922aa1b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A0A8A0-94A7-4DEE-A320-425301C1F6FB}">
  <ds:schemaRefs>
    <ds:schemaRef ds:uri="http://schemas.microsoft.com/office/2006/metadata/properties"/>
    <ds:schemaRef ds:uri="http://schemas.microsoft.com/office/infopath/2007/PartnerControls"/>
    <ds:schemaRef ds:uri="bec2453f-c843-4439-96a2-22d922aa1b3f"/>
    <ds:schemaRef ds:uri="349cf76f-550e-41f3-bf70-56f8dc3e95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Pricelist</vt:lpstr>
      <vt:lpstr>Equities Traded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olusola.fadahunsi</dc:creator>
  <cp:lastModifiedBy>Ayomikun Awolo</cp:lastModifiedBy>
  <cp:lastPrinted>2009-09-01T08:09:28Z</cp:lastPrinted>
  <dcterms:created xsi:type="dcterms:W3CDTF">2009-08-18T09:08:28Z</dcterms:created>
  <dcterms:modified xsi:type="dcterms:W3CDTF">2023-05-24T14:41:32Z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0x010100256A7C4A68E349439F5A7E1504C658F7</vt:lpwstr>
  </property>
  <property fmtid="{D5CDD505-2E9C-101B-9397-08002B2CF9AE}" pid="3" name="Order">
    <vt:r8>3967400</vt:r8>
  </property>
  <property fmtid="{D5CDD505-2E9C-101B-9397-08002B2CF9AE}" pid="4" name="MediaServiceImageTags">
    <vt:lpwstr/>
  </property>
</Properties>
</file>