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mc\Documents\Grad School\Thesis\Data\"/>
    </mc:Choice>
  </mc:AlternateContent>
  <xr:revisionPtr revIDLastSave="0" documentId="13_ncr:1_{291A6B7A-ACB5-4462-B2CF-5353A4BAA868}" xr6:coauthVersionLast="47" xr6:coauthVersionMax="47" xr10:uidLastSave="{00000000-0000-0000-0000-000000000000}"/>
  <bookViews>
    <workbookView xWindow="-120" yWindow="-120" windowWidth="20730" windowHeight="11160" xr2:uid="{21627655-6E44-4BE5-84B7-78E76E7BD254}"/>
  </bookViews>
  <sheets>
    <sheet name="Turtle_Metadata_2021" sheetId="1" r:id="rId1"/>
    <sheet name="Metadata_Sorted" sheetId="4" r:id="rId2"/>
    <sheet name="Calcul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2" l="1"/>
  <c r="T35" i="2"/>
  <c r="U35" i="2"/>
  <c r="V35" i="2"/>
  <c r="W35" i="2"/>
  <c r="X35" i="2"/>
  <c r="Y35" i="2"/>
  <c r="Z35" i="2"/>
  <c r="AA35" i="2"/>
  <c r="AB35" i="2"/>
  <c r="S36" i="2"/>
  <c r="T36" i="2"/>
  <c r="U36" i="2"/>
  <c r="V36" i="2"/>
  <c r="W36" i="2"/>
  <c r="X36" i="2"/>
  <c r="Y36" i="2"/>
  <c r="Z36" i="2"/>
  <c r="AA36" i="2"/>
  <c r="AB36" i="2"/>
  <c r="S37" i="2"/>
  <c r="T37" i="2"/>
  <c r="U37" i="2"/>
  <c r="V37" i="2"/>
  <c r="W37" i="2"/>
  <c r="X37" i="2"/>
  <c r="Y37" i="2"/>
  <c r="Z37" i="2"/>
  <c r="AA37" i="2"/>
  <c r="AB37" i="2"/>
  <c r="R37" i="2"/>
  <c r="R36" i="2"/>
  <c r="R35" i="2"/>
  <c r="N35" i="2"/>
  <c r="N36" i="2"/>
  <c r="N37" i="2"/>
  <c r="M37" i="2"/>
  <c r="M36" i="2"/>
  <c r="M35" i="2"/>
  <c r="K35" i="2"/>
  <c r="K36" i="2"/>
  <c r="K37" i="2"/>
  <c r="J37" i="2"/>
  <c r="J36" i="2"/>
  <c r="J35" i="2"/>
  <c r="J22" i="2"/>
  <c r="J30" i="2"/>
  <c r="S30" i="2"/>
  <c r="T30" i="2"/>
  <c r="U30" i="2"/>
  <c r="V30" i="2"/>
  <c r="W30" i="2"/>
  <c r="X30" i="2"/>
  <c r="Y30" i="2"/>
  <c r="Z30" i="2"/>
  <c r="AA30" i="2"/>
  <c r="AB30" i="2"/>
  <c r="S31" i="2"/>
  <c r="T31" i="2"/>
  <c r="U31" i="2"/>
  <c r="V31" i="2"/>
  <c r="W31" i="2"/>
  <c r="X31" i="2"/>
  <c r="Y31" i="2"/>
  <c r="Z31" i="2"/>
  <c r="AA31" i="2"/>
  <c r="AB31" i="2"/>
  <c r="S32" i="2"/>
  <c r="T32" i="2"/>
  <c r="U32" i="2"/>
  <c r="V32" i="2"/>
  <c r="W32" i="2"/>
  <c r="X32" i="2"/>
  <c r="Y32" i="2"/>
  <c r="Z32" i="2"/>
  <c r="AA32" i="2"/>
  <c r="AB32" i="2"/>
  <c r="R32" i="2"/>
  <c r="R31" i="2"/>
  <c r="R30" i="2"/>
  <c r="N30" i="2"/>
  <c r="N31" i="2"/>
  <c r="N32" i="2"/>
  <c r="M32" i="2"/>
  <c r="M31" i="2"/>
  <c r="M30" i="2"/>
  <c r="K30" i="2"/>
  <c r="K31" i="2"/>
  <c r="K32" i="2"/>
  <c r="J32" i="2"/>
  <c r="J31" i="2"/>
  <c r="J18" i="2"/>
  <c r="J17" i="2"/>
  <c r="N24" i="2"/>
  <c r="N23" i="2"/>
  <c r="N22" i="2"/>
  <c r="M24" i="2"/>
  <c r="M23" i="2"/>
  <c r="M22" i="2"/>
  <c r="N19" i="2"/>
  <c r="N18" i="2"/>
  <c r="N17" i="2"/>
  <c r="M19" i="2"/>
  <c r="M18" i="2"/>
  <c r="M17" i="2"/>
  <c r="AA4" i="2"/>
  <c r="AB4" i="2"/>
  <c r="AA3" i="2"/>
  <c r="AB3" i="2"/>
  <c r="U3" i="1"/>
  <c r="U4" i="1"/>
  <c r="U5" i="1"/>
  <c r="U6" i="1"/>
  <c r="J9" i="2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J14" i="2" s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J19" i="2" s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" i="1"/>
  <c r="AB24" i="2"/>
  <c r="AA24" i="2"/>
  <c r="Z24" i="2"/>
  <c r="Y24" i="2"/>
  <c r="X24" i="2"/>
  <c r="W24" i="2"/>
  <c r="V24" i="2"/>
  <c r="U24" i="2"/>
  <c r="T24" i="2"/>
  <c r="S24" i="2"/>
  <c r="R24" i="2"/>
  <c r="K24" i="2"/>
  <c r="AB23" i="2"/>
  <c r="AA23" i="2"/>
  <c r="Z23" i="2"/>
  <c r="Y23" i="2"/>
  <c r="X23" i="2"/>
  <c r="W23" i="2"/>
  <c r="V23" i="2"/>
  <c r="U23" i="2"/>
  <c r="T23" i="2"/>
  <c r="S23" i="2"/>
  <c r="R23" i="2"/>
  <c r="K23" i="2"/>
  <c r="AB22" i="2"/>
  <c r="AA22" i="2"/>
  <c r="Z22" i="2"/>
  <c r="Y22" i="2"/>
  <c r="X22" i="2"/>
  <c r="W22" i="2"/>
  <c r="V22" i="2"/>
  <c r="U22" i="2"/>
  <c r="T22" i="2"/>
  <c r="S22" i="2"/>
  <c r="R22" i="2"/>
  <c r="K22" i="2"/>
  <c r="AB19" i="2"/>
  <c r="AA19" i="2"/>
  <c r="Z19" i="2"/>
  <c r="Y19" i="2"/>
  <c r="X19" i="2"/>
  <c r="W19" i="2"/>
  <c r="V19" i="2"/>
  <c r="U19" i="2"/>
  <c r="T19" i="2"/>
  <c r="S19" i="2"/>
  <c r="R19" i="2"/>
  <c r="K19" i="2"/>
  <c r="AB18" i="2"/>
  <c r="AA18" i="2"/>
  <c r="Z18" i="2"/>
  <c r="Y18" i="2"/>
  <c r="X18" i="2"/>
  <c r="W18" i="2"/>
  <c r="V18" i="2"/>
  <c r="U18" i="2"/>
  <c r="T18" i="2"/>
  <c r="S18" i="2"/>
  <c r="R18" i="2"/>
  <c r="K18" i="2"/>
  <c r="AB17" i="2"/>
  <c r="AA17" i="2"/>
  <c r="Z17" i="2"/>
  <c r="Y17" i="2"/>
  <c r="X17" i="2"/>
  <c r="W17" i="2"/>
  <c r="V17" i="2"/>
  <c r="U17" i="2"/>
  <c r="T17" i="2"/>
  <c r="S17" i="2"/>
  <c r="R17" i="2"/>
  <c r="K17" i="2"/>
  <c r="AB14" i="2"/>
  <c r="AA14" i="2"/>
  <c r="Z14" i="2"/>
  <c r="Y14" i="2"/>
  <c r="X14" i="2"/>
  <c r="W14" i="2"/>
  <c r="V14" i="2"/>
  <c r="U14" i="2"/>
  <c r="T14" i="2"/>
  <c r="S14" i="2"/>
  <c r="R14" i="2"/>
  <c r="N14" i="2"/>
  <c r="M14" i="2"/>
  <c r="K14" i="2"/>
  <c r="I14" i="2"/>
  <c r="H14" i="2"/>
  <c r="F14" i="2"/>
  <c r="E14" i="2"/>
  <c r="AB13" i="2"/>
  <c r="AA13" i="2"/>
  <c r="Z13" i="2"/>
  <c r="Y13" i="2"/>
  <c r="X13" i="2"/>
  <c r="W13" i="2"/>
  <c r="V13" i="2"/>
  <c r="U13" i="2"/>
  <c r="T13" i="2"/>
  <c r="S13" i="2"/>
  <c r="R13" i="2"/>
  <c r="N13" i="2"/>
  <c r="M13" i="2"/>
  <c r="K13" i="2"/>
  <c r="J13" i="2"/>
  <c r="I13" i="2"/>
  <c r="H13" i="2"/>
  <c r="F13" i="2"/>
  <c r="E13" i="2"/>
  <c r="AB12" i="2"/>
  <c r="AA12" i="2"/>
  <c r="Z12" i="2"/>
  <c r="Y12" i="2"/>
  <c r="X12" i="2"/>
  <c r="W12" i="2"/>
  <c r="V12" i="2"/>
  <c r="U12" i="2"/>
  <c r="T12" i="2"/>
  <c r="S12" i="2"/>
  <c r="R12" i="2"/>
  <c r="N12" i="2"/>
  <c r="M12" i="2"/>
  <c r="K12" i="2"/>
  <c r="I12" i="2"/>
  <c r="H12" i="2"/>
  <c r="F12" i="2"/>
  <c r="E12" i="2"/>
  <c r="AB9" i="2"/>
  <c r="AA9" i="2"/>
  <c r="Z9" i="2"/>
  <c r="Y9" i="2"/>
  <c r="X9" i="2"/>
  <c r="W9" i="2"/>
  <c r="V9" i="2"/>
  <c r="U9" i="2"/>
  <c r="T9" i="2"/>
  <c r="S9" i="2"/>
  <c r="R9" i="2"/>
  <c r="N9" i="2"/>
  <c r="M9" i="2"/>
  <c r="K9" i="2"/>
  <c r="I9" i="2"/>
  <c r="H9" i="2"/>
  <c r="F9" i="2"/>
  <c r="E9" i="2"/>
  <c r="AB8" i="2"/>
  <c r="AA8" i="2"/>
  <c r="Z8" i="2"/>
  <c r="Y8" i="2"/>
  <c r="X8" i="2"/>
  <c r="W8" i="2"/>
  <c r="V8" i="2"/>
  <c r="U8" i="2"/>
  <c r="T8" i="2"/>
  <c r="S8" i="2"/>
  <c r="R8" i="2"/>
  <c r="N8" i="2"/>
  <c r="M8" i="2"/>
  <c r="K8" i="2"/>
  <c r="I8" i="2"/>
  <c r="H8" i="2"/>
  <c r="F8" i="2"/>
  <c r="E8" i="2"/>
  <c r="AB7" i="2"/>
  <c r="AA7" i="2"/>
  <c r="Z7" i="2"/>
  <c r="Y7" i="2"/>
  <c r="X7" i="2"/>
  <c r="W7" i="2"/>
  <c r="V7" i="2"/>
  <c r="U7" i="2"/>
  <c r="T7" i="2"/>
  <c r="S7" i="2"/>
  <c r="R7" i="2"/>
  <c r="N7" i="2"/>
  <c r="M7" i="2"/>
  <c r="K7" i="2"/>
  <c r="I7" i="2"/>
  <c r="H7" i="2"/>
  <c r="F7" i="2"/>
  <c r="E7" i="2"/>
  <c r="Z4" i="2"/>
  <c r="Y4" i="2"/>
  <c r="X4" i="2"/>
  <c r="W4" i="2"/>
  <c r="V4" i="2"/>
  <c r="U4" i="2"/>
  <c r="T4" i="2"/>
  <c r="S4" i="2"/>
  <c r="R4" i="2"/>
  <c r="N4" i="2"/>
  <c r="M4" i="2"/>
  <c r="K4" i="2"/>
  <c r="I4" i="2"/>
  <c r="H4" i="2"/>
  <c r="F4" i="2"/>
  <c r="E4" i="2"/>
  <c r="Z3" i="2"/>
  <c r="Y3" i="2"/>
  <c r="X3" i="2"/>
  <c r="W3" i="2"/>
  <c r="V3" i="2"/>
  <c r="U3" i="2"/>
  <c r="T3" i="2"/>
  <c r="S3" i="2"/>
  <c r="R3" i="2"/>
  <c r="N3" i="2"/>
  <c r="M3" i="2"/>
  <c r="K3" i="2"/>
  <c r="I3" i="2"/>
  <c r="H3" i="2"/>
  <c r="F3" i="2"/>
  <c r="E3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I2" i="2"/>
  <c r="H2" i="2"/>
  <c r="F2" i="2"/>
  <c r="E2" i="2"/>
  <c r="A2" i="2"/>
  <c r="J4" i="2" l="1"/>
  <c r="J12" i="2"/>
  <c r="J7" i="2"/>
  <c r="J2" i="2"/>
  <c r="J23" i="2"/>
  <c r="J24" i="2"/>
  <c r="J3" i="2"/>
  <c r="J8" i="2"/>
</calcChain>
</file>

<file path=xl/sharedStrings.xml><?xml version="1.0" encoding="utf-8"?>
<sst xmlns="http://schemas.openxmlformats.org/spreadsheetml/2006/main" count="4862" uniqueCount="311">
  <si>
    <t>Sample.Label</t>
  </si>
  <si>
    <t>Sample.Type</t>
  </si>
  <si>
    <t>Beach</t>
  </si>
  <si>
    <t>Species</t>
  </si>
  <si>
    <t>R.Zone</t>
  </si>
  <si>
    <t>Recent.Renourishment</t>
  </si>
  <si>
    <t>Turtle.ID</t>
  </si>
  <si>
    <t>Nest.Number</t>
  </si>
  <si>
    <t>Latitude</t>
  </si>
  <si>
    <t>Longitude</t>
  </si>
  <si>
    <t>Nesting.Date</t>
  </si>
  <si>
    <t>Excavation.Date</t>
  </si>
  <si>
    <t>Incubation.Length</t>
  </si>
  <si>
    <t>Clutch.Size</t>
  </si>
  <si>
    <t>LIN</t>
  </si>
  <si>
    <t>LPIP</t>
  </si>
  <si>
    <t>DIN</t>
  </si>
  <si>
    <t>DPIP</t>
  </si>
  <si>
    <t>Whole</t>
  </si>
  <si>
    <t>Hatched</t>
  </si>
  <si>
    <t>Hatch.Success</t>
  </si>
  <si>
    <t>Chamber.Depth</t>
  </si>
  <si>
    <t>Roots</t>
  </si>
  <si>
    <t>High.Tide.Distance</t>
  </si>
  <si>
    <t>Dune.Distance</t>
  </si>
  <si>
    <t>Washover</t>
  </si>
  <si>
    <t>Relocated</t>
  </si>
  <si>
    <t>Predated</t>
  </si>
  <si>
    <t>Temperature.Side</t>
  </si>
  <si>
    <t>Temperature.Bottom</t>
  </si>
  <si>
    <t>Temperature.Average</t>
  </si>
  <si>
    <t>pH.Side</t>
  </si>
  <si>
    <t>pH.Bottom</t>
  </si>
  <si>
    <t>pH.Average</t>
  </si>
  <si>
    <t>Conductivity.Side</t>
  </si>
  <si>
    <t>Conductivity.Bottom</t>
  </si>
  <si>
    <t>Conductivity.Average</t>
  </si>
  <si>
    <t>Sand.Grain.Size</t>
  </si>
  <si>
    <t>Sorting.Coefficient</t>
  </si>
  <si>
    <t>C.127.CC.H</t>
  </si>
  <si>
    <t>Cloaca</t>
  </si>
  <si>
    <t>Hillsboro</t>
  </si>
  <si>
    <t>CC</t>
  </si>
  <si>
    <t>No</t>
  </si>
  <si>
    <t>H1.127.CC.H</t>
  </si>
  <si>
    <t>Hatched Egg</t>
  </si>
  <si>
    <t>H2.127.CC.H</t>
  </si>
  <si>
    <t>H3.127.CC.H</t>
  </si>
  <si>
    <t>U1.127.CC.H</t>
  </si>
  <si>
    <t>Unhatched Egg</t>
  </si>
  <si>
    <t>U2.127.CC.H</t>
  </si>
  <si>
    <t>U3.127.CC.H</t>
  </si>
  <si>
    <t>N.127.CC.H</t>
  </si>
  <si>
    <t>Nest Sand</t>
  </si>
  <si>
    <t>S.127.CC.H</t>
  </si>
  <si>
    <t>Control Sand</t>
  </si>
  <si>
    <t>C.236.CC.H</t>
  </si>
  <si>
    <t>H1.236.CC.H</t>
  </si>
  <si>
    <t>H2.236.CC.H</t>
  </si>
  <si>
    <t>H3.236.CC.H</t>
  </si>
  <si>
    <t>U1.236.CC.H</t>
  </si>
  <si>
    <t>U2.236.CC.H</t>
  </si>
  <si>
    <t>U3.236.CC.H</t>
  </si>
  <si>
    <t>N.236.CC.H</t>
  </si>
  <si>
    <t>S.236.CC.H</t>
  </si>
  <si>
    <t>C.242.CC.H</t>
  </si>
  <si>
    <t>Yes</t>
  </si>
  <si>
    <t>H1.242.CC.H</t>
  </si>
  <si>
    <t>H2.242.CC.H</t>
  </si>
  <si>
    <t>H3.242.CC.H</t>
  </si>
  <si>
    <t>U1.242.CC.H</t>
  </si>
  <si>
    <t>U2.242.CC.H</t>
  </si>
  <si>
    <t>U3.242.CC.H</t>
  </si>
  <si>
    <t>N.242.CC.H</t>
  </si>
  <si>
    <t>S.242.CC.H</t>
  </si>
  <si>
    <t>C.282.CC.H</t>
  </si>
  <si>
    <t>H1.282.CC.H</t>
  </si>
  <si>
    <t>H2.282.CC.H</t>
  </si>
  <si>
    <t>H3.282.CC.H</t>
  </si>
  <si>
    <t>U1.282.CC.H</t>
  </si>
  <si>
    <t>U2.282.CC.H</t>
  </si>
  <si>
    <t>U3.282.CC.H</t>
  </si>
  <si>
    <t>N.282.CC.H</t>
  </si>
  <si>
    <t>S.282.CC.H</t>
  </si>
  <si>
    <t>C.323.CC.H</t>
  </si>
  <si>
    <t>H1.323.CC.H</t>
  </si>
  <si>
    <t>H2.323.CC.H</t>
  </si>
  <si>
    <t>H3.323.CC.H</t>
  </si>
  <si>
    <t>U1.323.CC.H</t>
  </si>
  <si>
    <t>U2.323.CC.H</t>
  </si>
  <si>
    <t>U3.323.CC.H</t>
  </si>
  <si>
    <t>N.323.CC.H</t>
  </si>
  <si>
    <t>S.323.CC.H</t>
  </si>
  <si>
    <t>C.322.CC.H</t>
  </si>
  <si>
    <t>H1.322.CC.H</t>
  </si>
  <si>
    <t>H2.322.CC.H</t>
  </si>
  <si>
    <t>H3.322.CC.H</t>
  </si>
  <si>
    <t>U1.322.CC.H</t>
  </si>
  <si>
    <t>U2.322.CC.H</t>
  </si>
  <si>
    <t>U3.322.CC.H</t>
  </si>
  <si>
    <t>N.322.CC.H</t>
  </si>
  <si>
    <t>S.322.CC.H</t>
  </si>
  <si>
    <t>C.395.CC.H</t>
  </si>
  <si>
    <t>H1.395.CC.H</t>
  </si>
  <si>
    <t>H2.395.CC.H</t>
  </si>
  <si>
    <t>H3.395.CC.H</t>
  </si>
  <si>
    <t>H4.395.CC.H</t>
  </si>
  <si>
    <t>H5.395.CC.H</t>
  </si>
  <si>
    <t>H6.395.CC.H</t>
  </si>
  <si>
    <t>N.395.CC.H</t>
  </si>
  <si>
    <t>S.395.CC.H</t>
  </si>
  <si>
    <t>C.392.CC.H</t>
  </si>
  <si>
    <t>H1.392.CC.H</t>
  </si>
  <si>
    <t>H2.392.CC.H</t>
  </si>
  <si>
    <t>H3.392.CC.H</t>
  </si>
  <si>
    <t>U1.392.CC.H</t>
  </si>
  <si>
    <t>U2.392.CC.H</t>
  </si>
  <si>
    <t>U3.392.CC.H</t>
  </si>
  <si>
    <t>N.392.CC.H</t>
  </si>
  <si>
    <t>S.392.CC.H</t>
  </si>
  <si>
    <t>C.463.CC.H</t>
  </si>
  <si>
    <t>H1.463.CC.H</t>
  </si>
  <si>
    <t>H2.463.CC.H</t>
  </si>
  <si>
    <t>H3.463.CC.H</t>
  </si>
  <si>
    <t>U1.463.CC.H</t>
  </si>
  <si>
    <t>U2.463.CC.H</t>
  </si>
  <si>
    <t>U3.463.CC.H</t>
  </si>
  <si>
    <t>N.463.CC.H</t>
  </si>
  <si>
    <t>S.463.CC.H</t>
  </si>
  <si>
    <t>C.696.CM.H</t>
  </si>
  <si>
    <t>CM</t>
  </si>
  <si>
    <t>H1.696.CM.H</t>
  </si>
  <si>
    <t>H2.696.CM.H</t>
  </si>
  <si>
    <t>H3.696.CM.H</t>
  </si>
  <si>
    <t>U1.696.CM.H</t>
  </si>
  <si>
    <t>U2.696.CM.H</t>
  </si>
  <si>
    <t>U3.696.CM.H</t>
  </si>
  <si>
    <t>N.696.CM.H</t>
  </si>
  <si>
    <t>S.696.CM.H</t>
  </si>
  <si>
    <t>C.695.CM.H</t>
  </si>
  <si>
    <t>H1.695.CM.H</t>
  </si>
  <si>
    <t>H2.695.CM.H</t>
  </si>
  <si>
    <t>H3.695.CM.H</t>
  </si>
  <si>
    <t>U1.695.CM.H</t>
  </si>
  <si>
    <t>U2.695.CM.H</t>
  </si>
  <si>
    <t>U3.695.CM.H</t>
  </si>
  <si>
    <t>N.695.CM.H</t>
  </si>
  <si>
    <t>S.695.CM.H</t>
  </si>
  <si>
    <t>C.1166.CM.H</t>
  </si>
  <si>
    <t>H1.1166.CM.H</t>
  </si>
  <si>
    <t>H2.1166.CM.H</t>
  </si>
  <si>
    <t>H3.1166.CM.H</t>
  </si>
  <si>
    <t>U1.1166.CM.H</t>
  </si>
  <si>
    <t>U2.1166.CM.H</t>
  </si>
  <si>
    <t>U3.1166.CM.H</t>
  </si>
  <si>
    <t>N.1166.CM.H</t>
  </si>
  <si>
    <t>S.1166.CM.H</t>
  </si>
  <si>
    <t>C.1167.CM.H</t>
  </si>
  <si>
    <t>H1.1167.CM.H</t>
  </si>
  <si>
    <t>H2.1167.CM.H</t>
  </si>
  <si>
    <t>H3.1167.CM.H</t>
  </si>
  <si>
    <t>U1.1167.CM.H</t>
  </si>
  <si>
    <t>U2.1167.CM.H</t>
  </si>
  <si>
    <t>U3.1167.CM.H</t>
  </si>
  <si>
    <t>N.1167.CM.H</t>
  </si>
  <si>
    <t>S.1167.CM.H</t>
  </si>
  <si>
    <t>C.1168.CM.H</t>
  </si>
  <si>
    <t>H1.1168.CM.H</t>
  </si>
  <si>
    <t>H2.1168.CM.H</t>
  </si>
  <si>
    <t>H3.1168.CM.H</t>
  </si>
  <si>
    <t>U1.1168.CM.H</t>
  </si>
  <si>
    <t>U2.1168.CM.H</t>
  </si>
  <si>
    <t>U3.1168.CM.H</t>
  </si>
  <si>
    <t>N.1168.CM.H</t>
  </si>
  <si>
    <t>S.1168.CM.H</t>
  </si>
  <si>
    <t>C.457.CC.F</t>
  </si>
  <si>
    <t>Fort Lauderdale</t>
  </si>
  <si>
    <t>H1.457.CC.F</t>
  </si>
  <si>
    <t>H2.457.CC.F</t>
  </si>
  <si>
    <t>H3.457.CC.F</t>
  </si>
  <si>
    <t>U1.457.CC.F</t>
  </si>
  <si>
    <t>U2.457.CC.F</t>
  </si>
  <si>
    <t>U3.457.CC.F</t>
  </si>
  <si>
    <t>N.457.CC.F</t>
  </si>
  <si>
    <t>S.457.CC.F</t>
  </si>
  <si>
    <t>C.456.CC.F</t>
  </si>
  <si>
    <t>H1.456.CC.F</t>
  </si>
  <si>
    <t>H2.456.CC.F</t>
  </si>
  <si>
    <t>H3.456.CC.F</t>
  </si>
  <si>
    <t>U1.456.CC.F</t>
  </si>
  <si>
    <t>U2.456.CC.F</t>
  </si>
  <si>
    <t>U3.456.CC.F</t>
  </si>
  <si>
    <t>N.456.CC.F</t>
  </si>
  <si>
    <t>S.456.CC.F</t>
  </si>
  <si>
    <t>C.463.CC.F</t>
  </si>
  <si>
    <t>H1.463.CC.F</t>
  </si>
  <si>
    <t>H2.463.CC.F</t>
  </si>
  <si>
    <t>H3.463.CC.F</t>
  </si>
  <si>
    <t>U1.463.CC.F</t>
  </si>
  <si>
    <t>U2.463.CC.F</t>
  </si>
  <si>
    <t>U3.463.CC.F</t>
  </si>
  <si>
    <t>N.463.CC.F</t>
  </si>
  <si>
    <t>S.463.CC.F</t>
  </si>
  <si>
    <t>C.522.CC.F</t>
  </si>
  <si>
    <t>H1.522.CC.F</t>
  </si>
  <si>
    <t>H2.522.CC.F</t>
  </si>
  <si>
    <t>H3.522.CC.F</t>
  </si>
  <si>
    <t>U1.522.CC.F</t>
  </si>
  <si>
    <t>U2.522.CC.F</t>
  </si>
  <si>
    <t>U3.522.CC.F</t>
  </si>
  <si>
    <t>N.522.CC.F</t>
  </si>
  <si>
    <t>S.522.CC.F</t>
  </si>
  <si>
    <t>C.519.CC.F</t>
  </si>
  <si>
    <t>H1.519.CC.F</t>
  </si>
  <si>
    <t>H2.519.CC.F</t>
  </si>
  <si>
    <t>H3.519.CC.F</t>
  </si>
  <si>
    <t>U1.519.CC.F</t>
  </si>
  <si>
    <t>U2.519.CC.F</t>
  </si>
  <si>
    <t>U3.519.CC.F</t>
  </si>
  <si>
    <t>N.519.CC.F</t>
  </si>
  <si>
    <t>S.519.CC.F</t>
  </si>
  <si>
    <t>C.520.CC.F</t>
  </si>
  <si>
    <t>H1.520.CC.F</t>
  </si>
  <si>
    <t>H2.520.CC.F</t>
  </si>
  <si>
    <t>H3.520.CC.F</t>
  </si>
  <si>
    <t>U1.520.CC.F</t>
  </si>
  <si>
    <t>U2.520.CC.F</t>
  </si>
  <si>
    <t>U3.520.CC.F</t>
  </si>
  <si>
    <t>N.520.CC.F</t>
  </si>
  <si>
    <t>S.520.CC.F</t>
  </si>
  <si>
    <t>C.521.CC.F</t>
  </si>
  <si>
    <t>H1.521.CC.F</t>
  </si>
  <si>
    <t>H2.521.CC.F</t>
  </si>
  <si>
    <t>H3.521.CC.F</t>
  </si>
  <si>
    <t>U1.521.CC.F</t>
  </si>
  <si>
    <t>U2.521.CC.F</t>
  </si>
  <si>
    <t>U3.521.CC.F</t>
  </si>
  <si>
    <t>N.521.CC.F</t>
  </si>
  <si>
    <t>S.521.CC.F</t>
  </si>
  <si>
    <t>C.697.CC.F</t>
  </si>
  <si>
    <t>H1.697.CC.F</t>
  </si>
  <si>
    <t>H2.697.CC.F</t>
  </si>
  <si>
    <t>H3.697.CC.F</t>
  </si>
  <si>
    <t>U1.697.CC.F</t>
  </si>
  <si>
    <t>U2.697.CC.F</t>
  </si>
  <si>
    <t>U3.697.CC.F</t>
  </si>
  <si>
    <t>N.697.CC.F</t>
  </si>
  <si>
    <t>S.697.CC.F</t>
  </si>
  <si>
    <t>C.699.CC.F</t>
  </si>
  <si>
    <t>H1.699.CC.F</t>
  </si>
  <si>
    <t>H2.699.CC.F</t>
  </si>
  <si>
    <t>H3.699.CC.F</t>
  </si>
  <si>
    <t>U1.699.CC.F</t>
  </si>
  <si>
    <t>U2.699.CC.F</t>
  </si>
  <si>
    <t>U3.699.CC.F</t>
  </si>
  <si>
    <t>N.699.CC.F</t>
  </si>
  <si>
    <t>S.699.CC.F</t>
  </si>
  <si>
    <t>C.698.CC.F</t>
  </si>
  <si>
    <t>H1.698.CC.F</t>
  </si>
  <si>
    <t>H2.698.CC.F</t>
  </si>
  <si>
    <t>H3.698.CC.F</t>
  </si>
  <si>
    <t>U1.698.CC.F</t>
  </si>
  <si>
    <t>U2.698.CC.F</t>
  </si>
  <si>
    <t>U3.698.CC.F</t>
  </si>
  <si>
    <t>N.698.CC.F</t>
  </si>
  <si>
    <t>S.698.CC.F</t>
  </si>
  <si>
    <t>C.892.CC.F</t>
  </si>
  <si>
    <t>H1.892.CC.F</t>
  </si>
  <si>
    <t>H2.892.CC.F</t>
  </si>
  <si>
    <t>H3.892.CC.F</t>
  </si>
  <si>
    <t>U1.892.CC.F</t>
  </si>
  <si>
    <t>U2.892.CC.F</t>
  </si>
  <si>
    <t>U3.892.CC.F</t>
  </si>
  <si>
    <t>N.892.CC.F</t>
  </si>
  <si>
    <t>S.892.CC.F</t>
  </si>
  <si>
    <t>C.823.CM.F</t>
  </si>
  <si>
    <t>H1.823.CM.F</t>
  </si>
  <si>
    <t>H2.823.CM.F</t>
  </si>
  <si>
    <t>H3.823.CM.F</t>
  </si>
  <si>
    <t>U1.823.CM.F</t>
  </si>
  <si>
    <t>U2.823.CM.F</t>
  </si>
  <si>
    <t>U3.823.CM.F</t>
  </si>
  <si>
    <t>N.823.CM.F</t>
  </si>
  <si>
    <t>S.823.CM.F</t>
  </si>
  <si>
    <t>C.867.CM.F</t>
  </si>
  <si>
    <t>H1.867.CM.F</t>
  </si>
  <si>
    <t>H2.867.CM.F</t>
  </si>
  <si>
    <t>H3.867.CM.F</t>
  </si>
  <si>
    <t>U1.867.CM.F</t>
  </si>
  <si>
    <t>U2.867.CM.F</t>
  </si>
  <si>
    <t>U3.867.CM.F</t>
  </si>
  <si>
    <t>N.867.CM.F</t>
  </si>
  <si>
    <t>S.867.CM.F</t>
  </si>
  <si>
    <t>AVERAGES/COUNTS</t>
  </si>
  <si>
    <t>Max</t>
  </si>
  <si>
    <t>Min</t>
  </si>
  <si>
    <t>Black Spots</t>
  </si>
  <si>
    <t>Fungus</t>
  </si>
  <si>
    <t>Neon &amp; Black Spots</t>
  </si>
  <si>
    <t>Purple</t>
  </si>
  <si>
    <t>Purple &amp; Black Spots</t>
  </si>
  <si>
    <t>Purple &amp; Neon</t>
  </si>
  <si>
    <t>Neon Yellow</t>
  </si>
  <si>
    <t>Egg.Coloration</t>
  </si>
  <si>
    <t>Loggerhead</t>
  </si>
  <si>
    <t>Green</t>
  </si>
  <si>
    <t>Just CC</t>
  </si>
  <si>
    <t>Cloaca.Growth</t>
  </si>
  <si>
    <t>Negative.1</t>
  </si>
  <si>
    <t>Negative Control</t>
  </si>
  <si>
    <t>Negative.2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</si>
</sst>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Border="1" applyAlignment="1"/>
    <xf numFmtId="14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14" fontId="0" fillId="0" borderId="0" xfId="0" applyNumberFormat="1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1" fontId="0" fillId="0" borderId="0" xfId="0" applyNumberFormat="1" applyFont="1" applyBorder="1" applyAlignment="1"/>
    <xf numFmtId="2" fontId="0" fillId="0" borderId="0" xfId="0" applyNumberFormat="1" applyFont="1" applyBorder="1" applyAlignment="1"/>
    <xf numFmtId="164" fontId="0" fillId="0" borderId="0" xfId="0" applyNumberFormat="1" applyFont="1" applyBorder="1" applyAlignment="1"/>
    <xf numFmtId="1" fontId="0" fillId="0" borderId="0" xfId="0" applyNumberFormat="1" applyFont="1" applyFill="1" applyBorder="1" applyAlignment="1"/>
    <xf numFmtId="14" fontId="1" fillId="0" borderId="0" xfId="0" applyNumberFormat="1" applyFont="1" applyBorder="1" applyAlignment="1"/>
    <xf numFmtId="0" fontId="1" fillId="0" borderId="0" xfId="0" applyFont="1" applyBorder="1" applyAlignment="1"/>
    <xf numFmtId="0" fontId="0" fillId="0" borderId="0" xfId="0" applyFont="1" applyFill="1" applyBorder="1" applyAlignment="1"/>
    <xf numFmtId="165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/>
    <xf numFmtId="2" fontId="0" fillId="0" borderId="0" xfId="0" applyNumberFormat="1" applyFont="1" applyBorder="1" applyAlignment="1">
      <alignment horizontal="right"/>
    </xf>
    <xf numFmtId="0" fontId="1" fillId="2" borderId="0" xfId="0" applyFont="1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6" fontId="0" fillId="0" borderId="0" xfId="0" applyNumberFormat="1"/>
    <xf numFmtId="166" fontId="0" fillId="0" borderId="0" xfId="0" applyNumberFormat="1" applyFont="1" applyBorder="1" applyAlignment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0332-0608-4EE4-8F79-DD488364EA9B}">
  <dimension ref="A1:AO246"/>
  <sheetViews>
    <sheetView tabSelected="1" topLeftCell="A97" workbookViewId="0">
      <pane xSplit="1" topLeftCell="B1" activePane="topRight" state="frozen"/>
      <selection pane="topRight" activeCell="B247" sqref="B247"/>
    </sheetView>
  </sheetViews>
  <sheetFormatPr defaultRowHeight="15" x14ac:dyDescent="0.25"/>
  <cols>
    <col min="1" max="1" width="13.28515625" style="1" bestFit="1" customWidth="1"/>
    <col min="2" max="8" width="9.140625" style="1"/>
    <col min="9" max="9" width="10" style="1" bestFit="1" customWidth="1"/>
    <col min="10" max="10" width="10.7109375" style="1" bestFit="1" customWidth="1"/>
    <col min="11" max="11" width="9.7109375" style="2" bestFit="1" customWidth="1"/>
    <col min="12" max="12" width="10.7109375" style="1" bestFit="1" customWidth="1"/>
    <col min="13" max="18" width="9.140625" style="1"/>
    <col min="19" max="19" width="11.5703125" style="1" bestFit="1" customWidth="1"/>
    <col min="20" max="16384" width="9.140625" style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2" t="s">
        <v>37</v>
      </c>
      <c r="AM1" s="1" t="s">
        <v>38</v>
      </c>
      <c r="AN1" s="12" t="s">
        <v>303</v>
      </c>
      <c r="AO1" s="12" t="s">
        <v>307</v>
      </c>
    </row>
    <row r="2" spans="1:41" x14ac:dyDescent="0.25">
      <c r="A2" s="1" t="s">
        <v>39</v>
      </c>
      <c r="B2" s="1" t="s">
        <v>40</v>
      </c>
      <c r="C2" s="1" t="s">
        <v>41</v>
      </c>
      <c r="D2" s="1" t="s">
        <v>42</v>
      </c>
      <c r="E2" s="3">
        <v>20</v>
      </c>
      <c r="F2" s="1" t="s">
        <v>43</v>
      </c>
      <c r="G2" s="3">
        <v>171</v>
      </c>
      <c r="H2" s="3">
        <v>127</v>
      </c>
      <c r="I2" s="3">
        <v>26.266363999999999</v>
      </c>
      <c r="J2" s="3">
        <v>-80.079939999999993</v>
      </c>
      <c r="K2" s="4">
        <v>44336</v>
      </c>
      <c r="L2" s="4">
        <v>44390</v>
      </c>
      <c r="M2" s="3">
        <v>54</v>
      </c>
      <c r="N2" s="3">
        <v>129</v>
      </c>
      <c r="O2" s="3">
        <v>1</v>
      </c>
      <c r="P2" s="3">
        <v>0</v>
      </c>
      <c r="Q2" s="3">
        <v>2</v>
      </c>
      <c r="R2" s="3">
        <v>1</v>
      </c>
      <c r="S2" s="3">
        <v>14</v>
      </c>
      <c r="T2" s="3">
        <v>114</v>
      </c>
      <c r="U2" s="15">
        <f>((P2+R2+T2)/N2)*100</f>
        <v>89.147286821705436</v>
      </c>
      <c r="V2" s="3">
        <v>73</v>
      </c>
      <c r="W2" s="1" t="s">
        <v>43</v>
      </c>
      <c r="X2" s="3">
        <v>6</v>
      </c>
      <c r="Y2" s="3">
        <v>15</v>
      </c>
      <c r="Z2" s="1" t="s">
        <v>43</v>
      </c>
      <c r="AA2" s="1" t="s">
        <v>43</v>
      </c>
      <c r="AB2" s="1" t="s">
        <v>43</v>
      </c>
      <c r="AC2" s="3">
        <v>31.8</v>
      </c>
      <c r="AD2" s="3">
        <v>31.6</v>
      </c>
      <c r="AE2" s="3">
        <v>31.7</v>
      </c>
      <c r="AF2" s="3">
        <v>8.16</v>
      </c>
      <c r="AG2" s="3">
        <v>8.1300000000000008</v>
      </c>
      <c r="AH2" s="3">
        <v>8.1449999999999996</v>
      </c>
      <c r="AI2" s="3">
        <v>2</v>
      </c>
      <c r="AJ2" s="3">
        <v>52</v>
      </c>
      <c r="AK2" s="3">
        <v>27</v>
      </c>
      <c r="AL2">
        <v>442.98399999999998</v>
      </c>
      <c r="AM2">
        <v>1.286</v>
      </c>
      <c r="AO2" s="1" t="s">
        <v>43</v>
      </c>
    </row>
    <row r="3" spans="1:41" x14ac:dyDescent="0.25">
      <c r="A3" s="1" t="s">
        <v>44</v>
      </c>
      <c r="B3" s="1" t="s">
        <v>45</v>
      </c>
      <c r="C3" s="1" t="s">
        <v>41</v>
      </c>
      <c r="D3" s="1" t="s">
        <v>42</v>
      </c>
      <c r="E3" s="3">
        <v>20</v>
      </c>
      <c r="F3" s="1" t="s">
        <v>43</v>
      </c>
      <c r="G3" s="3">
        <v>171</v>
      </c>
      <c r="H3" s="3">
        <v>127</v>
      </c>
      <c r="I3" s="3">
        <v>26.266363999999999</v>
      </c>
      <c r="J3" s="3">
        <v>-80.079939999999993</v>
      </c>
      <c r="K3" s="4">
        <v>44336</v>
      </c>
      <c r="L3" s="4">
        <v>44390</v>
      </c>
      <c r="M3" s="3">
        <v>54</v>
      </c>
      <c r="N3" s="3">
        <v>129</v>
      </c>
      <c r="O3" s="3">
        <v>1</v>
      </c>
      <c r="P3" s="3">
        <v>0</v>
      </c>
      <c r="Q3" s="3">
        <v>2</v>
      </c>
      <c r="R3" s="3">
        <v>1</v>
      </c>
      <c r="S3" s="3">
        <v>14</v>
      </c>
      <c r="T3" s="3">
        <v>114</v>
      </c>
      <c r="U3" s="15">
        <f t="shared" ref="U3:U66" si="0">((P3+R3+T3)/N3)*100</f>
        <v>89.147286821705436</v>
      </c>
      <c r="V3" s="3">
        <v>73</v>
      </c>
      <c r="W3" s="1" t="s">
        <v>43</v>
      </c>
      <c r="X3" s="3">
        <v>6</v>
      </c>
      <c r="Y3" s="3">
        <v>15</v>
      </c>
      <c r="Z3" s="1" t="s">
        <v>43</v>
      </c>
      <c r="AA3" s="1" t="s">
        <v>43</v>
      </c>
      <c r="AB3" s="1" t="s">
        <v>43</v>
      </c>
      <c r="AC3" s="3">
        <v>31.8</v>
      </c>
      <c r="AD3" s="3">
        <v>31.6</v>
      </c>
      <c r="AE3" s="3">
        <v>31.7</v>
      </c>
      <c r="AF3" s="3">
        <v>8.16</v>
      </c>
      <c r="AG3" s="3">
        <v>8.1300000000000008</v>
      </c>
      <c r="AH3" s="3">
        <v>8.1449999999999996</v>
      </c>
      <c r="AI3" s="3">
        <v>2</v>
      </c>
      <c r="AJ3" s="3">
        <v>52</v>
      </c>
      <c r="AK3" s="3">
        <v>27</v>
      </c>
      <c r="AL3">
        <v>442.98399999999998</v>
      </c>
      <c r="AM3">
        <v>1.286</v>
      </c>
      <c r="AN3" s="1" t="s">
        <v>43</v>
      </c>
    </row>
    <row r="4" spans="1:41" x14ac:dyDescent="0.25">
      <c r="A4" s="1" t="s">
        <v>46</v>
      </c>
      <c r="B4" s="1" t="s">
        <v>45</v>
      </c>
      <c r="C4" s="1" t="s">
        <v>41</v>
      </c>
      <c r="D4" s="1" t="s">
        <v>42</v>
      </c>
      <c r="E4" s="3">
        <v>20</v>
      </c>
      <c r="F4" s="1" t="s">
        <v>43</v>
      </c>
      <c r="G4" s="3">
        <v>171</v>
      </c>
      <c r="H4" s="3">
        <v>127</v>
      </c>
      <c r="I4" s="3">
        <v>26.266363999999999</v>
      </c>
      <c r="J4" s="3">
        <v>-80.079939999999993</v>
      </c>
      <c r="K4" s="4">
        <v>44336</v>
      </c>
      <c r="L4" s="4">
        <v>44390</v>
      </c>
      <c r="M4" s="3">
        <v>54</v>
      </c>
      <c r="N4" s="3">
        <v>129</v>
      </c>
      <c r="O4" s="3">
        <v>1</v>
      </c>
      <c r="P4" s="3">
        <v>0</v>
      </c>
      <c r="Q4" s="3">
        <v>2</v>
      </c>
      <c r="R4" s="3">
        <v>1</v>
      </c>
      <c r="S4" s="3">
        <v>14</v>
      </c>
      <c r="T4" s="3">
        <v>114</v>
      </c>
      <c r="U4" s="15">
        <f t="shared" si="0"/>
        <v>89.147286821705436</v>
      </c>
      <c r="V4" s="3">
        <v>73</v>
      </c>
      <c r="W4" s="1" t="s">
        <v>43</v>
      </c>
      <c r="X4" s="3">
        <v>6</v>
      </c>
      <c r="Y4" s="3">
        <v>15</v>
      </c>
      <c r="Z4" s="1" t="s">
        <v>43</v>
      </c>
      <c r="AA4" s="1" t="s">
        <v>43</v>
      </c>
      <c r="AB4" s="1" t="s">
        <v>43</v>
      </c>
      <c r="AC4" s="3">
        <v>31.8</v>
      </c>
      <c r="AD4" s="3">
        <v>31.6</v>
      </c>
      <c r="AE4" s="3">
        <v>31.7</v>
      </c>
      <c r="AF4" s="3">
        <v>8.16</v>
      </c>
      <c r="AG4" s="3">
        <v>8.1300000000000008</v>
      </c>
      <c r="AH4" s="3">
        <v>8.1449999999999996</v>
      </c>
      <c r="AI4" s="3">
        <v>2</v>
      </c>
      <c r="AJ4" s="3">
        <v>52</v>
      </c>
      <c r="AK4" s="3">
        <v>27</v>
      </c>
      <c r="AL4">
        <v>442.98399999999998</v>
      </c>
      <c r="AM4">
        <v>1.286</v>
      </c>
      <c r="AN4" s="1" t="s">
        <v>43</v>
      </c>
    </row>
    <row r="5" spans="1:41" x14ac:dyDescent="0.25">
      <c r="A5" s="1" t="s">
        <v>47</v>
      </c>
      <c r="B5" s="1" t="s">
        <v>45</v>
      </c>
      <c r="C5" s="1" t="s">
        <v>41</v>
      </c>
      <c r="D5" s="1" t="s">
        <v>42</v>
      </c>
      <c r="E5" s="3">
        <v>20</v>
      </c>
      <c r="F5" s="1" t="s">
        <v>43</v>
      </c>
      <c r="G5" s="3">
        <v>171</v>
      </c>
      <c r="H5" s="3">
        <v>127</v>
      </c>
      <c r="I5" s="3">
        <v>26.266363999999999</v>
      </c>
      <c r="J5" s="3">
        <v>-80.079939999999993</v>
      </c>
      <c r="K5" s="4">
        <v>44336</v>
      </c>
      <c r="L5" s="4">
        <v>44390</v>
      </c>
      <c r="M5" s="3">
        <v>54</v>
      </c>
      <c r="N5" s="3">
        <v>129</v>
      </c>
      <c r="O5" s="3">
        <v>1</v>
      </c>
      <c r="P5" s="3">
        <v>0</v>
      </c>
      <c r="Q5" s="3">
        <v>2</v>
      </c>
      <c r="R5" s="3">
        <v>1</v>
      </c>
      <c r="S5" s="3">
        <v>14</v>
      </c>
      <c r="T5" s="3">
        <v>114</v>
      </c>
      <c r="U5" s="15">
        <f t="shared" si="0"/>
        <v>89.147286821705436</v>
      </c>
      <c r="V5" s="3">
        <v>73</v>
      </c>
      <c r="W5" s="1" t="s">
        <v>43</v>
      </c>
      <c r="X5" s="3">
        <v>6</v>
      </c>
      <c r="Y5" s="3">
        <v>15</v>
      </c>
      <c r="Z5" s="1" t="s">
        <v>43</v>
      </c>
      <c r="AA5" s="1" t="s">
        <v>43</v>
      </c>
      <c r="AB5" s="1" t="s">
        <v>43</v>
      </c>
      <c r="AC5" s="3">
        <v>31.8</v>
      </c>
      <c r="AD5" s="3">
        <v>31.6</v>
      </c>
      <c r="AE5" s="3">
        <v>31.7</v>
      </c>
      <c r="AF5" s="3">
        <v>8.16</v>
      </c>
      <c r="AG5" s="3">
        <v>8.1300000000000008</v>
      </c>
      <c r="AH5" s="3">
        <v>8.1449999999999996</v>
      </c>
      <c r="AI5" s="3">
        <v>2</v>
      </c>
      <c r="AJ5" s="3">
        <v>52</v>
      </c>
      <c r="AK5" s="3">
        <v>27</v>
      </c>
      <c r="AL5">
        <v>442.98399999999998</v>
      </c>
      <c r="AM5">
        <v>1.286</v>
      </c>
      <c r="AN5" s="1" t="s">
        <v>43</v>
      </c>
    </row>
    <row r="6" spans="1:41" x14ac:dyDescent="0.25">
      <c r="A6" s="1" t="s">
        <v>48</v>
      </c>
      <c r="B6" s="1" t="s">
        <v>49</v>
      </c>
      <c r="C6" s="1" t="s">
        <v>41</v>
      </c>
      <c r="D6" s="1" t="s">
        <v>42</v>
      </c>
      <c r="E6" s="3">
        <v>20</v>
      </c>
      <c r="F6" s="1" t="s">
        <v>43</v>
      </c>
      <c r="G6" s="3">
        <v>171</v>
      </c>
      <c r="H6" s="3">
        <v>127</v>
      </c>
      <c r="I6" s="3">
        <v>26.266363999999999</v>
      </c>
      <c r="J6" s="3">
        <v>-80.079939999999993</v>
      </c>
      <c r="K6" s="4">
        <v>44336</v>
      </c>
      <c r="L6" s="4">
        <v>44390</v>
      </c>
      <c r="M6" s="3">
        <v>54</v>
      </c>
      <c r="N6" s="3">
        <v>129</v>
      </c>
      <c r="O6" s="3">
        <v>1</v>
      </c>
      <c r="P6" s="3">
        <v>0</v>
      </c>
      <c r="Q6" s="3">
        <v>2</v>
      </c>
      <c r="R6" s="3">
        <v>1</v>
      </c>
      <c r="S6" s="3">
        <v>14</v>
      </c>
      <c r="T6" s="3">
        <v>114</v>
      </c>
      <c r="U6" s="15">
        <f t="shared" si="0"/>
        <v>89.147286821705436</v>
      </c>
      <c r="V6" s="3">
        <v>73</v>
      </c>
      <c r="W6" s="1" t="s">
        <v>43</v>
      </c>
      <c r="X6" s="3">
        <v>6</v>
      </c>
      <c r="Y6" s="3">
        <v>15</v>
      </c>
      <c r="Z6" s="1" t="s">
        <v>43</v>
      </c>
      <c r="AA6" s="1" t="s">
        <v>43</v>
      </c>
      <c r="AB6" s="1" t="s">
        <v>43</v>
      </c>
      <c r="AC6" s="3">
        <v>31.8</v>
      </c>
      <c r="AD6" s="3">
        <v>31.6</v>
      </c>
      <c r="AE6" s="3">
        <v>31.7</v>
      </c>
      <c r="AF6" s="3">
        <v>8.16</v>
      </c>
      <c r="AG6" s="3">
        <v>8.1300000000000008</v>
      </c>
      <c r="AH6" s="3">
        <v>8.1449999999999996</v>
      </c>
      <c r="AI6" s="3">
        <v>2</v>
      </c>
      <c r="AJ6" s="3">
        <v>52</v>
      </c>
      <c r="AK6" s="3">
        <v>27</v>
      </c>
      <c r="AL6">
        <v>442.98399999999998</v>
      </c>
      <c r="AM6">
        <v>1.286</v>
      </c>
      <c r="AN6" s="1" t="s">
        <v>43</v>
      </c>
    </row>
    <row r="7" spans="1:41" x14ac:dyDescent="0.25">
      <c r="A7" s="1" t="s">
        <v>50</v>
      </c>
      <c r="B7" s="1" t="s">
        <v>49</v>
      </c>
      <c r="C7" s="1" t="s">
        <v>41</v>
      </c>
      <c r="D7" s="1" t="s">
        <v>42</v>
      </c>
      <c r="E7" s="3">
        <v>20</v>
      </c>
      <c r="F7" s="1" t="s">
        <v>43</v>
      </c>
      <c r="G7" s="3">
        <v>171</v>
      </c>
      <c r="H7" s="3">
        <v>127</v>
      </c>
      <c r="I7" s="3">
        <v>26.266363999999999</v>
      </c>
      <c r="J7" s="3">
        <v>-80.079939999999993</v>
      </c>
      <c r="K7" s="4">
        <v>44336</v>
      </c>
      <c r="L7" s="4">
        <v>44390</v>
      </c>
      <c r="M7" s="3">
        <v>54</v>
      </c>
      <c r="N7" s="3">
        <v>129</v>
      </c>
      <c r="O7" s="3">
        <v>1</v>
      </c>
      <c r="P7" s="3">
        <v>0</v>
      </c>
      <c r="Q7" s="3">
        <v>2</v>
      </c>
      <c r="R7" s="3">
        <v>1</v>
      </c>
      <c r="S7" s="3">
        <v>14</v>
      </c>
      <c r="T7" s="3">
        <v>114</v>
      </c>
      <c r="U7" s="15">
        <f t="shared" si="0"/>
        <v>89.147286821705436</v>
      </c>
      <c r="V7" s="3">
        <v>73</v>
      </c>
      <c r="W7" s="1" t="s">
        <v>43</v>
      </c>
      <c r="X7" s="3">
        <v>6</v>
      </c>
      <c r="Y7" s="3">
        <v>15</v>
      </c>
      <c r="Z7" s="1" t="s">
        <v>43</v>
      </c>
      <c r="AA7" s="1" t="s">
        <v>43</v>
      </c>
      <c r="AB7" s="1" t="s">
        <v>43</v>
      </c>
      <c r="AC7" s="3">
        <v>31.8</v>
      </c>
      <c r="AD7" s="3">
        <v>31.6</v>
      </c>
      <c r="AE7" s="3">
        <v>31.7</v>
      </c>
      <c r="AF7" s="3">
        <v>8.16</v>
      </c>
      <c r="AG7" s="3">
        <v>8.1300000000000008</v>
      </c>
      <c r="AH7" s="3">
        <v>8.1449999999999996</v>
      </c>
      <c r="AI7" s="3">
        <v>2</v>
      </c>
      <c r="AJ7" s="3">
        <v>52</v>
      </c>
      <c r="AK7" s="3">
        <v>27</v>
      </c>
      <c r="AL7">
        <v>442.98399999999998</v>
      </c>
      <c r="AM7">
        <v>1.286</v>
      </c>
      <c r="AN7" s="1" t="s">
        <v>43</v>
      </c>
    </row>
    <row r="8" spans="1:41" x14ac:dyDescent="0.25">
      <c r="A8" s="1" t="s">
        <v>51</v>
      </c>
      <c r="B8" s="1" t="s">
        <v>49</v>
      </c>
      <c r="C8" s="1" t="s">
        <v>41</v>
      </c>
      <c r="D8" s="1" t="s">
        <v>42</v>
      </c>
      <c r="E8" s="3">
        <v>20</v>
      </c>
      <c r="F8" s="1" t="s">
        <v>43</v>
      </c>
      <c r="G8" s="3">
        <v>171</v>
      </c>
      <c r="H8" s="3">
        <v>127</v>
      </c>
      <c r="I8" s="3">
        <v>26.266363999999999</v>
      </c>
      <c r="J8" s="3">
        <v>-80.079939999999993</v>
      </c>
      <c r="K8" s="4">
        <v>44336</v>
      </c>
      <c r="L8" s="4">
        <v>44390</v>
      </c>
      <c r="M8" s="3">
        <v>54</v>
      </c>
      <c r="N8" s="3">
        <v>129</v>
      </c>
      <c r="O8" s="3">
        <v>1</v>
      </c>
      <c r="P8" s="3">
        <v>0</v>
      </c>
      <c r="Q8" s="3">
        <v>2</v>
      </c>
      <c r="R8" s="3">
        <v>1</v>
      </c>
      <c r="S8" s="3">
        <v>14</v>
      </c>
      <c r="T8" s="3">
        <v>114</v>
      </c>
      <c r="U8" s="15">
        <f t="shared" si="0"/>
        <v>89.147286821705436</v>
      </c>
      <c r="V8" s="3">
        <v>73</v>
      </c>
      <c r="W8" s="1" t="s">
        <v>43</v>
      </c>
      <c r="X8" s="3">
        <v>6</v>
      </c>
      <c r="Y8" s="3">
        <v>15</v>
      </c>
      <c r="Z8" s="1" t="s">
        <v>43</v>
      </c>
      <c r="AA8" s="1" t="s">
        <v>43</v>
      </c>
      <c r="AB8" s="1" t="s">
        <v>43</v>
      </c>
      <c r="AC8" s="3">
        <v>31.8</v>
      </c>
      <c r="AD8" s="3">
        <v>31.6</v>
      </c>
      <c r="AE8" s="3">
        <v>31.7</v>
      </c>
      <c r="AF8" s="3">
        <v>8.16</v>
      </c>
      <c r="AG8" s="3">
        <v>8.1300000000000008</v>
      </c>
      <c r="AH8" s="3">
        <v>8.1449999999999996</v>
      </c>
      <c r="AI8" s="3">
        <v>2</v>
      </c>
      <c r="AJ8" s="3">
        <v>52</v>
      </c>
      <c r="AK8" s="3">
        <v>27</v>
      </c>
      <c r="AL8">
        <v>442.98399999999998</v>
      </c>
      <c r="AM8">
        <v>1.286</v>
      </c>
      <c r="AN8" s="1" t="s">
        <v>43</v>
      </c>
    </row>
    <row r="9" spans="1:41" x14ac:dyDescent="0.25">
      <c r="A9" s="1" t="s">
        <v>52</v>
      </c>
      <c r="B9" s="1" t="s">
        <v>53</v>
      </c>
      <c r="C9" s="1" t="s">
        <v>41</v>
      </c>
      <c r="D9" s="1" t="s">
        <v>42</v>
      </c>
      <c r="E9" s="3">
        <v>20</v>
      </c>
      <c r="F9" s="1" t="s">
        <v>43</v>
      </c>
      <c r="G9" s="3">
        <v>171</v>
      </c>
      <c r="H9" s="3">
        <v>127</v>
      </c>
      <c r="I9" s="3">
        <v>26.266363999999999</v>
      </c>
      <c r="J9" s="3">
        <v>-80.079939999999993</v>
      </c>
      <c r="K9" s="4">
        <v>44336</v>
      </c>
      <c r="L9" s="4">
        <v>44390</v>
      </c>
      <c r="M9" s="3">
        <v>54</v>
      </c>
      <c r="N9" s="3">
        <v>129</v>
      </c>
      <c r="O9" s="3">
        <v>1</v>
      </c>
      <c r="P9" s="3">
        <v>0</v>
      </c>
      <c r="Q9" s="3">
        <v>2</v>
      </c>
      <c r="R9" s="3">
        <v>1</v>
      </c>
      <c r="S9" s="3">
        <v>14</v>
      </c>
      <c r="T9" s="3">
        <v>114</v>
      </c>
      <c r="U9" s="15">
        <f t="shared" si="0"/>
        <v>89.147286821705436</v>
      </c>
      <c r="V9" s="3">
        <v>73</v>
      </c>
      <c r="W9" s="1" t="s">
        <v>43</v>
      </c>
      <c r="X9" s="3">
        <v>6</v>
      </c>
      <c r="Y9" s="3">
        <v>15</v>
      </c>
      <c r="Z9" s="1" t="s">
        <v>43</v>
      </c>
      <c r="AA9" s="1" t="s">
        <v>43</v>
      </c>
      <c r="AB9" s="1" t="s">
        <v>43</v>
      </c>
      <c r="AC9" s="3">
        <v>31.8</v>
      </c>
      <c r="AD9" s="3">
        <v>31.6</v>
      </c>
      <c r="AE9" s="3">
        <v>31.7</v>
      </c>
      <c r="AF9" s="3">
        <v>8.16</v>
      </c>
      <c r="AG9" s="3">
        <v>8.1300000000000008</v>
      </c>
      <c r="AH9" s="3">
        <v>8.1449999999999996</v>
      </c>
      <c r="AI9" s="3">
        <v>2</v>
      </c>
      <c r="AJ9" s="3">
        <v>52</v>
      </c>
      <c r="AK9" s="3">
        <v>27</v>
      </c>
      <c r="AL9">
        <v>442.98399999999998</v>
      </c>
      <c r="AM9">
        <v>1.286</v>
      </c>
    </row>
    <row r="10" spans="1:41" x14ac:dyDescent="0.25">
      <c r="A10" s="1" t="s">
        <v>54</v>
      </c>
      <c r="B10" s="1" t="s">
        <v>55</v>
      </c>
      <c r="C10" s="1" t="s">
        <v>41</v>
      </c>
      <c r="D10" s="1" t="s">
        <v>42</v>
      </c>
      <c r="E10" s="3">
        <v>20</v>
      </c>
      <c r="F10" s="1" t="s">
        <v>43</v>
      </c>
      <c r="G10" s="3">
        <v>171</v>
      </c>
      <c r="H10" s="3">
        <v>127</v>
      </c>
      <c r="I10" s="3">
        <v>26.266363999999999</v>
      </c>
      <c r="J10" s="3">
        <v>-80.079939999999993</v>
      </c>
      <c r="K10" s="4">
        <v>44336</v>
      </c>
      <c r="L10" s="4">
        <v>44390</v>
      </c>
      <c r="M10" s="3">
        <v>54</v>
      </c>
      <c r="N10" s="3">
        <v>129</v>
      </c>
      <c r="O10" s="3">
        <v>1</v>
      </c>
      <c r="P10" s="3">
        <v>0</v>
      </c>
      <c r="Q10" s="3">
        <v>2</v>
      </c>
      <c r="R10" s="3">
        <v>1</v>
      </c>
      <c r="S10" s="3">
        <v>14</v>
      </c>
      <c r="T10" s="3">
        <v>114</v>
      </c>
      <c r="U10" s="15">
        <f t="shared" si="0"/>
        <v>89.147286821705436</v>
      </c>
      <c r="V10" s="3">
        <v>73</v>
      </c>
      <c r="W10" s="1" t="s">
        <v>43</v>
      </c>
      <c r="X10" s="3">
        <v>6</v>
      </c>
      <c r="Y10" s="3">
        <v>15</v>
      </c>
      <c r="Z10" s="1" t="s">
        <v>43</v>
      </c>
      <c r="AA10" s="1" t="s">
        <v>43</v>
      </c>
      <c r="AB10" s="1" t="s">
        <v>43</v>
      </c>
      <c r="AC10" s="3">
        <v>31.8</v>
      </c>
      <c r="AD10" s="3">
        <v>31.6</v>
      </c>
      <c r="AE10" s="3">
        <v>31.7</v>
      </c>
      <c r="AF10" s="3">
        <v>8.16</v>
      </c>
      <c r="AG10" s="3">
        <v>8.1300000000000008</v>
      </c>
      <c r="AH10" s="3">
        <v>8.1449999999999996</v>
      </c>
      <c r="AI10" s="3">
        <v>2</v>
      </c>
      <c r="AJ10" s="3">
        <v>52</v>
      </c>
      <c r="AK10" s="3">
        <v>27</v>
      </c>
      <c r="AL10">
        <v>442.98399999999998</v>
      </c>
      <c r="AM10">
        <v>1.286</v>
      </c>
    </row>
    <row r="11" spans="1:41" x14ac:dyDescent="0.25">
      <c r="A11" s="1" t="s">
        <v>56</v>
      </c>
      <c r="B11" s="1" t="s">
        <v>40</v>
      </c>
      <c r="C11" s="1" t="s">
        <v>41</v>
      </c>
      <c r="D11" s="1" t="s">
        <v>42</v>
      </c>
      <c r="E11" s="3">
        <v>19</v>
      </c>
      <c r="F11" s="1" t="s">
        <v>43</v>
      </c>
      <c r="G11" s="3">
        <v>173</v>
      </c>
      <c r="H11" s="3">
        <v>236</v>
      </c>
      <c r="I11" s="3">
        <v>26.271728</v>
      </c>
      <c r="J11" s="3">
        <v>-80.079553000000004</v>
      </c>
      <c r="K11" s="4">
        <v>44344</v>
      </c>
      <c r="L11" s="4">
        <v>44399</v>
      </c>
      <c r="M11" s="3">
        <v>55</v>
      </c>
      <c r="N11" s="3">
        <v>111</v>
      </c>
      <c r="O11" s="3">
        <v>2</v>
      </c>
      <c r="P11" s="3">
        <v>3</v>
      </c>
      <c r="Q11" s="3">
        <v>0</v>
      </c>
      <c r="R11" s="3">
        <v>4</v>
      </c>
      <c r="S11" s="3">
        <v>15</v>
      </c>
      <c r="T11" s="3">
        <v>89</v>
      </c>
      <c r="U11" s="15">
        <f t="shared" si="0"/>
        <v>86.486486486486484</v>
      </c>
      <c r="V11" s="3">
        <v>69</v>
      </c>
      <c r="W11" s="1" t="s">
        <v>43</v>
      </c>
      <c r="X11" s="3">
        <v>28</v>
      </c>
      <c r="Y11" s="3">
        <v>14</v>
      </c>
      <c r="Z11" s="1" t="s">
        <v>43</v>
      </c>
      <c r="AA11" s="1" t="s">
        <v>43</v>
      </c>
      <c r="AB11" s="1" t="s">
        <v>43</v>
      </c>
      <c r="AC11" s="3">
        <v>33.9</v>
      </c>
      <c r="AD11" s="3">
        <v>32.6</v>
      </c>
      <c r="AE11" s="3">
        <v>33.25</v>
      </c>
      <c r="AF11" s="3">
        <v>8.42</v>
      </c>
      <c r="AG11" s="3">
        <v>7.22</v>
      </c>
      <c r="AH11" s="3">
        <v>7.82</v>
      </c>
      <c r="AI11" s="3">
        <v>10</v>
      </c>
      <c r="AJ11" s="3">
        <v>66</v>
      </c>
      <c r="AK11" s="3">
        <v>38</v>
      </c>
      <c r="AL11">
        <v>399.827</v>
      </c>
      <c r="AM11">
        <v>1.2689999999999999</v>
      </c>
      <c r="AO11" s="1" t="s">
        <v>43</v>
      </c>
    </row>
    <row r="12" spans="1:41" x14ac:dyDescent="0.25">
      <c r="A12" s="1" t="s">
        <v>57</v>
      </c>
      <c r="B12" s="1" t="s">
        <v>45</v>
      </c>
      <c r="C12" s="1" t="s">
        <v>41</v>
      </c>
      <c r="D12" s="1" t="s">
        <v>42</v>
      </c>
      <c r="E12" s="3">
        <v>19</v>
      </c>
      <c r="F12" s="1" t="s">
        <v>43</v>
      </c>
      <c r="G12" s="3">
        <v>173</v>
      </c>
      <c r="H12" s="3">
        <v>236</v>
      </c>
      <c r="I12" s="3">
        <v>26.271728</v>
      </c>
      <c r="J12" s="3">
        <v>-80.079553000000004</v>
      </c>
      <c r="K12" s="4">
        <v>44344</v>
      </c>
      <c r="L12" s="4">
        <v>44399</v>
      </c>
      <c r="M12" s="3">
        <v>55</v>
      </c>
      <c r="N12" s="3">
        <v>111</v>
      </c>
      <c r="O12" s="3">
        <v>2</v>
      </c>
      <c r="P12" s="3">
        <v>3</v>
      </c>
      <c r="Q12" s="3">
        <v>0</v>
      </c>
      <c r="R12" s="3">
        <v>4</v>
      </c>
      <c r="S12" s="3">
        <v>15</v>
      </c>
      <c r="T12" s="3">
        <v>89</v>
      </c>
      <c r="U12" s="15">
        <f t="shared" si="0"/>
        <v>86.486486486486484</v>
      </c>
      <c r="V12" s="3">
        <v>69</v>
      </c>
      <c r="W12" s="1" t="s">
        <v>43</v>
      </c>
      <c r="X12" s="3">
        <v>28</v>
      </c>
      <c r="Y12" s="3">
        <v>14</v>
      </c>
      <c r="Z12" s="1" t="s">
        <v>43</v>
      </c>
      <c r="AA12" s="1" t="s">
        <v>43</v>
      </c>
      <c r="AB12" s="1" t="s">
        <v>43</v>
      </c>
      <c r="AC12" s="3">
        <v>33.9</v>
      </c>
      <c r="AD12" s="3">
        <v>32.6</v>
      </c>
      <c r="AE12" s="3">
        <v>33.25</v>
      </c>
      <c r="AF12" s="3">
        <v>8.42</v>
      </c>
      <c r="AG12" s="3">
        <v>7.22</v>
      </c>
      <c r="AH12" s="3">
        <v>7.82</v>
      </c>
      <c r="AI12" s="3">
        <v>10</v>
      </c>
      <c r="AJ12" s="3">
        <v>66</v>
      </c>
      <c r="AK12" s="3">
        <v>38</v>
      </c>
      <c r="AL12">
        <v>399.827</v>
      </c>
      <c r="AM12">
        <v>1.2689999999999999</v>
      </c>
      <c r="AN12" s="1" t="s">
        <v>43</v>
      </c>
    </row>
    <row r="13" spans="1:41" x14ac:dyDescent="0.25">
      <c r="A13" s="1" t="s">
        <v>58</v>
      </c>
      <c r="B13" s="1" t="s">
        <v>45</v>
      </c>
      <c r="C13" s="1" t="s">
        <v>41</v>
      </c>
      <c r="D13" s="1" t="s">
        <v>42</v>
      </c>
      <c r="E13" s="3">
        <v>19</v>
      </c>
      <c r="F13" s="1" t="s">
        <v>43</v>
      </c>
      <c r="G13" s="3">
        <v>173</v>
      </c>
      <c r="H13" s="3">
        <v>236</v>
      </c>
      <c r="I13" s="3">
        <v>26.271728</v>
      </c>
      <c r="J13" s="3">
        <v>-80.079553000000004</v>
      </c>
      <c r="K13" s="4">
        <v>44344</v>
      </c>
      <c r="L13" s="4">
        <v>44399</v>
      </c>
      <c r="M13" s="3">
        <v>55</v>
      </c>
      <c r="N13" s="3">
        <v>111</v>
      </c>
      <c r="O13" s="3">
        <v>2</v>
      </c>
      <c r="P13" s="3">
        <v>3</v>
      </c>
      <c r="Q13" s="3">
        <v>0</v>
      </c>
      <c r="R13" s="3">
        <v>4</v>
      </c>
      <c r="S13" s="3">
        <v>15</v>
      </c>
      <c r="T13" s="3">
        <v>89</v>
      </c>
      <c r="U13" s="15">
        <f t="shared" si="0"/>
        <v>86.486486486486484</v>
      </c>
      <c r="V13" s="3">
        <v>69</v>
      </c>
      <c r="W13" s="1" t="s">
        <v>43</v>
      </c>
      <c r="X13" s="3">
        <v>28</v>
      </c>
      <c r="Y13" s="3">
        <v>14</v>
      </c>
      <c r="Z13" s="1" t="s">
        <v>43</v>
      </c>
      <c r="AA13" s="1" t="s">
        <v>43</v>
      </c>
      <c r="AB13" s="1" t="s">
        <v>43</v>
      </c>
      <c r="AC13" s="3">
        <v>33.9</v>
      </c>
      <c r="AD13" s="3">
        <v>32.6</v>
      </c>
      <c r="AE13" s="3">
        <v>33.25</v>
      </c>
      <c r="AF13" s="3">
        <v>8.42</v>
      </c>
      <c r="AG13" s="3">
        <v>7.22</v>
      </c>
      <c r="AH13" s="3">
        <v>7.82</v>
      </c>
      <c r="AI13" s="3">
        <v>10</v>
      </c>
      <c r="AJ13" s="3">
        <v>66</v>
      </c>
      <c r="AK13" s="3">
        <v>38</v>
      </c>
      <c r="AL13">
        <v>399.827</v>
      </c>
      <c r="AM13">
        <v>1.2689999999999999</v>
      </c>
      <c r="AN13" s="1" t="s">
        <v>43</v>
      </c>
    </row>
    <row r="14" spans="1:41" x14ac:dyDescent="0.25">
      <c r="A14" s="1" t="s">
        <v>59</v>
      </c>
      <c r="B14" s="1" t="s">
        <v>45</v>
      </c>
      <c r="C14" s="1" t="s">
        <v>41</v>
      </c>
      <c r="D14" s="1" t="s">
        <v>42</v>
      </c>
      <c r="E14" s="3">
        <v>19</v>
      </c>
      <c r="F14" s="1" t="s">
        <v>43</v>
      </c>
      <c r="G14" s="3">
        <v>173</v>
      </c>
      <c r="H14" s="3">
        <v>236</v>
      </c>
      <c r="I14" s="3">
        <v>26.271728</v>
      </c>
      <c r="J14" s="3">
        <v>-80.079553000000004</v>
      </c>
      <c r="K14" s="4">
        <v>44344</v>
      </c>
      <c r="L14" s="4">
        <v>44399</v>
      </c>
      <c r="M14" s="3">
        <v>55</v>
      </c>
      <c r="N14" s="3">
        <v>111</v>
      </c>
      <c r="O14" s="3">
        <v>2</v>
      </c>
      <c r="P14" s="3">
        <v>3</v>
      </c>
      <c r="Q14" s="3">
        <v>0</v>
      </c>
      <c r="R14" s="3">
        <v>4</v>
      </c>
      <c r="S14" s="3">
        <v>15</v>
      </c>
      <c r="T14" s="3">
        <v>89</v>
      </c>
      <c r="U14" s="15">
        <f t="shared" si="0"/>
        <v>86.486486486486484</v>
      </c>
      <c r="V14" s="3">
        <v>69</v>
      </c>
      <c r="W14" s="1" t="s">
        <v>43</v>
      </c>
      <c r="X14" s="3">
        <v>28</v>
      </c>
      <c r="Y14" s="3">
        <v>14</v>
      </c>
      <c r="Z14" s="1" t="s">
        <v>43</v>
      </c>
      <c r="AA14" s="1" t="s">
        <v>43</v>
      </c>
      <c r="AB14" s="1" t="s">
        <v>43</v>
      </c>
      <c r="AC14" s="3">
        <v>33.9</v>
      </c>
      <c r="AD14" s="3">
        <v>32.6</v>
      </c>
      <c r="AE14" s="3">
        <v>33.25</v>
      </c>
      <c r="AF14" s="3">
        <v>8.42</v>
      </c>
      <c r="AG14" s="3">
        <v>7.22</v>
      </c>
      <c r="AH14" s="3">
        <v>7.82</v>
      </c>
      <c r="AI14" s="3">
        <v>10</v>
      </c>
      <c r="AJ14" s="3">
        <v>66</v>
      </c>
      <c r="AK14" s="3">
        <v>38</v>
      </c>
      <c r="AL14">
        <v>399.827</v>
      </c>
      <c r="AM14">
        <v>1.2689999999999999</v>
      </c>
      <c r="AN14" s="1" t="s">
        <v>43</v>
      </c>
    </row>
    <row r="15" spans="1:41" x14ac:dyDescent="0.25">
      <c r="A15" s="1" t="s">
        <v>60</v>
      </c>
      <c r="B15" s="1" t="s">
        <v>49</v>
      </c>
      <c r="C15" s="1" t="s">
        <v>41</v>
      </c>
      <c r="D15" s="1" t="s">
        <v>42</v>
      </c>
      <c r="E15" s="3">
        <v>19</v>
      </c>
      <c r="F15" s="1" t="s">
        <v>43</v>
      </c>
      <c r="G15" s="3">
        <v>173</v>
      </c>
      <c r="H15" s="3">
        <v>236</v>
      </c>
      <c r="I15" s="3">
        <v>26.271728</v>
      </c>
      <c r="J15" s="3">
        <v>-80.079553000000004</v>
      </c>
      <c r="K15" s="4">
        <v>44344</v>
      </c>
      <c r="L15" s="4">
        <v>44399</v>
      </c>
      <c r="M15" s="3">
        <v>55</v>
      </c>
      <c r="N15" s="3">
        <v>111</v>
      </c>
      <c r="O15" s="3">
        <v>2</v>
      </c>
      <c r="P15" s="3">
        <v>3</v>
      </c>
      <c r="Q15" s="3">
        <v>0</v>
      </c>
      <c r="R15" s="3">
        <v>4</v>
      </c>
      <c r="S15" s="3">
        <v>15</v>
      </c>
      <c r="T15" s="3">
        <v>89</v>
      </c>
      <c r="U15" s="15">
        <f t="shared" si="0"/>
        <v>86.486486486486484</v>
      </c>
      <c r="V15" s="3">
        <v>69</v>
      </c>
      <c r="W15" s="1" t="s">
        <v>43</v>
      </c>
      <c r="X15" s="3">
        <v>28</v>
      </c>
      <c r="Y15" s="3">
        <v>14</v>
      </c>
      <c r="Z15" s="1" t="s">
        <v>43</v>
      </c>
      <c r="AA15" s="1" t="s">
        <v>43</v>
      </c>
      <c r="AB15" s="1" t="s">
        <v>43</v>
      </c>
      <c r="AC15" s="3">
        <v>33.9</v>
      </c>
      <c r="AD15" s="3">
        <v>32.6</v>
      </c>
      <c r="AE15" s="3">
        <v>33.25</v>
      </c>
      <c r="AF15" s="3">
        <v>8.42</v>
      </c>
      <c r="AG15" s="3">
        <v>7.22</v>
      </c>
      <c r="AH15" s="3">
        <v>7.82</v>
      </c>
      <c r="AI15" s="3">
        <v>10</v>
      </c>
      <c r="AJ15" s="3">
        <v>66</v>
      </c>
      <c r="AK15" s="3">
        <v>38</v>
      </c>
      <c r="AL15">
        <v>399.827</v>
      </c>
      <c r="AM15">
        <v>1.2689999999999999</v>
      </c>
      <c r="AN15" s="1" t="s">
        <v>43</v>
      </c>
    </row>
    <row r="16" spans="1:41" x14ac:dyDescent="0.25">
      <c r="A16" s="1" t="s">
        <v>61</v>
      </c>
      <c r="B16" s="1" t="s">
        <v>49</v>
      </c>
      <c r="C16" s="1" t="s">
        <v>41</v>
      </c>
      <c r="D16" s="1" t="s">
        <v>42</v>
      </c>
      <c r="E16" s="3">
        <v>19</v>
      </c>
      <c r="F16" s="1" t="s">
        <v>43</v>
      </c>
      <c r="G16" s="3">
        <v>173</v>
      </c>
      <c r="H16" s="3">
        <v>236</v>
      </c>
      <c r="I16" s="3">
        <v>26.271728</v>
      </c>
      <c r="J16" s="3">
        <v>-80.079553000000004</v>
      </c>
      <c r="K16" s="4">
        <v>44344</v>
      </c>
      <c r="L16" s="4">
        <v>44399</v>
      </c>
      <c r="M16" s="3">
        <v>55</v>
      </c>
      <c r="N16" s="3">
        <v>111</v>
      </c>
      <c r="O16" s="3">
        <v>2</v>
      </c>
      <c r="P16" s="3">
        <v>3</v>
      </c>
      <c r="Q16" s="3">
        <v>0</v>
      </c>
      <c r="R16" s="3">
        <v>4</v>
      </c>
      <c r="S16" s="3">
        <v>15</v>
      </c>
      <c r="T16" s="3">
        <v>89</v>
      </c>
      <c r="U16" s="15">
        <f t="shared" si="0"/>
        <v>86.486486486486484</v>
      </c>
      <c r="V16" s="3">
        <v>69</v>
      </c>
      <c r="W16" s="1" t="s">
        <v>43</v>
      </c>
      <c r="X16" s="3">
        <v>28</v>
      </c>
      <c r="Y16" s="3">
        <v>14</v>
      </c>
      <c r="Z16" s="1" t="s">
        <v>43</v>
      </c>
      <c r="AA16" s="1" t="s">
        <v>43</v>
      </c>
      <c r="AB16" s="1" t="s">
        <v>43</v>
      </c>
      <c r="AC16" s="3">
        <v>33.9</v>
      </c>
      <c r="AD16" s="3">
        <v>32.6</v>
      </c>
      <c r="AE16" s="3">
        <v>33.25</v>
      </c>
      <c r="AF16" s="3">
        <v>8.42</v>
      </c>
      <c r="AG16" s="3">
        <v>7.22</v>
      </c>
      <c r="AH16" s="3">
        <v>7.82</v>
      </c>
      <c r="AI16" s="3">
        <v>10</v>
      </c>
      <c r="AJ16" s="3">
        <v>66</v>
      </c>
      <c r="AK16" s="3">
        <v>38</v>
      </c>
      <c r="AL16">
        <v>399.827</v>
      </c>
      <c r="AM16">
        <v>1.2689999999999999</v>
      </c>
      <c r="AN16" s="1" t="s">
        <v>43</v>
      </c>
    </row>
    <row r="17" spans="1:41" x14ac:dyDescent="0.25">
      <c r="A17" s="1" t="s">
        <v>62</v>
      </c>
      <c r="B17" s="1" t="s">
        <v>49</v>
      </c>
      <c r="C17" s="1" t="s">
        <v>41</v>
      </c>
      <c r="D17" s="1" t="s">
        <v>42</v>
      </c>
      <c r="E17" s="3">
        <v>19</v>
      </c>
      <c r="F17" s="1" t="s">
        <v>43</v>
      </c>
      <c r="G17" s="3">
        <v>173</v>
      </c>
      <c r="H17" s="3">
        <v>236</v>
      </c>
      <c r="I17" s="3">
        <v>26.271728</v>
      </c>
      <c r="J17" s="3">
        <v>-80.079553000000004</v>
      </c>
      <c r="K17" s="4">
        <v>44344</v>
      </c>
      <c r="L17" s="4">
        <v>44399</v>
      </c>
      <c r="M17" s="3">
        <v>55</v>
      </c>
      <c r="N17" s="3">
        <v>111</v>
      </c>
      <c r="O17" s="3">
        <v>2</v>
      </c>
      <c r="P17" s="3">
        <v>3</v>
      </c>
      <c r="Q17" s="3">
        <v>0</v>
      </c>
      <c r="R17" s="3">
        <v>4</v>
      </c>
      <c r="S17" s="3">
        <v>15</v>
      </c>
      <c r="T17" s="3">
        <v>89</v>
      </c>
      <c r="U17" s="15">
        <f t="shared" si="0"/>
        <v>86.486486486486484</v>
      </c>
      <c r="V17" s="3">
        <v>69</v>
      </c>
      <c r="W17" s="1" t="s">
        <v>43</v>
      </c>
      <c r="X17" s="3">
        <v>28</v>
      </c>
      <c r="Y17" s="3">
        <v>14</v>
      </c>
      <c r="Z17" s="1" t="s">
        <v>43</v>
      </c>
      <c r="AA17" s="1" t="s">
        <v>43</v>
      </c>
      <c r="AB17" s="1" t="s">
        <v>43</v>
      </c>
      <c r="AC17" s="3">
        <v>33.9</v>
      </c>
      <c r="AD17" s="3">
        <v>32.6</v>
      </c>
      <c r="AE17" s="3">
        <v>33.25</v>
      </c>
      <c r="AF17" s="3">
        <v>8.42</v>
      </c>
      <c r="AG17" s="3">
        <v>7.22</v>
      </c>
      <c r="AH17" s="3">
        <v>7.82</v>
      </c>
      <c r="AI17" s="3">
        <v>10</v>
      </c>
      <c r="AJ17" s="3">
        <v>66</v>
      </c>
      <c r="AK17" s="3">
        <v>38</v>
      </c>
      <c r="AL17">
        <v>399.827</v>
      </c>
      <c r="AM17">
        <v>1.2689999999999999</v>
      </c>
      <c r="AN17" s="1" t="s">
        <v>43</v>
      </c>
    </row>
    <row r="18" spans="1:41" x14ac:dyDescent="0.25">
      <c r="A18" s="1" t="s">
        <v>63</v>
      </c>
      <c r="B18" s="1" t="s">
        <v>53</v>
      </c>
      <c r="C18" s="1" t="s">
        <v>41</v>
      </c>
      <c r="D18" s="1" t="s">
        <v>42</v>
      </c>
      <c r="E18" s="3">
        <v>19</v>
      </c>
      <c r="F18" s="1" t="s">
        <v>43</v>
      </c>
      <c r="G18" s="3">
        <v>173</v>
      </c>
      <c r="H18" s="3">
        <v>236</v>
      </c>
      <c r="I18" s="3">
        <v>26.271728</v>
      </c>
      <c r="J18" s="3">
        <v>-80.079553000000004</v>
      </c>
      <c r="K18" s="4">
        <v>44344</v>
      </c>
      <c r="L18" s="4">
        <v>44399</v>
      </c>
      <c r="M18" s="3">
        <v>55</v>
      </c>
      <c r="N18" s="3">
        <v>111</v>
      </c>
      <c r="O18" s="3">
        <v>2</v>
      </c>
      <c r="P18" s="3">
        <v>3</v>
      </c>
      <c r="Q18" s="3">
        <v>0</v>
      </c>
      <c r="R18" s="3">
        <v>4</v>
      </c>
      <c r="S18" s="3">
        <v>15</v>
      </c>
      <c r="T18" s="3">
        <v>89</v>
      </c>
      <c r="U18" s="15">
        <f t="shared" si="0"/>
        <v>86.486486486486484</v>
      </c>
      <c r="V18" s="3">
        <v>69</v>
      </c>
      <c r="W18" s="1" t="s">
        <v>43</v>
      </c>
      <c r="X18" s="3">
        <v>28</v>
      </c>
      <c r="Y18" s="3">
        <v>14</v>
      </c>
      <c r="Z18" s="1" t="s">
        <v>43</v>
      </c>
      <c r="AA18" s="1" t="s">
        <v>43</v>
      </c>
      <c r="AB18" s="1" t="s">
        <v>43</v>
      </c>
      <c r="AC18" s="3">
        <v>33.9</v>
      </c>
      <c r="AD18" s="3">
        <v>32.6</v>
      </c>
      <c r="AE18" s="3">
        <v>33.25</v>
      </c>
      <c r="AF18" s="3">
        <v>8.42</v>
      </c>
      <c r="AG18" s="3">
        <v>7.22</v>
      </c>
      <c r="AH18" s="3">
        <v>7.82</v>
      </c>
      <c r="AI18" s="3">
        <v>10</v>
      </c>
      <c r="AJ18" s="3">
        <v>66</v>
      </c>
      <c r="AK18" s="3">
        <v>38</v>
      </c>
      <c r="AL18">
        <v>399.827</v>
      </c>
      <c r="AM18">
        <v>1.2689999999999999</v>
      </c>
    </row>
    <row r="19" spans="1:41" x14ac:dyDescent="0.25">
      <c r="A19" s="1" t="s">
        <v>64</v>
      </c>
      <c r="B19" s="1" t="s">
        <v>55</v>
      </c>
      <c r="C19" s="1" t="s">
        <v>41</v>
      </c>
      <c r="D19" s="1" t="s">
        <v>42</v>
      </c>
      <c r="E19" s="3">
        <v>19</v>
      </c>
      <c r="F19" s="1" t="s">
        <v>43</v>
      </c>
      <c r="G19" s="3">
        <v>173</v>
      </c>
      <c r="H19" s="3">
        <v>236</v>
      </c>
      <c r="I19" s="3">
        <v>26.271728</v>
      </c>
      <c r="J19" s="3">
        <v>-80.079553000000004</v>
      </c>
      <c r="K19" s="4">
        <v>44344</v>
      </c>
      <c r="L19" s="4">
        <v>44399</v>
      </c>
      <c r="M19" s="3">
        <v>55</v>
      </c>
      <c r="N19" s="3">
        <v>111</v>
      </c>
      <c r="O19" s="3">
        <v>2</v>
      </c>
      <c r="P19" s="3">
        <v>3</v>
      </c>
      <c r="Q19" s="3">
        <v>0</v>
      </c>
      <c r="R19" s="3">
        <v>4</v>
      </c>
      <c r="S19" s="3">
        <v>15</v>
      </c>
      <c r="T19" s="3">
        <v>89</v>
      </c>
      <c r="U19" s="15">
        <f t="shared" si="0"/>
        <v>86.486486486486484</v>
      </c>
      <c r="V19" s="3">
        <v>69</v>
      </c>
      <c r="W19" s="1" t="s">
        <v>43</v>
      </c>
      <c r="X19" s="3">
        <v>28</v>
      </c>
      <c r="Y19" s="3">
        <v>14</v>
      </c>
      <c r="Z19" s="1" t="s">
        <v>43</v>
      </c>
      <c r="AA19" s="1" t="s">
        <v>43</v>
      </c>
      <c r="AB19" s="1" t="s">
        <v>43</v>
      </c>
      <c r="AC19" s="3">
        <v>33.9</v>
      </c>
      <c r="AD19" s="3">
        <v>32.6</v>
      </c>
      <c r="AE19" s="3">
        <v>33.25</v>
      </c>
      <c r="AF19" s="3">
        <v>8.42</v>
      </c>
      <c r="AG19" s="3">
        <v>7.22</v>
      </c>
      <c r="AH19" s="3">
        <v>7.82</v>
      </c>
      <c r="AI19" s="3">
        <v>10</v>
      </c>
      <c r="AJ19" s="3">
        <v>66</v>
      </c>
      <c r="AK19" s="3">
        <v>38</v>
      </c>
      <c r="AL19">
        <v>399.827</v>
      </c>
      <c r="AM19">
        <v>1.2689999999999999</v>
      </c>
    </row>
    <row r="20" spans="1:41" x14ac:dyDescent="0.25">
      <c r="A20" s="1" t="s">
        <v>65</v>
      </c>
      <c r="B20" s="1" t="s">
        <v>40</v>
      </c>
      <c r="C20" s="1" t="s">
        <v>41</v>
      </c>
      <c r="D20" s="1" t="s">
        <v>42</v>
      </c>
      <c r="E20" s="3">
        <v>8</v>
      </c>
      <c r="F20" s="1" t="s">
        <v>66</v>
      </c>
      <c r="G20" s="3">
        <v>175</v>
      </c>
      <c r="H20" s="3">
        <v>242</v>
      </c>
      <c r="I20" s="3">
        <v>26.301083999999999</v>
      </c>
      <c r="J20" s="3">
        <v>-80.076933999999994</v>
      </c>
      <c r="K20" s="4">
        <v>44344</v>
      </c>
      <c r="L20" s="4">
        <v>44398</v>
      </c>
      <c r="M20" s="3">
        <v>54</v>
      </c>
      <c r="N20" s="3">
        <v>98</v>
      </c>
      <c r="O20" s="3">
        <v>0</v>
      </c>
      <c r="P20" s="3">
        <v>0</v>
      </c>
      <c r="Q20" s="3">
        <v>0</v>
      </c>
      <c r="R20" s="3">
        <v>0</v>
      </c>
      <c r="S20" s="3">
        <v>49</v>
      </c>
      <c r="T20" s="3">
        <v>49</v>
      </c>
      <c r="U20" s="15">
        <f t="shared" si="0"/>
        <v>50</v>
      </c>
      <c r="V20" s="3">
        <v>48</v>
      </c>
      <c r="W20" s="1" t="s">
        <v>43</v>
      </c>
      <c r="X20" s="3">
        <v>14</v>
      </c>
      <c r="Y20" s="3">
        <v>30</v>
      </c>
      <c r="Z20" s="1" t="s">
        <v>43</v>
      </c>
      <c r="AA20" s="1" t="s">
        <v>43</v>
      </c>
      <c r="AB20" s="1" t="s">
        <v>43</v>
      </c>
      <c r="AC20" s="3">
        <v>31.9</v>
      </c>
      <c r="AD20" s="3">
        <v>32</v>
      </c>
      <c r="AE20" s="3">
        <v>31.95</v>
      </c>
      <c r="AF20" s="3">
        <v>8.41</v>
      </c>
      <c r="AG20" s="3">
        <v>8.0399999999999991</v>
      </c>
      <c r="AH20" s="3">
        <v>8.2249999999999996</v>
      </c>
      <c r="AI20" s="3">
        <v>8</v>
      </c>
      <c r="AJ20" s="3">
        <v>35</v>
      </c>
      <c r="AK20" s="3">
        <v>21.5</v>
      </c>
      <c r="AL20">
        <v>344.76900000000001</v>
      </c>
      <c r="AM20">
        <v>1.3149999999999999</v>
      </c>
      <c r="AO20" s="1" t="s">
        <v>66</v>
      </c>
    </row>
    <row r="21" spans="1:41" x14ac:dyDescent="0.25">
      <c r="A21" s="1" t="s">
        <v>67</v>
      </c>
      <c r="B21" s="1" t="s">
        <v>45</v>
      </c>
      <c r="C21" s="1" t="s">
        <v>41</v>
      </c>
      <c r="D21" s="1" t="s">
        <v>42</v>
      </c>
      <c r="E21" s="3">
        <v>8</v>
      </c>
      <c r="F21" s="1" t="s">
        <v>66</v>
      </c>
      <c r="G21" s="3">
        <v>175</v>
      </c>
      <c r="H21" s="3">
        <v>242</v>
      </c>
      <c r="I21" s="3">
        <v>26.301083999999999</v>
      </c>
      <c r="J21" s="3">
        <v>-80.076933999999994</v>
      </c>
      <c r="K21" s="4">
        <v>44344</v>
      </c>
      <c r="L21" s="4">
        <v>44398</v>
      </c>
      <c r="M21" s="3">
        <v>54</v>
      </c>
      <c r="N21" s="3">
        <v>98</v>
      </c>
      <c r="O21" s="3">
        <v>0</v>
      </c>
      <c r="P21" s="3">
        <v>0</v>
      </c>
      <c r="Q21" s="3">
        <v>0</v>
      </c>
      <c r="R21" s="3">
        <v>0</v>
      </c>
      <c r="S21" s="3">
        <v>49</v>
      </c>
      <c r="T21" s="3">
        <v>49</v>
      </c>
      <c r="U21" s="15">
        <f t="shared" si="0"/>
        <v>50</v>
      </c>
      <c r="V21" s="3">
        <v>48</v>
      </c>
      <c r="W21" s="1" t="s">
        <v>43</v>
      </c>
      <c r="X21" s="3">
        <v>14</v>
      </c>
      <c r="Y21" s="3">
        <v>30</v>
      </c>
      <c r="Z21" s="1" t="s">
        <v>43</v>
      </c>
      <c r="AA21" s="1" t="s">
        <v>43</v>
      </c>
      <c r="AB21" s="1" t="s">
        <v>43</v>
      </c>
      <c r="AC21" s="3">
        <v>31.9</v>
      </c>
      <c r="AD21" s="3">
        <v>32</v>
      </c>
      <c r="AE21" s="3">
        <v>31.95</v>
      </c>
      <c r="AF21" s="3">
        <v>8.41</v>
      </c>
      <c r="AG21" s="3">
        <v>8.0399999999999991</v>
      </c>
      <c r="AH21" s="3">
        <v>8.2249999999999996</v>
      </c>
      <c r="AI21" s="3">
        <v>8</v>
      </c>
      <c r="AJ21" s="3">
        <v>35</v>
      </c>
      <c r="AK21" s="3">
        <v>21.5</v>
      </c>
      <c r="AL21">
        <v>344.76900000000001</v>
      </c>
      <c r="AM21">
        <v>1.3149999999999999</v>
      </c>
      <c r="AN21" s="1" t="s">
        <v>43</v>
      </c>
    </row>
    <row r="22" spans="1:41" x14ac:dyDescent="0.25">
      <c r="A22" s="1" t="s">
        <v>68</v>
      </c>
      <c r="B22" s="1" t="s">
        <v>45</v>
      </c>
      <c r="C22" s="1" t="s">
        <v>41</v>
      </c>
      <c r="D22" s="1" t="s">
        <v>42</v>
      </c>
      <c r="E22" s="3">
        <v>8</v>
      </c>
      <c r="F22" s="1" t="s">
        <v>66</v>
      </c>
      <c r="G22" s="3">
        <v>175</v>
      </c>
      <c r="H22" s="3">
        <v>242</v>
      </c>
      <c r="I22" s="3">
        <v>26.301083999999999</v>
      </c>
      <c r="J22" s="3">
        <v>-80.076933999999994</v>
      </c>
      <c r="K22" s="4">
        <v>44344</v>
      </c>
      <c r="L22" s="4">
        <v>44398</v>
      </c>
      <c r="M22" s="3">
        <v>54</v>
      </c>
      <c r="N22" s="3">
        <v>98</v>
      </c>
      <c r="O22" s="3">
        <v>0</v>
      </c>
      <c r="P22" s="3">
        <v>0</v>
      </c>
      <c r="Q22" s="3">
        <v>0</v>
      </c>
      <c r="R22" s="3">
        <v>0</v>
      </c>
      <c r="S22" s="3">
        <v>49</v>
      </c>
      <c r="T22" s="3">
        <v>49</v>
      </c>
      <c r="U22" s="15">
        <f t="shared" si="0"/>
        <v>50</v>
      </c>
      <c r="V22" s="3">
        <v>48</v>
      </c>
      <c r="W22" s="1" t="s">
        <v>43</v>
      </c>
      <c r="X22" s="3">
        <v>14</v>
      </c>
      <c r="Y22" s="3">
        <v>30</v>
      </c>
      <c r="Z22" s="1" t="s">
        <v>43</v>
      </c>
      <c r="AA22" s="1" t="s">
        <v>43</v>
      </c>
      <c r="AB22" s="1" t="s">
        <v>43</v>
      </c>
      <c r="AC22" s="3">
        <v>31.9</v>
      </c>
      <c r="AD22" s="3">
        <v>32</v>
      </c>
      <c r="AE22" s="3">
        <v>31.95</v>
      </c>
      <c r="AF22" s="3">
        <v>8.41</v>
      </c>
      <c r="AG22" s="3">
        <v>8.0399999999999991</v>
      </c>
      <c r="AH22" s="3">
        <v>8.2249999999999996</v>
      </c>
      <c r="AI22" s="3">
        <v>8</v>
      </c>
      <c r="AJ22" s="3">
        <v>35</v>
      </c>
      <c r="AK22" s="3">
        <v>21.5</v>
      </c>
      <c r="AL22">
        <v>344.76900000000001</v>
      </c>
      <c r="AM22">
        <v>1.3149999999999999</v>
      </c>
      <c r="AN22" s="1" t="s">
        <v>43</v>
      </c>
    </row>
    <row r="23" spans="1:41" x14ac:dyDescent="0.25">
      <c r="A23" s="1" t="s">
        <v>69</v>
      </c>
      <c r="B23" s="1" t="s">
        <v>45</v>
      </c>
      <c r="C23" s="1" t="s">
        <v>41</v>
      </c>
      <c r="D23" s="1" t="s">
        <v>42</v>
      </c>
      <c r="E23" s="3">
        <v>8</v>
      </c>
      <c r="F23" s="1" t="s">
        <v>66</v>
      </c>
      <c r="G23" s="3">
        <v>175</v>
      </c>
      <c r="H23" s="3">
        <v>242</v>
      </c>
      <c r="I23" s="3">
        <v>26.301083999999999</v>
      </c>
      <c r="J23" s="3">
        <v>-80.076933999999994</v>
      </c>
      <c r="K23" s="4">
        <v>44344</v>
      </c>
      <c r="L23" s="4">
        <v>44398</v>
      </c>
      <c r="M23" s="3">
        <v>54</v>
      </c>
      <c r="N23" s="3">
        <v>98</v>
      </c>
      <c r="O23" s="3">
        <v>0</v>
      </c>
      <c r="P23" s="3">
        <v>0</v>
      </c>
      <c r="Q23" s="3">
        <v>0</v>
      </c>
      <c r="R23" s="3">
        <v>0</v>
      </c>
      <c r="S23" s="3">
        <v>49</v>
      </c>
      <c r="T23" s="3">
        <v>49</v>
      </c>
      <c r="U23" s="15">
        <f t="shared" si="0"/>
        <v>50</v>
      </c>
      <c r="V23" s="3">
        <v>48</v>
      </c>
      <c r="W23" s="1" t="s">
        <v>43</v>
      </c>
      <c r="X23" s="3">
        <v>14</v>
      </c>
      <c r="Y23" s="3">
        <v>30</v>
      </c>
      <c r="Z23" s="1" t="s">
        <v>43</v>
      </c>
      <c r="AA23" s="1" t="s">
        <v>43</v>
      </c>
      <c r="AB23" s="1" t="s">
        <v>43</v>
      </c>
      <c r="AC23" s="3">
        <v>31.9</v>
      </c>
      <c r="AD23" s="3">
        <v>32</v>
      </c>
      <c r="AE23" s="3">
        <v>31.95</v>
      </c>
      <c r="AF23" s="3">
        <v>8.41</v>
      </c>
      <c r="AG23" s="3">
        <v>8.0399999999999991</v>
      </c>
      <c r="AH23" s="3">
        <v>8.2249999999999996</v>
      </c>
      <c r="AI23" s="3">
        <v>8</v>
      </c>
      <c r="AJ23" s="3">
        <v>35</v>
      </c>
      <c r="AK23" s="3">
        <v>21.5</v>
      </c>
      <c r="AL23">
        <v>344.76900000000001</v>
      </c>
      <c r="AM23">
        <v>1.3149999999999999</v>
      </c>
      <c r="AN23" s="1" t="s">
        <v>43</v>
      </c>
    </row>
    <row r="24" spans="1:41" x14ac:dyDescent="0.25">
      <c r="A24" s="1" t="s">
        <v>70</v>
      </c>
      <c r="B24" s="1" t="s">
        <v>49</v>
      </c>
      <c r="C24" s="1" t="s">
        <v>41</v>
      </c>
      <c r="D24" s="1" t="s">
        <v>42</v>
      </c>
      <c r="E24" s="3">
        <v>8</v>
      </c>
      <c r="F24" s="1" t="s">
        <v>66</v>
      </c>
      <c r="G24" s="3">
        <v>175</v>
      </c>
      <c r="H24" s="3">
        <v>242</v>
      </c>
      <c r="I24" s="3">
        <v>26.301083999999999</v>
      </c>
      <c r="J24" s="3">
        <v>-80.076933999999994</v>
      </c>
      <c r="K24" s="4">
        <v>44344</v>
      </c>
      <c r="L24" s="4">
        <v>44398</v>
      </c>
      <c r="M24" s="3">
        <v>54</v>
      </c>
      <c r="N24" s="3">
        <v>98</v>
      </c>
      <c r="O24" s="3">
        <v>0</v>
      </c>
      <c r="P24" s="3">
        <v>0</v>
      </c>
      <c r="Q24" s="3">
        <v>0</v>
      </c>
      <c r="R24" s="3">
        <v>0</v>
      </c>
      <c r="S24" s="3">
        <v>49</v>
      </c>
      <c r="T24" s="3">
        <v>49</v>
      </c>
      <c r="U24" s="15">
        <f t="shared" si="0"/>
        <v>50</v>
      </c>
      <c r="V24" s="3">
        <v>48</v>
      </c>
      <c r="W24" s="1" t="s">
        <v>43</v>
      </c>
      <c r="X24" s="3">
        <v>14</v>
      </c>
      <c r="Y24" s="3">
        <v>30</v>
      </c>
      <c r="Z24" s="1" t="s">
        <v>43</v>
      </c>
      <c r="AA24" s="1" t="s">
        <v>43</v>
      </c>
      <c r="AB24" s="1" t="s">
        <v>43</v>
      </c>
      <c r="AC24" s="3">
        <v>31.9</v>
      </c>
      <c r="AD24" s="3">
        <v>32</v>
      </c>
      <c r="AE24" s="3">
        <v>31.95</v>
      </c>
      <c r="AF24" s="3">
        <v>8.41</v>
      </c>
      <c r="AG24" s="3">
        <v>8.0399999999999991</v>
      </c>
      <c r="AH24" s="3">
        <v>8.2249999999999996</v>
      </c>
      <c r="AI24" s="3">
        <v>8</v>
      </c>
      <c r="AJ24" s="3">
        <v>35</v>
      </c>
      <c r="AK24" s="3">
        <v>21.5</v>
      </c>
      <c r="AL24">
        <v>344.76900000000001</v>
      </c>
      <c r="AM24">
        <v>1.3149999999999999</v>
      </c>
      <c r="AN24" s="1" t="s">
        <v>43</v>
      </c>
    </row>
    <row r="25" spans="1:41" x14ac:dyDescent="0.25">
      <c r="A25" s="1" t="s">
        <v>71</v>
      </c>
      <c r="B25" s="1" t="s">
        <v>49</v>
      </c>
      <c r="C25" s="1" t="s">
        <v>41</v>
      </c>
      <c r="D25" s="1" t="s">
        <v>42</v>
      </c>
      <c r="E25" s="3">
        <v>8</v>
      </c>
      <c r="F25" s="1" t="s">
        <v>66</v>
      </c>
      <c r="G25" s="3">
        <v>175</v>
      </c>
      <c r="H25" s="3">
        <v>242</v>
      </c>
      <c r="I25" s="3">
        <v>26.301083999999999</v>
      </c>
      <c r="J25" s="3">
        <v>-80.076933999999994</v>
      </c>
      <c r="K25" s="4">
        <v>44344</v>
      </c>
      <c r="L25" s="4">
        <v>44398</v>
      </c>
      <c r="M25" s="3">
        <v>54</v>
      </c>
      <c r="N25" s="3">
        <v>98</v>
      </c>
      <c r="O25" s="3">
        <v>0</v>
      </c>
      <c r="P25" s="3">
        <v>0</v>
      </c>
      <c r="Q25" s="3">
        <v>0</v>
      </c>
      <c r="R25" s="3">
        <v>0</v>
      </c>
      <c r="S25" s="3">
        <v>49</v>
      </c>
      <c r="T25" s="3">
        <v>49</v>
      </c>
      <c r="U25" s="15">
        <f t="shared" si="0"/>
        <v>50</v>
      </c>
      <c r="V25" s="3">
        <v>48</v>
      </c>
      <c r="W25" s="1" t="s">
        <v>43</v>
      </c>
      <c r="X25" s="3">
        <v>14</v>
      </c>
      <c r="Y25" s="3">
        <v>30</v>
      </c>
      <c r="Z25" s="1" t="s">
        <v>43</v>
      </c>
      <c r="AA25" s="1" t="s">
        <v>43</v>
      </c>
      <c r="AB25" s="1" t="s">
        <v>43</v>
      </c>
      <c r="AC25" s="3">
        <v>31.9</v>
      </c>
      <c r="AD25" s="3">
        <v>32</v>
      </c>
      <c r="AE25" s="3">
        <v>31.95</v>
      </c>
      <c r="AF25" s="3">
        <v>8.41</v>
      </c>
      <c r="AG25" s="3">
        <v>8.0399999999999991</v>
      </c>
      <c r="AH25" s="3">
        <v>8.2249999999999996</v>
      </c>
      <c r="AI25" s="3">
        <v>8</v>
      </c>
      <c r="AJ25" s="3">
        <v>35</v>
      </c>
      <c r="AK25" s="3">
        <v>21.5</v>
      </c>
      <c r="AL25">
        <v>344.76900000000001</v>
      </c>
      <c r="AM25">
        <v>1.3149999999999999</v>
      </c>
      <c r="AN25" s="1" t="s">
        <v>43</v>
      </c>
    </row>
    <row r="26" spans="1:41" x14ac:dyDescent="0.25">
      <c r="A26" s="1" t="s">
        <v>72</v>
      </c>
      <c r="B26" s="1" t="s">
        <v>49</v>
      </c>
      <c r="C26" s="1" t="s">
        <v>41</v>
      </c>
      <c r="D26" s="1" t="s">
        <v>42</v>
      </c>
      <c r="E26" s="3">
        <v>8</v>
      </c>
      <c r="F26" s="1" t="s">
        <v>66</v>
      </c>
      <c r="G26" s="3">
        <v>175</v>
      </c>
      <c r="H26" s="3">
        <v>242</v>
      </c>
      <c r="I26" s="3">
        <v>26.301083999999999</v>
      </c>
      <c r="J26" s="3">
        <v>-80.076933999999994</v>
      </c>
      <c r="K26" s="4">
        <v>44344</v>
      </c>
      <c r="L26" s="4">
        <v>44398</v>
      </c>
      <c r="M26" s="3">
        <v>54</v>
      </c>
      <c r="N26" s="3">
        <v>98</v>
      </c>
      <c r="O26" s="3">
        <v>0</v>
      </c>
      <c r="P26" s="3">
        <v>0</v>
      </c>
      <c r="Q26" s="3">
        <v>0</v>
      </c>
      <c r="R26" s="3">
        <v>0</v>
      </c>
      <c r="S26" s="3">
        <v>49</v>
      </c>
      <c r="T26" s="3">
        <v>49</v>
      </c>
      <c r="U26" s="15">
        <f t="shared" si="0"/>
        <v>50</v>
      </c>
      <c r="V26" s="3">
        <v>48</v>
      </c>
      <c r="W26" s="1" t="s">
        <v>43</v>
      </c>
      <c r="X26" s="3">
        <v>14</v>
      </c>
      <c r="Y26" s="3">
        <v>30</v>
      </c>
      <c r="Z26" s="1" t="s">
        <v>43</v>
      </c>
      <c r="AA26" s="1" t="s">
        <v>43</v>
      </c>
      <c r="AB26" s="1" t="s">
        <v>43</v>
      </c>
      <c r="AC26" s="3">
        <v>31.9</v>
      </c>
      <c r="AD26" s="3">
        <v>32</v>
      </c>
      <c r="AE26" s="3">
        <v>31.95</v>
      </c>
      <c r="AF26" s="3">
        <v>8.41</v>
      </c>
      <c r="AG26" s="3">
        <v>8.0399999999999991</v>
      </c>
      <c r="AH26" s="3">
        <v>8.2249999999999996</v>
      </c>
      <c r="AI26" s="3">
        <v>8</v>
      </c>
      <c r="AJ26" s="3">
        <v>35</v>
      </c>
      <c r="AK26" s="3">
        <v>21.5</v>
      </c>
      <c r="AL26">
        <v>344.76900000000001</v>
      </c>
      <c r="AM26">
        <v>1.3149999999999999</v>
      </c>
      <c r="AN26" s="1" t="s">
        <v>296</v>
      </c>
    </row>
    <row r="27" spans="1:41" x14ac:dyDescent="0.25">
      <c r="A27" s="1" t="s">
        <v>73</v>
      </c>
      <c r="B27" s="1" t="s">
        <v>53</v>
      </c>
      <c r="C27" s="1" t="s">
        <v>41</v>
      </c>
      <c r="D27" s="1" t="s">
        <v>42</v>
      </c>
      <c r="E27" s="3">
        <v>8</v>
      </c>
      <c r="F27" s="1" t="s">
        <v>66</v>
      </c>
      <c r="G27" s="3">
        <v>175</v>
      </c>
      <c r="H27" s="3">
        <v>242</v>
      </c>
      <c r="I27" s="3">
        <v>26.301083999999999</v>
      </c>
      <c r="J27" s="3">
        <v>-80.076933999999994</v>
      </c>
      <c r="K27" s="4">
        <v>44344</v>
      </c>
      <c r="L27" s="4">
        <v>44398</v>
      </c>
      <c r="M27" s="3">
        <v>54</v>
      </c>
      <c r="N27" s="3">
        <v>98</v>
      </c>
      <c r="O27" s="3">
        <v>0</v>
      </c>
      <c r="P27" s="3">
        <v>0</v>
      </c>
      <c r="Q27" s="3">
        <v>0</v>
      </c>
      <c r="R27" s="3">
        <v>0</v>
      </c>
      <c r="S27" s="3">
        <v>49</v>
      </c>
      <c r="T27" s="3">
        <v>49</v>
      </c>
      <c r="U27" s="15">
        <f t="shared" si="0"/>
        <v>50</v>
      </c>
      <c r="V27" s="3">
        <v>48</v>
      </c>
      <c r="W27" s="1" t="s">
        <v>43</v>
      </c>
      <c r="X27" s="3">
        <v>14</v>
      </c>
      <c r="Y27" s="3">
        <v>30</v>
      </c>
      <c r="Z27" s="1" t="s">
        <v>43</v>
      </c>
      <c r="AA27" s="1" t="s">
        <v>43</v>
      </c>
      <c r="AB27" s="1" t="s">
        <v>43</v>
      </c>
      <c r="AC27" s="3">
        <v>31.9</v>
      </c>
      <c r="AD27" s="3">
        <v>32</v>
      </c>
      <c r="AE27" s="3">
        <v>31.95</v>
      </c>
      <c r="AF27" s="3">
        <v>8.41</v>
      </c>
      <c r="AG27" s="3">
        <v>8.0399999999999991</v>
      </c>
      <c r="AH27" s="3">
        <v>8.2249999999999996</v>
      </c>
      <c r="AI27" s="3">
        <v>8</v>
      </c>
      <c r="AJ27" s="3">
        <v>35</v>
      </c>
      <c r="AK27" s="3">
        <v>21.5</v>
      </c>
      <c r="AL27">
        <v>344.76900000000001</v>
      </c>
      <c r="AM27">
        <v>1.3149999999999999</v>
      </c>
    </row>
    <row r="28" spans="1:41" x14ac:dyDescent="0.25">
      <c r="A28" s="1" t="s">
        <v>74</v>
      </c>
      <c r="B28" s="1" t="s">
        <v>55</v>
      </c>
      <c r="C28" s="1" t="s">
        <v>41</v>
      </c>
      <c r="D28" s="1" t="s">
        <v>42</v>
      </c>
      <c r="E28" s="3">
        <v>8</v>
      </c>
      <c r="F28" s="1" t="s">
        <v>66</v>
      </c>
      <c r="G28" s="3">
        <v>175</v>
      </c>
      <c r="H28" s="3">
        <v>242</v>
      </c>
      <c r="I28" s="3">
        <v>26.301083999999999</v>
      </c>
      <c r="J28" s="3">
        <v>-80.076933999999994</v>
      </c>
      <c r="K28" s="4">
        <v>44344</v>
      </c>
      <c r="L28" s="4">
        <v>44398</v>
      </c>
      <c r="M28" s="3">
        <v>54</v>
      </c>
      <c r="N28" s="3">
        <v>98</v>
      </c>
      <c r="O28" s="3">
        <v>0</v>
      </c>
      <c r="P28" s="3">
        <v>0</v>
      </c>
      <c r="Q28" s="3">
        <v>0</v>
      </c>
      <c r="R28" s="3">
        <v>0</v>
      </c>
      <c r="S28" s="3">
        <v>49</v>
      </c>
      <c r="T28" s="3">
        <v>49</v>
      </c>
      <c r="U28" s="15">
        <f t="shared" si="0"/>
        <v>50</v>
      </c>
      <c r="V28" s="3">
        <v>48</v>
      </c>
      <c r="W28" s="1" t="s">
        <v>43</v>
      </c>
      <c r="X28" s="3">
        <v>14</v>
      </c>
      <c r="Y28" s="3">
        <v>30</v>
      </c>
      <c r="Z28" s="1" t="s">
        <v>43</v>
      </c>
      <c r="AA28" s="1" t="s">
        <v>43</v>
      </c>
      <c r="AB28" s="1" t="s">
        <v>43</v>
      </c>
      <c r="AC28" s="3">
        <v>31.9</v>
      </c>
      <c r="AD28" s="3">
        <v>32</v>
      </c>
      <c r="AE28" s="3">
        <v>31.95</v>
      </c>
      <c r="AF28" s="3">
        <v>8.41</v>
      </c>
      <c r="AG28" s="3">
        <v>8.0399999999999991</v>
      </c>
      <c r="AH28" s="3">
        <v>8.2249999999999996</v>
      </c>
      <c r="AI28" s="3">
        <v>8</v>
      </c>
      <c r="AJ28" s="3">
        <v>35</v>
      </c>
      <c r="AK28" s="3">
        <v>21.5</v>
      </c>
      <c r="AL28">
        <v>344.76900000000001</v>
      </c>
      <c r="AM28">
        <v>1.3149999999999999</v>
      </c>
    </row>
    <row r="29" spans="1:41" x14ac:dyDescent="0.25">
      <c r="A29" s="1" t="s">
        <v>75</v>
      </c>
      <c r="B29" s="1" t="s">
        <v>40</v>
      </c>
      <c r="C29" s="1" t="s">
        <v>41</v>
      </c>
      <c r="D29" s="1" t="s">
        <v>42</v>
      </c>
      <c r="E29" s="3">
        <v>18</v>
      </c>
      <c r="F29" s="1" t="s">
        <v>43</v>
      </c>
      <c r="G29" s="3">
        <v>182</v>
      </c>
      <c r="H29" s="3">
        <v>282</v>
      </c>
      <c r="I29" s="3">
        <v>26.273437000000001</v>
      </c>
      <c r="J29" s="3">
        <v>-80.079460999999995</v>
      </c>
      <c r="K29" s="4">
        <v>44348</v>
      </c>
      <c r="L29" s="4">
        <v>44401</v>
      </c>
      <c r="M29" s="3">
        <v>53</v>
      </c>
      <c r="N29" s="3">
        <v>139</v>
      </c>
      <c r="O29" s="3">
        <v>0</v>
      </c>
      <c r="P29" s="3">
        <v>0</v>
      </c>
      <c r="Q29" s="3">
        <v>0</v>
      </c>
      <c r="R29" s="3">
        <v>0</v>
      </c>
      <c r="S29" s="3">
        <v>87</v>
      </c>
      <c r="T29" s="3">
        <v>52</v>
      </c>
      <c r="U29" s="15">
        <f t="shared" si="0"/>
        <v>37.410071942446045</v>
      </c>
      <c r="V29" s="3">
        <v>63</v>
      </c>
      <c r="W29" s="1" t="s">
        <v>66</v>
      </c>
      <c r="X29" s="3">
        <v>34</v>
      </c>
      <c r="Y29" s="3">
        <v>3</v>
      </c>
      <c r="Z29" s="1" t="s">
        <v>43</v>
      </c>
      <c r="AA29" s="1" t="s">
        <v>43</v>
      </c>
      <c r="AB29" s="1" t="s">
        <v>43</v>
      </c>
      <c r="AC29" s="3">
        <v>33.5</v>
      </c>
      <c r="AD29" s="3">
        <v>32.6</v>
      </c>
      <c r="AE29" s="3">
        <v>33.049999999999997</v>
      </c>
      <c r="AF29" s="3">
        <v>8.32</v>
      </c>
      <c r="AG29" s="3">
        <v>7.57</v>
      </c>
      <c r="AH29" s="3">
        <v>7.9450000000000003</v>
      </c>
      <c r="AI29" s="3">
        <v>5</v>
      </c>
      <c r="AJ29" s="3">
        <v>20</v>
      </c>
      <c r="AK29" s="3">
        <v>12.5</v>
      </c>
      <c r="AL29">
        <v>465.13099999999997</v>
      </c>
      <c r="AM29">
        <v>1.4450000000000001</v>
      </c>
      <c r="AO29" s="1" t="s">
        <v>43</v>
      </c>
    </row>
    <row r="30" spans="1:41" x14ac:dyDescent="0.25">
      <c r="A30" s="1" t="s">
        <v>76</v>
      </c>
      <c r="B30" s="1" t="s">
        <v>45</v>
      </c>
      <c r="C30" s="1" t="s">
        <v>41</v>
      </c>
      <c r="D30" s="1" t="s">
        <v>42</v>
      </c>
      <c r="E30" s="3">
        <v>18</v>
      </c>
      <c r="F30" s="1" t="s">
        <v>43</v>
      </c>
      <c r="G30" s="3">
        <v>182</v>
      </c>
      <c r="H30" s="3">
        <v>282</v>
      </c>
      <c r="I30" s="3">
        <v>26.273437000000001</v>
      </c>
      <c r="J30" s="3">
        <v>-80.079460999999995</v>
      </c>
      <c r="K30" s="4">
        <v>44348</v>
      </c>
      <c r="L30" s="4">
        <v>44401</v>
      </c>
      <c r="M30" s="3">
        <v>53</v>
      </c>
      <c r="N30" s="3">
        <v>139</v>
      </c>
      <c r="O30" s="3">
        <v>0</v>
      </c>
      <c r="P30" s="3">
        <v>0</v>
      </c>
      <c r="Q30" s="3">
        <v>0</v>
      </c>
      <c r="R30" s="3">
        <v>0</v>
      </c>
      <c r="S30" s="3">
        <v>87</v>
      </c>
      <c r="T30" s="3">
        <v>52</v>
      </c>
      <c r="U30" s="15">
        <f t="shared" si="0"/>
        <v>37.410071942446045</v>
      </c>
      <c r="V30" s="3">
        <v>63</v>
      </c>
      <c r="W30" s="1" t="s">
        <v>66</v>
      </c>
      <c r="X30" s="3">
        <v>34</v>
      </c>
      <c r="Y30" s="3">
        <v>3</v>
      </c>
      <c r="Z30" s="1" t="s">
        <v>43</v>
      </c>
      <c r="AA30" s="1" t="s">
        <v>43</v>
      </c>
      <c r="AB30" s="1" t="s">
        <v>43</v>
      </c>
      <c r="AC30" s="3">
        <v>33.5</v>
      </c>
      <c r="AD30" s="3">
        <v>32.6</v>
      </c>
      <c r="AE30" s="3">
        <v>33.049999999999997</v>
      </c>
      <c r="AF30" s="3">
        <v>8.32</v>
      </c>
      <c r="AG30" s="3">
        <v>7.57</v>
      </c>
      <c r="AH30" s="3">
        <v>7.9450000000000003</v>
      </c>
      <c r="AI30" s="3">
        <v>5</v>
      </c>
      <c r="AJ30" s="3">
        <v>20</v>
      </c>
      <c r="AK30" s="3">
        <v>12.5</v>
      </c>
      <c r="AL30">
        <v>465.13099999999997</v>
      </c>
      <c r="AM30">
        <v>1.4450000000000001</v>
      </c>
      <c r="AN30" s="1" t="s">
        <v>43</v>
      </c>
    </row>
    <row r="31" spans="1:41" x14ac:dyDescent="0.25">
      <c r="A31" s="1" t="s">
        <v>77</v>
      </c>
      <c r="B31" s="1" t="s">
        <v>45</v>
      </c>
      <c r="C31" s="1" t="s">
        <v>41</v>
      </c>
      <c r="D31" s="1" t="s">
        <v>42</v>
      </c>
      <c r="E31" s="3">
        <v>18</v>
      </c>
      <c r="F31" s="1" t="s">
        <v>43</v>
      </c>
      <c r="G31" s="3">
        <v>182</v>
      </c>
      <c r="H31" s="3">
        <v>282</v>
      </c>
      <c r="I31" s="3">
        <v>26.273437000000001</v>
      </c>
      <c r="J31" s="3">
        <v>-80.079460999999995</v>
      </c>
      <c r="K31" s="4">
        <v>44348</v>
      </c>
      <c r="L31" s="4">
        <v>44401</v>
      </c>
      <c r="M31" s="3">
        <v>53</v>
      </c>
      <c r="N31" s="3">
        <v>139</v>
      </c>
      <c r="O31" s="3">
        <v>0</v>
      </c>
      <c r="P31" s="3">
        <v>0</v>
      </c>
      <c r="Q31" s="3">
        <v>0</v>
      </c>
      <c r="R31" s="3">
        <v>0</v>
      </c>
      <c r="S31" s="3">
        <v>87</v>
      </c>
      <c r="T31" s="3">
        <v>52</v>
      </c>
      <c r="U31" s="15">
        <f t="shared" si="0"/>
        <v>37.410071942446045</v>
      </c>
      <c r="V31" s="3">
        <v>63</v>
      </c>
      <c r="W31" s="1" t="s">
        <v>66</v>
      </c>
      <c r="X31" s="3">
        <v>34</v>
      </c>
      <c r="Y31" s="3">
        <v>3</v>
      </c>
      <c r="Z31" s="1" t="s">
        <v>43</v>
      </c>
      <c r="AA31" s="1" t="s">
        <v>43</v>
      </c>
      <c r="AB31" s="1" t="s">
        <v>43</v>
      </c>
      <c r="AC31" s="3">
        <v>33.5</v>
      </c>
      <c r="AD31" s="3">
        <v>32.6</v>
      </c>
      <c r="AE31" s="3">
        <v>33.049999999999997</v>
      </c>
      <c r="AF31" s="3">
        <v>8.32</v>
      </c>
      <c r="AG31" s="3">
        <v>7.57</v>
      </c>
      <c r="AH31" s="3">
        <v>7.9450000000000003</v>
      </c>
      <c r="AI31" s="3">
        <v>5</v>
      </c>
      <c r="AJ31" s="3">
        <v>20</v>
      </c>
      <c r="AK31" s="3">
        <v>12.5</v>
      </c>
      <c r="AL31">
        <v>465.13099999999997</v>
      </c>
      <c r="AM31">
        <v>1.4450000000000001</v>
      </c>
      <c r="AN31" s="1" t="s">
        <v>43</v>
      </c>
    </row>
    <row r="32" spans="1:41" x14ac:dyDescent="0.25">
      <c r="A32" s="1" t="s">
        <v>78</v>
      </c>
      <c r="B32" s="1" t="s">
        <v>45</v>
      </c>
      <c r="C32" s="1" t="s">
        <v>41</v>
      </c>
      <c r="D32" s="1" t="s">
        <v>42</v>
      </c>
      <c r="E32" s="3">
        <v>18</v>
      </c>
      <c r="F32" s="1" t="s">
        <v>43</v>
      </c>
      <c r="G32" s="3">
        <v>182</v>
      </c>
      <c r="H32" s="3">
        <v>282</v>
      </c>
      <c r="I32" s="3">
        <v>26.273437000000001</v>
      </c>
      <c r="J32" s="3">
        <v>-80.079460999999995</v>
      </c>
      <c r="K32" s="4">
        <v>44348</v>
      </c>
      <c r="L32" s="4">
        <v>44401</v>
      </c>
      <c r="M32" s="3">
        <v>53</v>
      </c>
      <c r="N32" s="3">
        <v>139</v>
      </c>
      <c r="O32" s="3">
        <v>0</v>
      </c>
      <c r="P32" s="3">
        <v>0</v>
      </c>
      <c r="Q32" s="3">
        <v>0</v>
      </c>
      <c r="R32" s="3">
        <v>0</v>
      </c>
      <c r="S32" s="3">
        <v>87</v>
      </c>
      <c r="T32" s="3">
        <v>52</v>
      </c>
      <c r="U32" s="15">
        <f t="shared" si="0"/>
        <v>37.410071942446045</v>
      </c>
      <c r="V32" s="3">
        <v>63</v>
      </c>
      <c r="W32" s="1" t="s">
        <v>66</v>
      </c>
      <c r="X32" s="3">
        <v>34</v>
      </c>
      <c r="Y32" s="3">
        <v>3</v>
      </c>
      <c r="Z32" s="1" t="s">
        <v>43</v>
      </c>
      <c r="AA32" s="1" t="s">
        <v>43</v>
      </c>
      <c r="AB32" s="1" t="s">
        <v>43</v>
      </c>
      <c r="AC32" s="3">
        <v>33.5</v>
      </c>
      <c r="AD32" s="3">
        <v>32.6</v>
      </c>
      <c r="AE32" s="3">
        <v>33.049999999999997</v>
      </c>
      <c r="AF32" s="3">
        <v>8.32</v>
      </c>
      <c r="AG32" s="3">
        <v>7.57</v>
      </c>
      <c r="AH32" s="3">
        <v>7.9450000000000003</v>
      </c>
      <c r="AI32" s="3">
        <v>5</v>
      </c>
      <c r="AJ32" s="3">
        <v>20</v>
      </c>
      <c r="AK32" s="3">
        <v>12.5</v>
      </c>
      <c r="AL32">
        <v>465.13099999999997</v>
      </c>
      <c r="AM32">
        <v>1.4450000000000001</v>
      </c>
      <c r="AN32" s="1" t="s">
        <v>43</v>
      </c>
    </row>
    <row r="33" spans="1:41" x14ac:dyDescent="0.25">
      <c r="A33" s="1" t="s">
        <v>79</v>
      </c>
      <c r="B33" s="1" t="s">
        <v>49</v>
      </c>
      <c r="C33" s="1" t="s">
        <v>41</v>
      </c>
      <c r="D33" s="1" t="s">
        <v>42</v>
      </c>
      <c r="E33" s="3">
        <v>18</v>
      </c>
      <c r="F33" s="1" t="s">
        <v>43</v>
      </c>
      <c r="G33" s="3">
        <v>182</v>
      </c>
      <c r="H33" s="3">
        <v>282</v>
      </c>
      <c r="I33" s="3">
        <v>26.273437000000001</v>
      </c>
      <c r="J33" s="3">
        <v>-80.079460999999995</v>
      </c>
      <c r="K33" s="4">
        <v>44348</v>
      </c>
      <c r="L33" s="4">
        <v>44401</v>
      </c>
      <c r="M33" s="3">
        <v>53</v>
      </c>
      <c r="N33" s="3">
        <v>139</v>
      </c>
      <c r="O33" s="3">
        <v>0</v>
      </c>
      <c r="P33" s="3">
        <v>0</v>
      </c>
      <c r="Q33" s="3">
        <v>0</v>
      </c>
      <c r="R33" s="3">
        <v>0</v>
      </c>
      <c r="S33" s="3">
        <v>87</v>
      </c>
      <c r="T33" s="3">
        <v>52</v>
      </c>
      <c r="U33" s="15">
        <f t="shared" si="0"/>
        <v>37.410071942446045</v>
      </c>
      <c r="V33" s="3">
        <v>63</v>
      </c>
      <c r="W33" s="1" t="s">
        <v>66</v>
      </c>
      <c r="X33" s="3">
        <v>34</v>
      </c>
      <c r="Y33" s="3">
        <v>3</v>
      </c>
      <c r="Z33" s="1" t="s">
        <v>43</v>
      </c>
      <c r="AA33" s="1" t="s">
        <v>43</v>
      </c>
      <c r="AB33" s="1" t="s">
        <v>43</v>
      </c>
      <c r="AC33" s="3">
        <v>33.5</v>
      </c>
      <c r="AD33" s="3">
        <v>32.6</v>
      </c>
      <c r="AE33" s="3">
        <v>33.049999999999997</v>
      </c>
      <c r="AF33" s="3">
        <v>8.32</v>
      </c>
      <c r="AG33" s="3">
        <v>7.57</v>
      </c>
      <c r="AH33" s="3">
        <v>7.9450000000000003</v>
      </c>
      <c r="AI33" s="3">
        <v>5</v>
      </c>
      <c r="AJ33" s="3">
        <v>20</v>
      </c>
      <c r="AK33" s="3">
        <v>12.5</v>
      </c>
      <c r="AL33">
        <v>465.13099999999997</v>
      </c>
      <c r="AM33">
        <v>1.4450000000000001</v>
      </c>
      <c r="AN33" s="1" t="s">
        <v>43</v>
      </c>
    </row>
    <row r="34" spans="1:41" x14ac:dyDescent="0.25">
      <c r="A34" s="1" t="s">
        <v>80</v>
      </c>
      <c r="B34" s="1" t="s">
        <v>49</v>
      </c>
      <c r="C34" s="1" t="s">
        <v>41</v>
      </c>
      <c r="D34" s="1" t="s">
        <v>42</v>
      </c>
      <c r="E34" s="3">
        <v>18</v>
      </c>
      <c r="F34" s="1" t="s">
        <v>43</v>
      </c>
      <c r="G34" s="3">
        <v>182</v>
      </c>
      <c r="H34" s="3">
        <v>282</v>
      </c>
      <c r="I34" s="3">
        <v>26.273437000000001</v>
      </c>
      <c r="J34" s="3">
        <v>-80.079460999999995</v>
      </c>
      <c r="K34" s="4">
        <v>44348</v>
      </c>
      <c r="L34" s="4">
        <v>44401</v>
      </c>
      <c r="M34" s="3">
        <v>53</v>
      </c>
      <c r="N34" s="3">
        <v>139</v>
      </c>
      <c r="O34" s="3">
        <v>0</v>
      </c>
      <c r="P34" s="3">
        <v>0</v>
      </c>
      <c r="Q34" s="3">
        <v>0</v>
      </c>
      <c r="R34" s="3">
        <v>0</v>
      </c>
      <c r="S34" s="3">
        <v>87</v>
      </c>
      <c r="T34" s="3">
        <v>52</v>
      </c>
      <c r="U34" s="15">
        <f t="shared" si="0"/>
        <v>37.410071942446045</v>
      </c>
      <c r="V34" s="3">
        <v>63</v>
      </c>
      <c r="W34" s="1" t="s">
        <v>66</v>
      </c>
      <c r="X34" s="3">
        <v>34</v>
      </c>
      <c r="Y34" s="3">
        <v>3</v>
      </c>
      <c r="Z34" s="1" t="s">
        <v>43</v>
      </c>
      <c r="AA34" s="1" t="s">
        <v>43</v>
      </c>
      <c r="AB34" s="1" t="s">
        <v>43</v>
      </c>
      <c r="AC34" s="3">
        <v>33.5</v>
      </c>
      <c r="AD34" s="3">
        <v>32.6</v>
      </c>
      <c r="AE34" s="3">
        <v>33.049999999999997</v>
      </c>
      <c r="AF34" s="3">
        <v>8.32</v>
      </c>
      <c r="AG34" s="3">
        <v>7.57</v>
      </c>
      <c r="AH34" s="3">
        <v>7.9450000000000003</v>
      </c>
      <c r="AI34" s="3">
        <v>5</v>
      </c>
      <c r="AJ34" s="3">
        <v>20</v>
      </c>
      <c r="AK34" s="3">
        <v>12.5</v>
      </c>
      <c r="AL34">
        <v>465.13099999999997</v>
      </c>
      <c r="AM34">
        <v>1.4450000000000001</v>
      </c>
      <c r="AN34" s="1" t="s">
        <v>43</v>
      </c>
    </row>
    <row r="35" spans="1:41" x14ac:dyDescent="0.25">
      <c r="A35" s="1" t="s">
        <v>81</v>
      </c>
      <c r="B35" s="1" t="s">
        <v>49</v>
      </c>
      <c r="C35" s="1" t="s">
        <v>41</v>
      </c>
      <c r="D35" s="1" t="s">
        <v>42</v>
      </c>
      <c r="E35" s="3">
        <v>18</v>
      </c>
      <c r="F35" s="1" t="s">
        <v>43</v>
      </c>
      <c r="G35" s="3">
        <v>182</v>
      </c>
      <c r="H35" s="3">
        <v>282</v>
      </c>
      <c r="I35" s="3">
        <v>26.273437000000001</v>
      </c>
      <c r="J35" s="3">
        <v>-80.079460999999995</v>
      </c>
      <c r="K35" s="4">
        <v>44348</v>
      </c>
      <c r="L35" s="4">
        <v>44401</v>
      </c>
      <c r="M35" s="3">
        <v>53</v>
      </c>
      <c r="N35" s="3">
        <v>139</v>
      </c>
      <c r="O35" s="3">
        <v>0</v>
      </c>
      <c r="P35" s="3">
        <v>0</v>
      </c>
      <c r="Q35" s="3">
        <v>0</v>
      </c>
      <c r="R35" s="3">
        <v>0</v>
      </c>
      <c r="S35" s="3">
        <v>87</v>
      </c>
      <c r="T35" s="3">
        <v>52</v>
      </c>
      <c r="U35" s="15">
        <f t="shared" si="0"/>
        <v>37.410071942446045</v>
      </c>
      <c r="V35" s="3">
        <v>63</v>
      </c>
      <c r="W35" s="1" t="s">
        <v>66</v>
      </c>
      <c r="X35" s="3">
        <v>34</v>
      </c>
      <c r="Y35" s="3">
        <v>3</v>
      </c>
      <c r="Z35" s="1" t="s">
        <v>43</v>
      </c>
      <c r="AA35" s="1" t="s">
        <v>43</v>
      </c>
      <c r="AB35" s="1" t="s">
        <v>43</v>
      </c>
      <c r="AC35" s="3">
        <v>33.5</v>
      </c>
      <c r="AD35" s="3">
        <v>32.6</v>
      </c>
      <c r="AE35" s="3">
        <v>33.049999999999997</v>
      </c>
      <c r="AF35" s="3">
        <v>8.32</v>
      </c>
      <c r="AG35" s="3">
        <v>7.57</v>
      </c>
      <c r="AH35" s="3">
        <v>7.9450000000000003</v>
      </c>
      <c r="AI35" s="3">
        <v>5</v>
      </c>
      <c r="AJ35" s="3">
        <v>20</v>
      </c>
      <c r="AK35" s="3">
        <v>12.5</v>
      </c>
      <c r="AL35">
        <v>465.13099999999997</v>
      </c>
      <c r="AM35">
        <v>1.4450000000000001</v>
      </c>
      <c r="AN35" s="1" t="s">
        <v>43</v>
      </c>
    </row>
    <row r="36" spans="1:41" x14ac:dyDescent="0.25">
      <c r="A36" s="1" t="s">
        <v>82</v>
      </c>
      <c r="B36" s="1" t="s">
        <v>53</v>
      </c>
      <c r="C36" s="1" t="s">
        <v>41</v>
      </c>
      <c r="D36" s="1" t="s">
        <v>42</v>
      </c>
      <c r="E36" s="3">
        <v>18</v>
      </c>
      <c r="F36" s="1" t="s">
        <v>43</v>
      </c>
      <c r="G36" s="3">
        <v>182</v>
      </c>
      <c r="H36" s="3">
        <v>282</v>
      </c>
      <c r="I36" s="3">
        <v>26.273437000000001</v>
      </c>
      <c r="J36" s="3">
        <v>-80.079460999999995</v>
      </c>
      <c r="K36" s="4">
        <v>44348</v>
      </c>
      <c r="L36" s="4">
        <v>44401</v>
      </c>
      <c r="M36" s="3">
        <v>53</v>
      </c>
      <c r="N36" s="3">
        <v>139</v>
      </c>
      <c r="O36" s="3">
        <v>0</v>
      </c>
      <c r="P36" s="3">
        <v>0</v>
      </c>
      <c r="Q36" s="3">
        <v>0</v>
      </c>
      <c r="R36" s="3">
        <v>0</v>
      </c>
      <c r="S36" s="3">
        <v>87</v>
      </c>
      <c r="T36" s="3">
        <v>52</v>
      </c>
      <c r="U36" s="15">
        <f t="shared" si="0"/>
        <v>37.410071942446045</v>
      </c>
      <c r="V36" s="3">
        <v>63</v>
      </c>
      <c r="W36" s="1" t="s">
        <v>66</v>
      </c>
      <c r="X36" s="3">
        <v>34</v>
      </c>
      <c r="Y36" s="3">
        <v>3</v>
      </c>
      <c r="Z36" s="1" t="s">
        <v>43</v>
      </c>
      <c r="AA36" s="1" t="s">
        <v>43</v>
      </c>
      <c r="AB36" s="1" t="s">
        <v>43</v>
      </c>
      <c r="AC36" s="3">
        <v>33.5</v>
      </c>
      <c r="AD36" s="3">
        <v>32.6</v>
      </c>
      <c r="AE36" s="3">
        <v>33.049999999999997</v>
      </c>
      <c r="AF36" s="3">
        <v>8.32</v>
      </c>
      <c r="AG36" s="3">
        <v>7.57</v>
      </c>
      <c r="AH36" s="3">
        <v>7.9450000000000003</v>
      </c>
      <c r="AI36" s="3">
        <v>5</v>
      </c>
      <c r="AJ36" s="3">
        <v>20</v>
      </c>
      <c r="AK36" s="3">
        <v>12.5</v>
      </c>
      <c r="AL36">
        <v>465.13099999999997</v>
      </c>
      <c r="AM36">
        <v>1.4450000000000001</v>
      </c>
    </row>
    <row r="37" spans="1:41" x14ac:dyDescent="0.25">
      <c r="A37" s="1" t="s">
        <v>83</v>
      </c>
      <c r="B37" s="1" t="s">
        <v>55</v>
      </c>
      <c r="C37" s="1" t="s">
        <v>41</v>
      </c>
      <c r="D37" s="1" t="s">
        <v>42</v>
      </c>
      <c r="E37" s="3">
        <v>18</v>
      </c>
      <c r="F37" s="1" t="s">
        <v>43</v>
      </c>
      <c r="G37" s="3">
        <v>182</v>
      </c>
      <c r="H37" s="3">
        <v>282</v>
      </c>
      <c r="I37" s="3">
        <v>26.273437000000001</v>
      </c>
      <c r="J37" s="3">
        <v>-80.079460999999995</v>
      </c>
      <c r="K37" s="4">
        <v>44348</v>
      </c>
      <c r="L37" s="4">
        <v>44401</v>
      </c>
      <c r="M37" s="3">
        <v>53</v>
      </c>
      <c r="N37" s="3">
        <v>139</v>
      </c>
      <c r="O37" s="3">
        <v>0</v>
      </c>
      <c r="P37" s="3">
        <v>0</v>
      </c>
      <c r="Q37" s="3">
        <v>0</v>
      </c>
      <c r="R37" s="3">
        <v>0</v>
      </c>
      <c r="S37" s="3">
        <v>87</v>
      </c>
      <c r="T37" s="3">
        <v>52</v>
      </c>
      <c r="U37" s="15">
        <f t="shared" si="0"/>
        <v>37.410071942446045</v>
      </c>
      <c r="V37" s="3">
        <v>63</v>
      </c>
      <c r="W37" s="1" t="s">
        <v>66</v>
      </c>
      <c r="X37" s="3">
        <v>34</v>
      </c>
      <c r="Y37" s="3">
        <v>3</v>
      </c>
      <c r="Z37" s="1" t="s">
        <v>43</v>
      </c>
      <c r="AA37" s="1" t="s">
        <v>43</v>
      </c>
      <c r="AB37" s="1" t="s">
        <v>43</v>
      </c>
      <c r="AC37" s="3">
        <v>33.5</v>
      </c>
      <c r="AD37" s="3">
        <v>32.6</v>
      </c>
      <c r="AE37" s="3">
        <v>33.049999999999997</v>
      </c>
      <c r="AF37" s="3">
        <v>8.32</v>
      </c>
      <c r="AG37" s="3">
        <v>7.57</v>
      </c>
      <c r="AH37" s="3">
        <v>7.9450000000000003</v>
      </c>
      <c r="AI37" s="3">
        <v>5</v>
      </c>
      <c r="AJ37" s="3">
        <v>20</v>
      </c>
      <c r="AK37" s="3">
        <v>12.5</v>
      </c>
      <c r="AL37">
        <v>465.13099999999997</v>
      </c>
      <c r="AM37">
        <v>1.4450000000000001</v>
      </c>
    </row>
    <row r="38" spans="1:41" x14ac:dyDescent="0.25">
      <c r="A38" s="1" t="s">
        <v>84</v>
      </c>
      <c r="B38" s="1" t="s">
        <v>40</v>
      </c>
      <c r="C38" s="1" t="s">
        <v>41</v>
      </c>
      <c r="D38" s="1" t="s">
        <v>42</v>
      </c>
      <c r="E38" s="3">
        <v>11</v>
      </c>
      <c r="F38" s="1" t="s">
        <v>66</v>
      </c>
      <c r="G38" s="3">
        <v>183</v>
      </c>
      <c r="H38" s="3">
        <v>323</v>
      </c>
      <c r="I38" s="3">
        <v>26.291539</v>
      </c>
      <c r="J38" s="3">
        <v>-80.077853000000005</v>
      </c>
      <c r="K38" s="4">
        <v>44351</v>
      </c>
      <c r="L38" s="4">
        <v>44407</v>
      </c>
      <c r="M38" s="3">
        <v>56</v>
      </c>
      <c r="N38" s="3">
        <v>95</v>
      </c>
      <c r="O38" s="3">
        <v>2</v>
      </c>
      <c r="P38" s="3">
        <v>0</v>
      </c>
      <c r="Q38" s="3">
        <v>0</v>
      </c>
      <c r="R38" s="3">
        <v>0</v>
      </c>
      <c r="S38" s="3">
        <v>7</v>
      </c>
      <c r="T38" s="3">
        <v>88</v>
      </c>
      <c r="U38" s="15">
        <f t="shared" si="0"/>
        <v>92.631578947368425</v>
      </c>
      <c r="V38" s="3">
        <v>54</v>
      </c>
      <c r="W38" s="1" t="s">
        <v>43</v>
      </c>
      <c r="X38" s="3">
        <v>19</v>
      </c>
      <c r="Y38" s="3">
        <v>28</v>
      </c>
      <c r="Z38" s="1" t="s">
        <v>43</v>
      </c>
      <c r="AA38" s="1" t="s">
        <v>43</v>
      </c>
      <c r="AB38" s="1" t="s">
        <v>43</v>
      </c>
      <c r="AC38" s="3">
        <v>32.200000000000003</v>
      </c>
      <c r="AD38" s="3">
        <v>32.5</v>
      </c>
      <c r="AE38" s="3">
        <v>32.35</v>
      </c>
      <c r="AF38" s="3">
        <v>8.26</v>
      </c>
      <c r="AG38" s="3">
        <v>8.36</v>
      </c>
      <c r="AH38" s="3">
        <v>8.31</v>
      </c>
      <c r="AI38" s="3">
        <v>52</v>
      </c>
      <c r="AJ38" s="3">
        <v>21</v>
      </c>
      <c r="AK38" s="3">
        <v>36.5</v>
      </c>
      <c r="AL38">
        <v>368.33300000000003</v>
      </c>
      <c r="AM38">
        <v>1.282</v>
      </c>
      <c r="AO38" s="1" t="s">
        <v>43</v>
      </c>
    </row>
    <row r="39" spans="1:41" x14ac:dyDescent="0.25">
      <c r="A39" s="1" t="s">
        <v>85</v>
      </c>
      <c r="B39" s="1" t="s">
        <v>45</v>
      </c>
      <c r="C39" s="1" t="s">
        <v>41</v>
      </c>
      <c r="D39" s="1" t="s">
        <v>42</v>
      </c>
      <c r="E39" s="3">
        <v>11</v>
      </c>
      <c r="F39" s="1" t="s">
        <v>66</v>
      </c>
      <c r="G39" s="3">
        <v>183</v>
      </c>
      <c r="H39" s="3">
        <v>323</v>
      </c>
      <c r="I39" s="3">
        <v>26.291539</v>
      </c>
      <c r="J39" s="3">
        <v>-80.077853000000005</v>
      </c>
      <c r="K39" s="4">
        <v>44351</v>
      </c>
      <c r="L39" s="4">
        <v>44407</v>
      </c>
      <c r="M39" s="3">
        <v>56</v>
      </c>
      <c r="N39" s="3">
        <v>95</v>
      </c>
      <c r="O39" s="3">
        <v>2</v>
      </c>
      <c r="P39" s="3">
        <v>0</v>
      </c>
      <c r="Q39" s="3">
        <v>0</v>
      </c>
      <c r="R39" s="3">
        <v>0</v>
      </c>
      <c r="S39" s="3">
        <v>7</v>
      </c>
      <c r="T39" s="3">
        <v>88</v>
      </c>
      <c r="U39" s="15">
        <f t="shared" si="0"/>
        <v>92.631578947368425</v>
      </c>
      <c r="V39" s="3">
        <v>54</v>
      </c>
      <c r="W39" s="1" t="s">
        <v>43</v>
      </c>
      <c r="X39" s="3">
        <v>19</v>
      </c>
      <c r="Y39" s="3">
        <v>28</v>
      </c>
      <c r="Z39" s="1" t="s">
        <v>43</v>
      </c>
      <c r="AA39" s="1" t="s">
        <v>43</v>
      </c>
      <c r="AB39" s="1" t="s">
        <v>43</v>
      </c>
      <c r="AC39" s="3">
        <v>32.200000000000003</v>
      </c>
      <c r="AD39" s="3">
        <v>32.5</v>
      </c>
      <c r="AE39" s="3">
        <v>32.35</v>
      </c>
      <c r="AF39" s="3">
        <v>8.26</v>
      </c>
      <c r="AG39" s="3">
        <v>8.36</v>
      </c>
      <c r="AH39" s="3">
        <v>8.31</v>
      </c>
      <c r="AI39" s="3">
        <v>52</v>
      </c>
      <c r="AJ39" s="3">
        <v>21</v>
      </c>
      <c r="AK39" s="3">
        <v>36.5</v>
      </c>
      <c r="AL39">
        <v>368.33300000000003</v>
      </c>
      <c r="AM39">
        <v>1.282</v>
      </c>
      <c r="AN39" s="1" t="s">
        <v>43</v>
      </c>
    </row>
    <row r="40" spans="1:41" x14ac:dyDescent="0.25">
      <c r="A40" s="1" t="s">
        <v>86</v>
      </c>
      <c r="B40" s="1" t="s">
        <v>45</v>
      </c>
      <c r="C40" s="1" t="s">
        <v>41</v>
      </c>
      <c r="D40" s="1" t="s">
        <v>42</v>
      </c>
      <c r="E40" s="3">
        <v>11</v>
      </c>
      <c r="F40" s="1" t="s">
        <v>66</v>
      </c>
      <c r="G40" s="3">
        <v>183</v>
      </c>
      <c r="H40" s="3">
        <v>323</v>
      </c>
      <c r="I40" s="3">
        <v>26.291539</v>
      </c>
      <c r="J40" s="3">
        <v>-80.077853000000005</v>
      </c>
      <c r="K40" s="4">
        <v>44351</v>
      </c>
      <c r="L40" s="4">
        <v>44407</v>
      </c>
      <c r="M40" s="3">
        <v>56</v>
      </c>
      <c r="N40" s="3">
        <v>95</v>
      </c>
      <c r="O40" s="3">
        <v>2</v>
      </c>
      <c r="P40" s="3">
        <v>0</v>
      </c>
      <c r="Q40" s="3">
        <v>0</v>
      </c>
      <c r="R40" s="3">
        <v>0</v>
      </c>
      <c r="S40" s="3">
        <v>7</v>
      </c>
      <c r="T40" s="3">
        <v>88</v>
      </c>
      <c r="U40" s="15">
        <f t="shared" si="0"/>
        <v>92.631578947368425</v>
      </c>
      <c r="V40" s="3">
        <v>54</v>
      </c>
      <c r="W40" s="1" t="s">
        <v>43</v>
      </c>
      <c r="X40" s="3">
        <v>19</v>
      </c>
      <c r="Y40" s="3">
        <v>28</v>
      </c>
      <c r="Z40" s="1" t="s">
        <v>43</v>
      </c>
      <c r="AA40" s="1" t="s">
        <v>43</v>
      </c>
      <c r="AB40" s="1" t="s">
        <v>43</v>
      </c>
      <c r="AC40" s="3">
        <v>32.200000000000003</v>
      </c>
      <c r="AD40" s="3">
        <v>32.5</v>
      </c>
      <c r="AE40" s="3">
        <v>32.35</v>
      </c>
      <c r="AF40" s="3">
        <v>8.26</v>
      </c>
      <c r="AG40" s="3">
        <v>8.36</v>
      </c>
      <c r="AH40" s="3">
        <v>8.31</v>
      </c>
      <c r="AI40" s="3">
        <v>52</v>
      </c>
      <c r="AJ40" s="3">
        <v>21</v>
      </c>
      <c r="AK40" s="3">
        <v>36.5</v>
      </c>
      <c r="AL40">
        <v>368.33300000000003</v>
      </c>
      <c r="AM40">
        <v>1.282</v>
      </c>
      <c r="AN40" s="1" t="s">
        <v>43</v>
      </c>
    </row>
    <row r="41" spans="1:41" x14ac:dyDescent="0.25">
      <c r="A41" s="1" t="s">
        <v>87</v>
      </c>
      <c r="B41" s="1" t="s">
        <v>45</v>
      </c>
      <c r="C41" s="1" t="s">
        <v>41</v>
      </c>
      <c r="D41" s="1" t="s">
        <v>42</v>
      </c>
      <c r="E41" s="3">
        <v>11</v>
      </c>
      <c r="F41" s="1" t="s">
        <v>66</v>
      </c>
      <c r="G41" s="3">
        <v>183</v>
      </c>
      <c r="H41" s="3">
        <v>323</v>
      </c>
      <c r="I41" s="3">
        <v>26.291539</v>
      </c>
      <c r="J41" s="3">
        <v>-80.077853000000005</v>
      </c>
      <c r="K41" s="4">
        <v>44351</v>
      </c>
      <c r="L41" s="4">
        <v>44407</v>
      </c>
      <c r="M41" s="3">
        <v>56</v>
      </c>
      <c r="N41" s="3">
        <v>95</v>
      </c>
      <c r="O41" s="3">
        <v>2</v>
      </c>
      <c r="P41" s="3">
        <v>0</v>
      </c>
      <c r="Q41" s="3">
        <v>0</v>
      </c>
      <c r="R41" s="3">
        <v>0</v>
      </c>
      <c r="S41" s="3">
        <v>7</v>
      </c>
      <c r="T41" s="3">
        <v>88</v>
      </c>
      <c r="U41" s="15">
        <f t="shared" si="0"/>
        <v>92.631578947368425</v>
      </c>
      <c r="V41" s="3">
        <v>54</v>
      </c>
      <c r="W41" s="1" t="s">
        <v>43</v>
      </c>
      <c r="X41" s="3">
        <v>19</v>
      </c>
      <c r="Y41" s="3">
        <v>28</v>
      </c>
      <c r="Z41" s="1" t="s">
        <v>43</v>
      </c>
      <c r="AA41" s="1" t="s">
        <v>43</v>
      </c>
      <c r="AB41" s="1" t="s">
        <v>43</v>
      </c>
      <c r="AC41" s="3">
        <v>32.200000000000003</v>
      </c>
      <c r="AD41" s="3">
        <v>32.5</v>
      </c>
      <c r="AE41" s="3">
        <v>32.35</v>
      </c>
      <c r="AF41" s="3">
        <v>8.26</v>
      </c>
      <c r="AG41" s="3">
        <v>8.36</v>
      </c>
      <c r="AH41" s="3">
        <v>8.31</v>
      </c>
      <c r="AI41" s="3">
        <v>52</v>
      </c>
      <c r="AJ41" s="3">
        <v>21</v>
      </c>
      <c r="AK41" s="3">
        <v>36.5</v>
      </c>
      <c r="AL41">
        <v>368.33300000000003</v>
      </c>
      <c r="AM41">
        <v>1.282</v>
      </c>
      <c r="AN41" s="1" t="s">
        <v>43</v>
      </c>
    </row>
    <row r="42" spans="1:41" x14ac:dyDescent="0.25">
      <c r="A42" s="1" t="s">
        <v>88</v>
      </c>
      <c r="B42" s="1" t="s">
        <v>49</v>
      </c>
      <c r="C42" s="1" t="s">
        <v>41</v>
      </c>
      <c r="D42" s="1" t="s">
        <v>42</v>
      </c>
      <c r="E42" s="3">
        <v>11</v>
      </c>
      <c r="F42" s="1" t="s">
        <v>66</v>
      </c>
      <c r="G42" s="3">
        <v>183</v>
      </c>
      <c r="H42" s="3">
        <v>323</v>
      </c>
      <c r="I42" s="3">
        <v>26.291539</v>
      </c>
      <c r="J42" s="3">
        <v>-80.077853000000005</v>
      </c>
      <c r="K42" s="4">
        <v>44351</v>
      </c>
      <c r="L42" s="4">
        <v>44407</v>
      </c>
      <c r="M42" s="3">
        <v>56</v>
      </c>
      <c r="N42" s="3">
        <v>95</v>
      </c>
      <c r="O42" s="3">
        <v>2</v>
      </c>
      <c r="P42" s="3">
        <v>0</v>
      </c>
      <c r="Q42" s="3">
        <v>0</v>
      </c>
      <c r="R42" s="3">
        <v>0</v>
      </c>
      <c r="S42" s="3">
        <v>7</v>
      </c>
      <c r="T42" s="3">
        <v>88</v>
      </c>
      <c r="U42" s="15">
        <f t="shared" si="0"/>
        <v>92.631578947368425</v>
      </c>
      <c r="V42" s="3">
        <v>54</v>
      </c>
      <c r="W42" s="1" t="s">
        <v>43</v>
      </c>
      <c r="X42" s="3">
        <v>19</v>
      </c>
      <c r="Y42" s="3">
        <v>28</v>
      </c>
      <c r="Z42" s="1" t="s">
        <v>43</v>
      </c>
      <c r="AA42" s="1" t="s">
        <v>43</v>
      </c>
      <c r="AB42" s="1" t="s">
        <v>43</v>
      </c>
      <c r="AC42" s="3">
        <v>32.200000000000003</v>
      </c>
      <c r="AD42" s="3">
        <v>32.5</v>
      </c>
      <c r="AE42" s="3">
        <v>32.35</v>
      </c>
      <c r="AF42" s="3">
        <v>8.26</v>
      </c>
      <c r="AG42" s="3">
        <v>8.36</v>
      </c>
      <c r="AH42" s="3">
        <v>8.31</v>
      </c>
      <c r="AI42" s="3">
        <v>52</v>
      </c>
      <c r="AJ42" s="3">
        <v>21</v>
      </c>
      <c r="AK42" s="3">
        <v>36.5</v>
      </c>
      <c r="AL42">
        <v>368.33300000000003</v>
      </c>
      <c r="AM42">
        <v>1.282</v>
      </c>
      <c r="AN42" s="1" t="s">
        <v>43</v>
      </c>
    </row>
    <row r="43" spans="1:41" x14ac:dyDescent="0.25">
      <c r="A43" s="1" t="s">
        <v>89</v>
      </c>
      <c r="B43" s="1" t="s">
        <v>49</v>
      </c>
      <c r="C43" s="1" t="s">
        <v>41</v>
      </c>
      <c r="D43" s="1" t="s">
        <v>42</v>
      </c>
      <c r="E43" s="3">
        <v>11</v>
      </c>
      <c r="F43" s="1" t="s">
        <v>66</v>
      </c>
      <c r="G43" s="3">
        <v>183</v>
      </c>
      <c r="H43" s="3">
        <v>323</v>
      </c>
      <c r="I43" s="3">
        <v>26.291539</v>
      </c>
      <c r="J43" s="3">
        <v>-80.077853000000005</v>
      </c>
      <c r="K43" s="4">
        <v>44351</v>
      </c>
      <c r="L43" s="4">
        <v>44407</v>
      </c>
      <c r="M43" s="3">
        <v>56</v>
      </c>
      <c r="N43" s="3">
        <v>95</v>
      </c>
      <c r="O43" s="3">
        <v>2</v>
      </c>
      <c r="P43" s="3">
        <v>0</v>
      </c>
      <c r="Q43" s="3">
        <v>0</v>
      </c>
      <c r="R43" s="3">
        <v>0</v>
      </c>
      <c r="S43" s="3">
        <v>7</v>
      </c>
      <c r="T43" s="3">
        <v>88</v>
      </c>
      <c r="U43" s="15">
        <f t="shared" si="0"/>
        <v>92.631578947368425</v>
      </c>
      <c r="V43" s="3">
        <v>54</v>
      </c>
      <c r="W43" s="1" t="s">
        <v>43</v>
      </c>
      <c r="X43" s="3">
        <v>19</v>
      </c>
      <c r="Y43" s="3">
        <v>28</v>
      </c>
      <c r="Z43" s="1" t="s">
        <v>43</v>
      </c>
      <c r="AA43" s="1" t="s">
        <v>43</v>
      </c>
      <c r="AB43" s="1" t="s">
        <v>43</v>
      </c>
      <c r="AC43" s="3">
        <v>32.200000000000003</v>
      </c>
      <c r="AD43" s="3">
        <v>32.5</v>
      </c>
      <c r="AE43" s="3">
        <v>32.35</v>
      </c>
      <c r="AF43" s="3">
        <v>8.26</v>
      </c>
      <c r="AG43" s="3">
        <v>8.36</v>
      </c>
      <c r="AH43" s="3">
        <v>8.31</v>
      </c>
      <c r="AI43" s="3">
        <v>52</v>
      </c>
      <c r="AJ43" s="3">
        <v>21</v>
      </c>
      <c r="AK43" s="3">
        <v>36.5</v>
      </c>
      <c r="AL43">
        <v>368.33300000000003</v>
      </c>
      <c r="AM43">
        <v>1.282</v>
      </c>
      <c r="AN43" s="1" t="s">
        <v>43</v>
      </c>
    </row>
    <row r="44" spans="1:41" x14ac:dyDescent="0.25">
      <c r="A44" s="1" t="s">
        <v>90</v>
      </c>
      <c r="B44" s="1" t="s">
        <v>49</v>
      </c>
      <c r="C44" s="1" t="s">
        <v>41</v>
      </c>
      <c r="D44" s="1" t="s">
        <v>42</v>
      </c>
      <c r="E44" s="3">
        <v>11</v>
      </c>
      <c r="F44" s="1" t="s">
        <v>66</v>
      </c>
      <c r="G44" s="3">
        <v>183</v>
      </c>
      <c r="H44" s="3">
        <v>323</v>
      </c>
      <c r="I44" s="3">
        <v>26.291539</v>
      </c>
      <c r="J44" s="3">
        <v>-80.077853000000005</v>
      </c>
      <c r="K44" s="4">
        <v>44351</v>
      </c>
      <c r="L44" s="4">
        <v>44407</v>
      </c>
      <c r="M44" s="3">
        <v>56</v>
      </c>
      <c r="N44" s="3">
        <v>95</v>
      </c>
      <c r="O44" s="3">
        <v>2</v>
      </c>
      <c r="P44" s="3">
        <v>0</v>
      </c>
      <c r="Q44" s="3">
        <v>0</v>
      </c>
      <c r="R44" s="3">
        <v>0</v>
      </c>
      <c r="S44" s="3">
        <v>7</v>
      </c>
      <c r="T44" s="3">
        <v>88</v>
      </c>
      <c r="U44" s="15">
        <f t="shared" si="0"/>
        <v>92.631578947368425</v>
      </c>
      <c r="V44" s="3">
        <v>54</v>
      </c>
      <c r="W44" s="1" t="s">
        <v>43</v>
      </c>
      <c r="X44" s="3">
        <v>19</v>
      </c>
      <c r="Y44" s="3">
        <v>28</v>
      </c>
      <c r="Z44" s="1" t="s">
        <v>43</v>
      </c>
      <c r="AA44" s="1" t="s">
        <v>43</v>
      </c>
      <c r="AB44" s="1" t="s">
        <v>43</v>
      </c>
      <c r="AC44" s="3">
        <v>32.200000000000003</v>
      </c>
      <c r="AD44" s="3">
        <v>32.5</v>
      </c>
      <c r="AE44" s="3">
        <v>32.35</v>
      </c>
      <c r="AF44" s="3">
        <v>8.26</v>
      </c>
      <c r="AG44" s="3">
        <v>8.36</v>
      </c>
      <c r="AH44" s="3">
        <v>8.31</v>
      </c>
      <c r="AI44" s="3">
        <v>52</v>
      </c>
      <c r="AJ44" s="3">
        <v>21</v>
      </c>
      <c r="AK44" s="3">
        <v>36.5</v>
      </c>
      <c r="AL44">
        <v>368.33300000000003</v>
      </c>
      <c r="AM44">
        <v>1.282</v>
      </c>
      <c r="AN44" s="1" t="s">
        <v>43</v>
      </c>
    </row>
    <row r="45" spans="1:41" x14ac:dyDescent="0.25">
      <c r="A45" s="1" t="s">
        <v>91</v>
      </c>
      <c r="B45" s="1" t="s">
        <v>53</v>
      </c>
      <c r="C45" s="1" t="s">
        <v>41</v>
      </c>
      <c r="D45" s="1" t="s">
        <v>42</v>
      </c>
      <c r="E45" s="3">
        <v>11</v>
      </c>
      <c r="F45" s="1" t="s">
        <v>66</v>
      </c>
      <c r="G45" s="3">
        <v>183</v>
      </c>
      <c r="H45" s="3">
        <v>323</v>
      </c>
      <c r="I45" s="3">
        <v>26.291539</v>
      </c>
      <c r="J45" s="3">
        <v>-80.077853000000005</v>
      </c>
      <c r="K45" s="4">
        <v>44351</v>
      </c>
      <c r="L45" s="4">
        <v>44407</v>
      </c>
      <c r="M45" s="3">
        <v>56</v>
      </c>
      <c r="N45" s="3">
        <v>95</v>
      </c>
      <c r="O45" s="3">
        <v>2</v>
      </c>
      <c r="P45" s="3">
        <v>0</v>
      </c>
      <c r="Q45" s="3">
        <v>0</v>
      </c>
      <c r="R45" s="3">
        <v>0</v>
      </c>
      <c r="S45" s="3">
        <v>7</v>
      </c>
      <c r="T45" s="3">
        <v>88</v>
      </c>
      <c r="U45" s="15">
        <f t="shared" si="0"/>
        <v>92.631578947368425</v>
      </c>
      <c r="V45" s="3">
        <v>54</v>
      </c>
      <c r="W45" s="1" t="s">
        <v>43</v>
      </c>
      <c r="X45" s="3">
        <v>19</v>
      </c>
      <c r="Y45" s="3">
        <v>28</v>
      </c>
      <c r="Z45" s="1" t="s">
        <v>43</v>
      </c>
      <c r="AA45" s="1" t="s">
        <v>43</v>
      </c>
      <c r="AB45" s="1" t="s">
        <v>43</v>
      </c>
      <c r="AC45" s="3">
        <v>32.200000000000003</v>
      </c>
      <c r="AD45" s="3">
        <v>32.5</v>
      </c>
      <c r="AE45" s="3">
        <v>32.35</v>
      </c>
      <c r="AF45" s="3">
        <v>8.26</v>
      </c>
      <c r="AG45" s="3">
        <v>8.36</v>
      </c>
      <c r="AH45" s="3">
        <v>8.31</v>
      </c>
      <c r="AI45" s="3">
        <v>52</v>
      </c>
      <c r="AJ45" s="3">
        <v>21</v>
      </c>
      <c r="AK45" s="3">
        <v>36.5</v>
      </c>
      <c r="AL45">
        <v>368.33300000000003</v>
      </c>
      <c r="AM45">
        <v>1.282</v>
      </c>
    </row>
    <row r="46" spans="1:41" x14ac:dyDescent="0.25">
      <c r="A46" s="1" t="s">
        <v>92</v>
      </c>
      <c r="B46" s="1" t="s">
        <v>55</v>
      </c>
      <c r="C46" s="1" t="s">
        <v>41</v>
      </c>
      <c r="D46" s="1" t="s">
        <v>42</v>
      </c>
      <c r="E46" s="3">
        <v>11</v>
      </c>
      <c r="F46" s="1" t="s">
        <v>66</v>
      </c>
      <c r="G46" s="3">
        <v>183</v>
      </c>
      <c r="H46" s="3">
        <v>323</v>
      </c>
      <c r="I46" s="3">
        <v>26.291539</v>
      </c>
      <c r="J46" s="3">
        <v>-80.077853000000005</v>
      </c>
      <c r="K46" s="4">
        <v>44351</v>
      </c>
      <c r="L46" s="4">
        <v>44407</v>
      </c>
      <c r="M46" s="3">
        <v>56</v>
      </c>
      <c r="N46" s="3">
        <v>95</v>
      </c>
      <c r="O46" s="3">
        <v>2</v>
      </c>
      <c r="P46" s="3">
        <v>0</v>
      </c>
      <c r="Q46" s="3">
        <v>0</v>
      </c>
      <c r="R46" s="3">
        <v>0</v>
      </c>
      <c r="S46" s="3">
        <v>7</v>
      </c>
      <c r="T46" s="3">
        <v>88</v>
      </c>
      <c r="U46" s="15">
        <f t="shared" si="0"/>
        <v>92.631578947368425</v>
      </c>
      <c r="V46" s="3">
        <v>54</v>
      </c>
      <c r="W46" s="1" t="s">
        <v>43</v>
      </c>
      <c r="X46" s="3">
        <v>19</v>
      </c>
      <c r="Y46" s="3">
        <v>28</v>
      </c>
      <c r="Z46" s="1" t="s">
        <v>43</v>
      </c>
      <c r="AA46" s="1" t="s">
        <v>43</v>
      </c>
      <c r="AB46" s="1" t="s">
        <v>43</v>
      </c>
      <c r="AC46" s="3">
        <v>32.200000000000003</v>
      </c>
      <c r="AD46" s="3">
        <v>32.5</v>
      </c>
      <c r="AE46" s="3">
        <v>32.35</v>
      </c>
      <c r="AF46" s="3">
        <v>8.26</v>
      </c>
      <c r="AG46" s="3">
        <v>8.36</v>
      </c>
      <c r="AH46" s="3">
        <v>8.31</v>
      </c>
      <c r="AI46" s="3">
        <v>52</v>
      </c>
      <c r="AJ46" s="3">
        <v>21</v>
      </c>
      <c r="AK46" s="3">
        <v>36.5</v>
      </c>
      <c r="AL46">
        <v>368.33300000000003</v>
      </c>
      <c r="AM46">
        <v>1.282</v>
      </c>
    </row>
    <row r="47" spans="1:41" x14ac:dyDescent="0.25">
      <c r="A47" s="1" t="s">
        <v>93</v>
      </c>
      <c r="B47" s="1" t="s">
        <v>40</v>
      </c>
      <c r="C47" s="1" t="s">
        <v>41</v>
      </c>
      <c r="D47" s="1" t="s">
        <v>42</v>
      </c>
      <c r="E47" s="3">
        <v>15</v>
      </c>
      <c r="F47" s="1" t="s">
        <v>43</v>
      </c>
      <c r="G47" s="3">
        <v>186</v>
      </c>
      <c r="H47" s="3">
        <v>322</v>
      </c>
      <c r="I47" s="3">
        <v>26.281690000000001</v>
      </c>
      <c r="J47" s="3">
        <v>-80.078689999999995</v>
      </c>
      <c r="K47" s="4">
        <v>44351</v>
      </c>
      <c r="L47" s="4">
        <v>44407</v>
      </c>
      <c r="M47" s="3">
        <v>56</v>
      </c>
      <c r="N47" s="3">
        <v>136</v>
      </c>
      <c r="O47" s="3">
        <v>2</v>
      </c>
      <c r="P47" s="3">
        <v>0</v>
      </c>
      <c r="Q47" s="3">
        <v>1</v>
      </c>
      <c r="R47" s="3">
        <v>1</v>
      </c>
      <c r="S47" s="3">
        <v>18</v>
      </c>
      <c r="T47" s="3">
        <v>117</v>
      </c>
      <c r="U47" s="15">
        <f t="shared" si="0"/>
        <v>86.764705882352942</v>
      </c>
      <c r="V47" s="3">
        <v>65</v>
      </c>
      <c r="W47" s="1" t="s">
        <v>43</v>
      </c>
      <c r="X47" s="3">
        <v>24</v>
      </c>
      <c r="Y47" s="3">
        <v>25</v>
      </c>
      <c r="Z47" s="1" t="s">
        <v>43</v>
      </c>
      <c r="AA47" s="1" t="s">
        <v>43</v>
      </c>
      <c r="AB47" s="1" t="s">
        <v>43</v>
      </c>
      <c r="AC47" s="3">
        <v>32.5</v>
      </c>
      <c r="AD47" s="3">
        <v>32.5</v>
      </c>
      <c r="AE47" s="3">
        <v>32.5</v>
      </c>
      <c r="AF47" s="3">
        <v>8.41</v>
      </c>
      <c r="AG47" s="3">
        <v>8.24</v>
      </c>
      <c r="AH47" s="3">
        <v>8.3249999999999993</v>
      </c>
      <c r="AI47" s="3">
        <v>5</v>
      </c>
      <c r="AJ47" s="3">
        <v>35</v>
      </c>
      <c r="AK47" s="3">
        <v>20</v>
      </c>
      <c r="AL47">
        <v>414.71</v>
      </c>
      <c r="AM47">
        <v>1.276</v>
      </c>
      <c r="AO47" s="1" t="s">
        <v>43</v>
      </c>
    </row>
    <row r="48" spans="1:41" x14ac:dyDescent="0.25">
      <c r="A48" s="1" t="s">
        <v>94</v>
      </c>
      <c r="B48" s="1" t="s">
        <v>45</v>
      </c>
      <c r="C48" s="1" t="s">
        <v>41</v>
      </c>
      <c r="D48" s="1" t="s">
        <v>42</v>
      </c>
      <c r="E48" s="3">
        <v>15</v>
      </c>
      <c r="F48" s="1" t="s">
        <v>43</v>
      </c>
      <c r="G48" s="3">
        <v>186</v>
      </c>
      <c r="H48" s="3">
        <v>322</v>
      </c>
      <c r="I48" s="3">
        <v>26.281690000000001</v>
      </c>
      <c r="J48" s="3">
        <v>-80.078689999999995</v>
      </c>
      <c r="K48" s="4">
        <v>44351</v>
      </c>
      <c r="L48" s="4">
        <v>44407</v>
      </c>
      <c r="M48" s="3">
        <v>56</v>
      </c>
      <c r="N48" s="3">
        <v>136</v>
      </c>
      <c r="O48" s="3">
        <v>2</v>
      </c>
      <c r="P48" s="3">
        <v>0</v>
      </c>
      <c r="Q48" s="3">
        <v>1</v>
      </c>
      <c r="R48" s="3">
        <v>1</v>
      </c>
      <c r="S48" s="3">
        <v>18</v>
      </c>
      <c r="T48" s="3">
        <v>117</v>
      </c>
      <c r="U48" s="15">
        <f t="shared" si="0"/>
        <v>86.764705882352942</v>
      </c>
      <c r="V48" s="3">
        <v>65</v>
      </c>
      <c r="W48" s="1" t="s">
        <v>43</v>
      </c>
      <c r="X48" s="3">
        <v>24</v>
      </c>
      <c r="Y48" s="3">
        <v>25</v>
      </c>
      <c r="Z48" s="1" t="s">
        <v>43</v>
      </c>
      <c r="AA48" s="1" t="s">
        <v>43</v>
      </c>
      <c r="AB48" s="1" t="s">
        <v>43</v>
      </c>
      <c r="AC48" s="3">
        <v>32.5</v>
      </c>
      <c r="AD48" s="3">
        <v>32.5</v>
      </c>
      <c r="AE48" s="3">
        <v>32.5</v>
      </c>
      <c r="AF48" s="3">
        <v>8.41</v>
      </c>
      <c r="AG48" s="3">
        <v>8.24</v>
      </c>
      <c r="AH48" s="3">
        <v>8.3249999999999993</v>
      </c>
      <c r="AI48" s="3">
        <v>5</v>
      </c>
      <c r="AJ48" s="3">
        <v>35</v>
      </c>
      <c r="AK48" s="3">
        <v>20</v>
      </c>
      <c r="AL48">
        <v>414.71</v>
      </c>
      <c r="AM48">
        <v>1.276</v>
      </c>
      <c r="AN48" s="1" t="s">
        <v>43</v>
      </c>
    </row>
    <row r="49" spans="1:41" x14ac:dyDescent="0.25">
      <c r="A49" s="1" t="s">
        <v>95</v>
      </c>
      <c r="B49" s="1" t="s">
        <v>45</v>
      </c>
      <c r="C49" s="1" t="s">
        <v>41</v>
      </c>
      <c r="D49" s="1" t="s">
        <v>42</v>
      </c>
      <c r="E49" s="3">
        <v>15</v>
      </c>
      <c r="F49" s="1" t="s">
        <v>43</v>
      </c>
      <c r="G49" s="3">
        <v>186</v>
      </c>
      <c r="H49" s="3">
        <v>322</v>
      </c>
      <c r="I49" s="3">
        <v>26.281690000000001</v>
      </c>
      <c r="J49" s="3">
        <v>-80.078689999999995</v>
      </c>
      <c r="K49" s="4">
        <v>44351</v>
      </c>
      <c r="L49" s="4">
        <v>44407</v>
      </c>
      <c r="M49" s="3">
        <v>56</v>
      </c>
      <c r="N49" s="3">
        <v>136</v>
      </c>
      <c r="O49" s="3">
        <v>2</v>
      </c>
      <c r="P49" s="3">
        <v>0</v>
      </c>
      <c r="Q49" s="3">
        <v>1</v>
      </c>
      <c r="R49" s="3">
        <v>1</v>
      </c>
      <c r="S49" s="3">
        <v>18</v>
      </c>
      <c r="T49" s="3">
        <v>117</v>
      </c>
      <c r="U49" s="15">
        <f t="shared" si="0"/>
        <v>86.764705882352942</v>
      </c>
      <c r="V49" s="3">
        <v>65</v>
      </c>
      <c r="W49" s="1" t="s">
        <v>43</v>
      </c>
      <c r="X49" s="3">
        <v>24</v>
      </c>
      <c r="Y49" s="3">
        <v>25</v>
      </c>
      <c r="Z49" s="1" t="s">
        <v>43</v>
      </c>
      <c r="AA49" s="1" t="s">
        <v>43</v>
      </c>
      <c r="AB49" s="1" t="s">
        <v>43</v>
      </c>
      <c r="AC49" s="3">
        <v>32.5</v>
      </c>
      <c r="AD49" s="3">
        <v>32.5</v>
      </c>
      <c r="AE49" s="3">
        <v>32.5</v>
      </c>
      <c r="AF49" s="3">
        <v>8.41</v>
      </c>
      <c r="AG49" s="3">
        <v>8.24</v>
      </c>
      <c r="AH49" s="3">
        <v>8.3249999999999993</v>
      </c>
      <c r="AI49" s="3">
        <v>5</v>
      </c>
      <c r="AJ49" s="3">
        <v>35</v>
      </c>
      <c r="AK49" s="3">
        <v>20</v>
      </c>
      <c r="AL49">
        <v>414.71</v>
      </c>
      <c r="AM49">
        <v>1.276</v>
      </c>
      <c r="AN49" s="1" t="s">
        <v>43</v>
      </c>
    </row>
    <row r="50" spans="1:41" x14ac:dyDescent="0.25">
      <c r="A50" s="1" t="s">
        <v>96</v>
      </c>
      <c r="B50" s="1" t="s">
        <v>45</v>
      </c>
      <c r="C50" s="1" t="s">
        <v>41</v>
      </c>
      <c r="D50" s="1" t="s">
        <v>42</v>
      </c>
      <c r="E50" s="3">
        <v>15</v>
      </c>
      <c r="F50" s="1" t="s">
        <v>43</v>
      </c>
      <c r="G50" s="3">
        <v>186</v>
      </c>
      <c r="H50" s="3">
        <v>322</v>
      </c>
      <c r="I50" s="3">
        <v>26.281690000000001</v>
      </c>
      <c r="J50" s="3">
        <v>-80.078689999999995</v>
      </c>
      <c r="K50" s="4">
        <v>44351</v>
      </c>
      <c r="L50" s="4">
        <v>44407</v>
      </c>
      <c r="M50" s="3">
        <v>56</v>
      </c>
      <c r="N50" s="3">
        <v>136</v>
      </c>
      <c r="O50" s="3">
        <v>2</v>
      </c>
      <c r="P50" s="3">
        <v>0</v>
      </c>
      <c r="Q50" s="3">
        <v>1</v>
      </c>
      <c r="R50" s="3">
        <v>1</v>
      </c>
      <c r="S50" s="3">
        <v>18</v>
      </c>
      <c r="T50" s="3">
        <v>117</v>
      </c>
      <c r="U50" s="15">
        <f t="shared" si="0"/>
        <v>86.764705882352942</v>
      </c>
      <c r="V50" s="3">
        <v>65</v>
      </c>
      <c r="W50" s="1" t="s">
        <v>43</v>
      </c>
      <c r="X50" s="3">
        <v>24</v>
      </c>
      <c r="Y50" s="3">
        <v>25</v>
      </c>
      <c r="Z50" s="1" t="s">
        <v>43</v>
      </c>
      <c r="AA50" s="1" t="s">
        <v>43</v>
      </c>
      <c r="AB50" s="1" t="s">
        <v>43</v>
      </c>
      <c r="AC50" s="3">
        <v>32.5</v>
      </c>
      <c r="AD50" s="3">
        <v>32.5</v>
      </c>
      <c r="AE50" s="3">
        <v>32.5</v>
      </c>
      <c r="AF50" s="3">
        <v>8.41</v>
      </c>
      <c r="AG50" s="3">
        <v>8.24</v>
      </c>
      <c r="AH50" s="3">
        <v>8.3249999999999993</v>
      </c>
      <c r="AI50" s="3">
        <v>5</v>
      </c>
      <c r="AJ50" s="3">
        <v>35</v>
      </c>
      <c r="AK50" s="3">
        <v>20</v>
      </c>
      <c r="AL50">
        <v>414.71</v>
      </c>
      <c r="AM50">
        <v>1.276</v>
      </c>
      <c r="AN50" s="1" t="s">
        <v>43</v>
      </c>
    </row>
    <row r="51" spans="1:41" x14ac:dyDescent="0.25">
      <c r="A51" s="1" t="s">
        <v>97</v>
      </c>
      <c r="B51" s="1" t="s">
        <v>49</v>
      </c>
      <c r="C51" s="1" t="s">
        <v>41</v>
      </c>
      <c r="D51" s="1" t="s">
        <v>42</v>
      </c>
      <c r="E51" s="3">
        <v>15</v>
      </c>
      <c r="F51" s="1" t="s">
        <v>43</v>
      </c>
      <c r="G51" s="3">
        <v>186</v>
      </c>
      <c r="H51" s="3">
        <v>322</v>
      </c>
      <c r="I51" s="3">
        <v>26.281690000000001</v>
      </c>
      <c r="J51" s="3">
        <v>-80.078689999999995</v>
      </c>
      <c r="K51" s="4">
        <v>44351</v>
      </c>
      <c r="L51" s="4">
        <v>44407</v>
      </c>
      <c r="M51" s="3">
        <v>56</v>
      </c>
      <c r="N51" s="3">
        <v>136</v>
      </c>
      <c r="O51" s="3">
        <v>2</v>
      </c>
      <c r="P51" s="3">
        <v>0</v>
      </c>
      <c r="Q51" s="3">
        <v>1</v>
      </c>
      <c r="R51" s="3">
        <v>1</v>
      </c>
      <c r="S51" s="3">
        <v>18</v>
      </c>
      <c r="T51" s="3">
        <v>117</v>
      </c>
      <c r="U51" s="15">
        <f t="shared" si="0"/>
        <v>86.764705882352942</v>
      </c>
      <c r="V51" s="3">
        <v>65</v>
      </c>
      <c r="W51" s="1" t="s">
        <v>43</v>
      </c>
      <c r="X51" s="3">
        <v>24</v>
      </c>
      <c r="Y51" s="3">
        <v>25</v>
      </c>
      <c r="Z51" s="1" t="s">
        <v>43</v>
      </c>
      <c r="AA51" s="1" t="s">
        <v>43</v>
      </c>
      <c r="AB51" s="1" t="s">
        <v>43</v>
      </c>
      <c r="AC51" s="3">
        <v>32.5</v>
      </c>
      <c r="AD51" s="3">
        <v>32.5</v>
      </c>
      <c r="AE51" s="3">
        <v>32.5</v>
      </c>
      <c r="AF51" s="3">
        <v>8.41</v>
      </c>
      <c r="AG51" s="3">
        <v>8.24</v>
      </c>
      <c r="AH51" s="3">
        <v>8.3249999999999993</v>
      </c>
      <c r="AI51" s="3">
        <v>5</v>
      </c>
      <c r="AJ51" s="3">
        <v>35</v>
      </c>
      <c r="AK51" s="3">
        <v>20</v>
      </c>
      <c r="AL51">
        <v>414.71</v>
      </c>
      <c r="AM51">
        <v>1.276</v>
      </c>
      <c r="AN51" s="1" t="s">
        <v>43</v>
      </c>
    </row>
    <row r="52" spans="1:41" x14ac:dyDescent="0.25">
      <c r="A52" s="1" t="s">
        <v>98</v>
      </c>
      <c r="B52" s="1" t="s">
        <v>49</v>
      </c>
      <c r="C52" s="1" t="s">
        <v>41</v>
      </c>
      <c r="D52" s="1" t="s">
        <v>42</v>
      </c>
      <c r="E52" s="3">
        <v>15</v>
      </c>
      <c r="F52" s="1" t="s">
        <v>43</v>
      </c>
      <c r="G52" s="3">
        <v>186</v>
      </c>
      <c r="H52" s="3">
        <v>322</v>
      </c>
      <c r="I52" s="3">
        <v>26.281690000000001</v>
      </c>
      <c r="J52" s="3">
        <v>-80.078689999999995</v>
      </c>
      <c r="K52" s="4">
        <v>44351</v>
      </c>
      <c r="L52" s="4">
        <v>44407</v>
      </c>
      <c r="M52" s="3">
        <v>56</v>
      </c>
      <c r="N52" s="3">
        <v>136</v>
      </c>
      <c r="O52" s="3">
        <v>2</v>
      </c>
      <c r="P52" s="3">
        <v>0</v>
      </c>
      <c r="Q52" s="3">
        <v>1</v>
      </c>
      <c r="R52" s="3">
        <v>1</v>
      </c>
      <c r="S52" s="3">
        <v>18</v>
      </c>
      <c r="T52" s="3">
        <v>117</v>
      </c>
      <c r="U52" s="15">
        <f t="shared" si="0"/>
        <v>86.764705882352942</v>
      </c>
      <c r="V52" s="3">
        <v>65</v>
      </c>
      <c r="W52" s="1" t="s">
        <v>43</v>
      </c>
      <c r="X52" s="3">
        <v>24</v>
      </c>
      <c r="Y52" s="3">
        <v>25</v>
      </c>
      <c r="Z52" s="1" t="s">
        <v>43</v>
      </c>
      <c r="AA52" s="1" t="s">
        <v>43</v>
      </c>
      <c r="AB52" s="1" t="s">
        <v>43</v>
      </c>
      <c r="AC52" s="3">
        <v>32.5</v>
      </c>
      <c r="AD52" s="3">
        <v>32.5</v>
      </c>
      <c r="AE52" s="3">
        <v>32.5</v>
      </c>
      <c r="AF52" s="3">
        <v>8.41</v>
      </c>
      <c r="AG52" s="3">
        <v>8.24</v>
      </c>
      <c r="AH52" s="3">
        <v>8.3249999999999993</v>
      </c>
      <c r="AI52" s="3">
        <v>5</v>
      </c>
      <c r="AJ52" s="3">
        <v>35</v>
      </c>
      <c r="AK52" s="3">
        <v>20</v>
      </c>
      <c r="AL52">
        <v>414.71</v>
      </c>
      <c r="AM52">
        <v>1.276</v>
      </c>
      <c r="AN52" s="1" t="s">
        <v>43</v>
      </c>
    </row>
    <row r="53" spans="1:41" x14ac:dyDescent="0.25">
      <c r="A53" s="1" t="s">
        <v>99</v>
      </c>
      <c r="B53" s="1" t="s">
        <v>49</v>
      </c>
      <c r="C53" s="1" t="s">
        <v>41</v>
      </c>
      <c r="D53" s="1" t="s">
        <v>42</v>
      </c>
      <c r="E53" s="3">
        <v>15</v>
      </c>
      <c r="F53" s="1" t="s">
        <v>43</v>
      </c>
      <c r="G53" s="3">
        <v>186</v>
      </c>
      <c r="H53" s="3">
        <v>322</v>
      </c>
      <c r="I53" s="3">
        <v>26.281690000000001</v>
      </c>
      <c r="J53" s="3">
        <v>-80.078689999999995</v>
      </c>
      <c r="K53" s="4">
        <v>44351</v>
      </c>
      <c r="L53" s="4">
        <v>44407</v>
      </c>
      <c r="M53" s="3">
        <v>56</v>
      </c>
      <c r="N53" s="3">
        <v>136</v>
      </c>
      <c r="O53" s="3">
        <v>2</v>
      </c>
      <c r="P53" s="3">
        <v>0</v>
      </c>
      <c r="Q53" s="3">
        <v>1</v>
      </c>
      <c r="R53" s="3">
        <v>1</v>
      </c>
      <c r="S53" s="3">
        <v>18</v>
      </c>
      <c r="T53" s="3">
        <v>117</v>
      </c>
      <c r="U53" s="15">
        <f t="shared" si="0"/>
        <v>86.764705882352942</v>
      </c>
      <c r="V53" s="3">
        <v>65</v>
      </c>
      <c r="W53" s="1" t="s">
        <v>43</v>
      </c>
      <c r="X53" s="3">
        <v>24</v>
      </c>
      <c r="Y53" s="3">
        <v>25</v>
      </c>
      <c r="Z53" s="1" t="s">
        <v>43</v>
      </c>
      <c r="AA53" s="1" t="s">
        <v>43</v>
      </c>
      <c r="AB53" s="1" t="s">
        <v>43</v>
      </c>
      <c r="AC53" s="3">
        <v>32.5</v>
      </c>
      <c r="AD53" s="3">
        <v>32.5</v>
      </c>
      <c r="AE53" s="3">
        <v>32.5</v>
      </c>
      <c r="AF53" s="3">
        <v>8.41</v>
      </c>
      <c r="AG53" s="3">
        <v>8.24</v>
      </c>
      <c r="AH53" s="3">
        <v>8.3249999999999993</v>
      </c>
      <c r="AI53" s="3">
        <v>5</v>
      </c>
      <c r="AJ53" s="3">
        <v>35</v>
      </c>
      <c r="AK53" s="3">
        <v>20</v>
      </c>
      <c r="AL53">
        <v>414.71</v>
      </c>
      <c r="AM53">
        <v>1.276</v>
      </c>
      <c r="AN53" s="1" t="s">
        <v>43</v>
      </c>
    </row>
    <row r="54" spans="1:41" x14ac:dyDescent="0.25">
      <c r="A54" s="1" t="s">
        <v>100</v>
      </c>
      <c r="B54" s="1" t="s">
        <v>53</v>
      </c>
      <c r="C54" s="1" t="s">
        <v>41</v>
      </c>
      <c r="D54" s="1" t="s">
        <v>42</v>
      </c>
      <c r="E54" s="3">
        <v>15</v>
      </c>
      <c r="F54" s="1" t="s">
        <v>43</v>
      </c>
      <c r="G54" s="3">
        <v>186</v>
      </c>
      <c r="H54" s="3">
        <v>322</v>
      </c>
      <c r="I54" s="3">
        <v>26.281690000000001</v>
      </c>
      <c r="J54" s="3">
        <v>-80.078689999999995</v>
      </c>
      <c r="K54" s="4">
        <v>44351</v>
      </c>
      <c r="L54" s="4">
        <v>44407</v>
      </c>
      <c r="M54" s="3">
        <v>56</v>
      </c>
      <c r="N54" s="3">
        <v>136</v>
      </c>
      <c r="O54" s="3">
        <v>2</v>
      </c>
      <c r="P54" s="3">
        <v>0</v>
      </c>
      <c r="Q54" s="3">
        <v>1</v>
      </c>
      <c r="R54" s="3">
        <v>1</v>
      </c>
      <c r="S54" s="3">
        <v>18</v>
      </c>
      <c r="T54" s="3">
        <v>117</v>
      </c>
      <c r="U54" s="15">
        <f t="shared" si="0"/>
        <v>86.764705882352942</v>
      </c>
      <c r="V54" s="3">
        <v>65</v>
      </c>
      <c r="W54" s="1" t="s">
        <v>43</v>
      </c>
      <c r="X54" s="3">
        <v>24</v>
      </c>
      <c r="Y54" s="3">
        <v>25</v>
      </c>
      <c r="Z54" s="1" t="s">
        <v>43</v>
      </c>
      <c r="AA54" s="1" t="s">
        <v>43</v>
      </c>
      <c r="AB54" s="1" t="s">
        <v>43</v>
      </c>
      <c r="AC54" s="3">
        <v>32.5</v>
      </c>
      <c r="AD54" s="3">
        <v>32.5</v>
      </c>
      <c r="AE54" s="3">
        <v>32.5</v>
      </c>
      <c r="AF54" s="3">
        <v>8.41</v>
      </c>
      <c r="AG54" s="3">
        <v>8.24</v>
      </c>
      <c r="AH54" s="3">
        <v>8.3249999999999993</v>
      </c>
      <c r="AI54" s="3">
        <v>5</v>
      </c>
      <c r="AJ54" s="3">
        <v>35</v>
      </c>
      <c r="AK54" s="3">
        <v>20</v>
      </c>
      <c r="AL54">
        <v>414.71</v>
      </c>
      <c r="AM54">
        <v>1.276</v>
      </c>
    </row>
    <row r="55" spans="1:41" x14ac:dyDescent="0.25">
      <c r="A55" s="1" t="s">
        <v>101</v>
      </c>
      <c r="B55" s="1" t="s">
        <v>55</v>
      </c>
      <c r="C55" s="1" t="s">
        <v>41</v>
      </c>
      <c r="D55" s="1" t="s">
        <v>42</v>
      </c>
      <c r="E55" s="3">
        <v>15</v>
      </c>
      <c r="F55" s="1" t="s">
        <v>43</v>
      </c>
      <c r="G55" s="3">
        <v>186</v>
      </c>
      <c r="H55" s="3">
        <v>322</v>
      </c>
      <c r="I55" s="3">
        <v>26.281690000000001</v>
      </c>
      <c r="J55" s="3">
        <v>-80.078689999999995</v>
      </c>
      <c r="K55" s="4">
        <v>44351</v>
      </c>
      <c r="L55" s="4">
        <v>44407</v>
      </c>
      <c r="M55" s="3">
        <v>56</v>
      </c>
      <c r="N55" s="3">
        <v>136</v>
      </c>
      <c r="O55" s="3">
        <v>2</v>
      </c>
      <c r="P55" s="3">
        <v>0</v>
      </c>
      <c r="Q55" s="3">
        <v>1</v>
      </c>
      <c r="R55" s="3">
        <v>1</v>
      </c>
      <c r="S55" s="3">
        <v>18</v>
      </c>
      <c r="T55" s="3">
        <v>117</v>
      </c>
      <c r="U55" s="15">
        <f t="shared" si="0"/>
        <v>86.764705882352942</v>
      </c>
      <c r="V55" s="3">
        <v>65</v>
      </c>
      <c r="W55" s="1" t="s">
        <v>43</v>
      </c>
      <c r="X55" s="3">
        <v>24</v>
      </c>
      <c r="Y55" s="3">
        <v>25</v>
      </c>
      <c r="Z55" s="1" t="s">
        <v>43</v>
      </c>
      <c r="AA55" s="1" t="s">
        <v>43</v>
      </c>
      <c r="AB55" s="1" t="s">
        <v>43</v>
      </c>
      <c r="AC55" s="3">
        <v>32.5</v>
      </c>
      <c r="AD55" s="3">
        <v>32.5</v>
      </c>
      <c r="AE55" s="3">
        <v>32.5</v>
      </c>
      <c r="AF55" s="3">
        <v>8.41</v>
      </c>
      <c r="AG55" s="3">
        <v>8.24</v>
      </c>
      <c r="AH55" s="3">
        <v>8.3249999999999993</v>
      </c>
      <c r="AI55" s="3">
        <v>5</v>
      </c>
      <c r="AJ55" s="3">
        <v>35</v>
      </c>
      <c r="AK55" s="3">
        <v>20</v>
      </c>
      <c r="AL55">
        <v>414.71</v>
      </c>
      <c r="AM55">
        <v>1.276</v>
      </c>
    </row>
    <row r="56" spans="1:41" x14ac:dyDescent="0.25">
      <c r="A56" s="1" t="s">
        <v>102</v>
      </c>
      <c r="B56" s="1" t="s">
        <v>40</v>
      </c>
      <c r="C56" s="1" t="s">
        <v>41</v>
      </c>
      <c r="D56" s="1" t="s">
        <v>42</v>
      </c>
      <c r="E56" s="3">
        <v>10</v>
      </c>
      <c r="F56" s="1" t="s">
        <v>66</v>
      </c>
      <c r="G56" s="3">
        <v>190</v>
      </c>
      <c r="H56" s="3">
        <v>395</v>
      </c>
      <c r="I56" s="3">
        <v>26.294768000000001</v>
      </c>
      <c r="J56" s="3">
        <v>-80.077691999999999</v>
      </c>
      <c r="K56" s="4">
        <v>44356</v>
      </c>
      <c r="L56" s="4">
        <v>44408</v>
      </c>
      <c r="M56" s="3">
        <v>52</v>
      </c>
      <c r="N56" s="3">
        <v>89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89</v>
      </c>
      <c r="U56" s="15">
        <f t="shared" si="0"/>
        <v>100</v>
      </c>
      <c r="V56" s="3">
        <v>52</v>
      </c>
      <c r="W56" s="1" t="s">
        <v>43</v>
      </c>
      <c r="X56" s="3">
        <v>27</v>
      </c>
      <c r="Y56" s="3">
        <v>12</v>
      </c>
      <c r="Z56" s="1" t="s">
        <v>43</v>
      </c>
      <c r="AA56" s="1" t="s">
        <v>43</v>
      </c>
      <c r="AB56" s="1" t="s">
        <v>43</v>
      </c>
      <c r="AC56" s="3">
        <v>33.5</v>
      </c>
      <c r="AD56" s="3">
        <v>33.299999999999997</v>
      </c>
      <c r="AE56" s="3">
        <v>33.4</v>
      </c>
      <c r="AF56" s="3">
        <v>8.67</v>
      </c>
      <c r="AG56" s="3">
        <v>8.41</v>
      </c>
      <c r="AH56" s="3">
        <v>8.5399999999999991</v>
      </c>
      <c r="AI56" s="3">
        <v>3</v>
      </c>
      <c r="AJ56" s="3">
        <v>36</v>
      </c>
      <c r="AK56" s="3">
        <v>19.5</v>
      </c>
      <c r="AL56">
        <v>349.142</v>
      </c>
      <c r="AM56">
        <v>1.296</v>
      </c>
      <c r="AO56" s="1" t="s">
        <v>43</v>
      </c>
    </row>
    <row r="57" spans="1:41" x14ac:dyDescent="0.25">
      <c r="A57" s="1" t="s">
        <v>103</v>
      </c>
      <c r="B57" s="1" t="s">
        <v>45</v>
      </c>
      <c r="C57" s="1" t="s">
        <v>41</v>
      </c>
      <c r="D57" s="1" t="s">
        <v>42</v>
      </c>
      <c r="E57" s="3">
        <v>10</v>
      </c>
      <c r="F57" s="1" t="s">
        <v>66</v>
      </c>
      <c r="G57" s="3">
        <v>190</v>
      </c>
      <c r="H57" s="3">
        <v>395</v>
      </c>
      <c r="I57" s="3">
        <v>26.294768000000001</v>
      </c>
      <c r="J57" s="3">
        <v>-80.077691999999999</v>
      </c>
      <c r="K57" s="4">
        <v>44356</v>
      </c>
      <c r="L57" s="4">
        <v>44408</v>
      </c>
      <c r="M57" s="3">
        <v>52</v>
      </c>
      <c r="N57" s="3">
        <v>89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89</v>
      </c>
      <c r="U57" s="15">
        <f t="shared" si="0"/>
        <v>100</v>
      </c>
      <c r="V57" s="3">
        <v>52</v>
      </c>
      <c r="W57" s="1" t="s">
        <v>43</v>
      </c>
      <c r="X57" s="3">
        <v>27</v>
      </c>
      <c r="Y57" s="3">
        <v>12</v>
      </c>
      <c r="Z57" s="1" t="s">
        <v>43</v>
      </c>
      <c r="AA57" s="1" t="s">
        <v>43</v>
      </c>
      <c r="AB57" s="1" t="s">
        <v>43</v>
      </c>
      <c r="AC57" s="3">
        <v>33.5</v>
      </c>
      <c r="AD57" s="3">
        <v>33.299999999999997</v>
      </c>
      <c r="AE57" s="3">
        <v>33.4</v>
      </c>
      <c r="AF57" s="3">
        <v>8.67</v>
      </c>
      <c r="AG57" s="3">
        <v>8.41</v>
      </c>
      <c r="AH57" s="3">
        <v>8.5399999999999991</v>
      </c>
      <c r="AI57" s="3">
        <v>3</v>
      </c>
      <c r="AJ57" s="3">
        <v>36</v>
      </c>
      <c r="AK57" s="3">
        <v>19.5</v>
      </c>
      <c r="AL57">
        <v>349.142</v>
      </c>
      <c r="AM57">
        <v>1.296</v>
      </c>
      <c r="AN57" s="1" t="s">
        <v>43</v>
      </c>
    </row>
    <row r="58" spans="1:41" x14ac:dyDescent="0.25">
      <c r="A58" s="1" t="s">
        <v>104</v>
      </c>
      <c r="B58" s="1" t="s">
        <v>45</v>
      </c>
      <c r="C58" s="1" t="s">
        <v>41</v>
      </c>
      <c r="D58" s="1" t="s">
        <v>42</v>
      </c>
      <c r="E58" s="3">
        <v>10</v>
      </c>
      <c r="F58" s="1" t="s">
        <v>66</v>
      </c>
      <c r="G58" s="3">
        <v>190</v>
      </c>
      <c r="H58" s="3">
        <v>395</v>
      </c>
      <c r="I58" s="3">
        <v>26.294768000000001</v>
      </c>
      <c r="J58" s="3">
        <v>-80.077691999999999</v>
      </c>
      <c r="K58" s="4">
        <v>44356</v>
      </c>
      <c r="L58" s="4">
        <v>44408</v>
      </c>
      <c r="M58" s="3">
        <v>52</v>
      </c>
      <c r="N58" s="3">
        <v>89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89</v>
      </c>
      <c r="U58" s="15">
        <f t="shared" si="0"/>
        <v>100</v>
      </c>
      <c r="V58" s="3">
        <v>52</v>
      </c>
      <c r="W58" s="1" t="s">
        <v>43</v>
      </c>
      <c r="X58" s="3">
        <v>27</v>
      </c>
      <c r="Y58" s="3">
        <v>12</v>
      </c>
      <c r="Z58" s="1" t="s">
        <v>43</v>
      </c>
      <c r="AA58" s="1" t="s">
        <v>43</v>
      </c>
      <c r="AB58" s="1" t="s">
        <v>43</v>
      </c>
      <c r="AC58" s="3">
        <v>33.5</v>
      </c>
      <c r="AD58" s="3">
        <v>33.299999999999997</v>
      </c>
      <c r="AE58" s="3">
        <v>33.4</v>
      </c>
      <c r="AF58" s="3">
        <v>8.67</v>
      </c>
      <c r="AG58" s="3">
        <v>8.41</v>
      </c>
      <c r="AH58" s="3">
        <v>8.5399999999999991</v>
      </c>
      <c r="AI58" s="3">
        <v>3</v>
      </c>
      <c r="AJ58" s="3">
        <v>36</v>
      </c>
      <c r="AK58" s="3">
        <v>19.5</v>
      </c>
      <c r="AL58">
        <v>349.142</v>
      </c>
      <c r="AM58">
        <v>1.296</v>
      </c>
      <c r="AN58" s="1" t="s">
        <v>43</v>
      </c>
    </row>
    <row r="59" spans="1:41" x14ac:dyDescent="0.25">
      <c r="A59" s="1" t="s">
        <v>105</v>
      </c>
      <c r="B59" s="1" t="s">
        <v>45</v>
      </c>
      <c r="C59" s="1" t="s">
        <v>41</v>
      </c>
      <c r="D59" s="1" t="s">
        <v>42</v>
      </c>
      <c r="E59" s="3">
        <v>10</v>
      </c>
      <c r="F59" s="1" t="s">
        <v>66</v>
      </c>
      <c r="G59" s="3">
        <v>190</v>
      </c>
      <c r="H59" s="3">
        <v>395</v>
      </c>
      <c r="I59" s="3">
        <v>26.294768000000001</v>
      </c>
      <c r="J59" s="3">
        <v>-80.077691999999999</v>
      </c>
      <c r="K59" s="4">
        <v>44356</v>
      </c>
      <c r="L59" s="4">
        <v>44408</v>
      </c>
      <c r="M59" s="3">
        <v>52</v>
      </c>
      <c r="N59" s="3">
        <v>89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89</v>
      </c>
      <c r="U59" s="15">
        <f t="shared" si="0"/>
        <v>100</v>
      </c>
      <c r="V59" s="3">
        <v>52</v>
      </c>
      <c r="W59" s="1" t="s">
        <v>43</v>
      </c>
      <c r="X59" s="3">
        <v>27</v>
      </c>
      <c r="Y59" s="3">
        <v>12</v>
      </c>
      <c r="Z59" s="1" t="s">
        <v>43</v>
      </c>
      <c r="AA59" s="1" t="s">
        <v>43</v>
      </c>
      <c r="AB59" s="1" t="s">
        <v>43</v>
      </c>
      <c r="AC59" s="3">
        <v>33.5</v>
      </c>
      <c r="AD59" s="3">
        <v>33.299999999999997</v>
      </c>
      <c r="AE59" s="3">
        <v>33.4</v>
      </c>
      <c r="AF59" s="3">
        <v>8.67</v>
      </c>
      <c r="AG59" s="3">
        <v>8.41</v>
      </c>
      <c r="AH59" s="3">
        <v>8.5399999999999991</v>
      </c>
      <c r="AI59" s="3">
        <v>3</v>
      </c>
      <c r="AJ59" s="3">
        <v>36</v>
      </c>
      <c r="AK59" s="3">
        <v>19.5</v>
      </c>
      <c r="AL59">
        <v>349.142</v>
      </c>
      <c r="AM59">
        <v>1.296</v>
      </c>
      <c r="AN59" s="1" t="s">
        <v>43</v>
      </c>
    </row>
    <row r="60" spans="1:41" x14ac:dyDescent="0.25">
      <c r="A60" s="1" t="s">
        <v>106</v>
      </c>
      <c r="B60" s="1" t="s">
        <v>45</v>
      </c>
      <c r="C60" s="1" t="s">
        <v>41</v>
      </c>
      <c r="D60" s="1" t="s">
        <v>42</v>
      </c>
      <c r="E60" s="3">
        <v>10</v>
      </c>
      <c r="F60" s="1" t="s">
        <v>66</v>
      </c>
      <c r="G60" s="3">
        <v>190</v>
      </c>
      <c r="H60" s="3">
        <v>395</v>
      </c>
      <c r="I60" s="3">
        <v>26.294768000000001</v>
      </c>
      <c r="J60" s="3">
        <v>-80.077691999999999</v>
      </c>
      <c r="K60" s="4">
        <v>44356</v>
      </c>
      <c r="L60" s="4">
        <v>44408</v>
      </c>
      <c r="M60" s="3">
        <v>52</v>
      </c>
      <c r="N60" s="3">
        <v>89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89</v>
      </c>
      <c r="U60" s="15">
        <f t="shared" si="0"/>
        <v>100</v>
      </c>
      <c r="V60" s="3">
        <v>52</v>
      </c>
      <c r="W60" s="1" t="s">
        <v>43</v>
      </c>
      <c r="X60" s="3">
        <v>27</v>
      </c>
      <c r="Y60" s="3">
        <v>12</v>
      </c>
      <c r="Z60" s="1" t="s">
        <v>43</v>
      </c>
      <c r="AA60" s="1" t="s">
        <v>43</v>
      </c>
      <c r="AB60" s="1" t="s">
        <v>43</v>
      </c>
      <c r="AC60" s="3">
        <v>33.5</v>
      </c>
      <c r="AD60" s="3">
        <v>33.299999999999997</v>
      </c>
      <c r="AE60" s="3">
        <v>33.4</v>
      </c>
      <c r="AF60" s="3">
        <v>8.67</v>
      </c>
      <c r="AG60" s="3">
        <v>8.41</v>
      </c>
      <c r="AH60" s="3">
        <v>8.5399999999999991</v>
      </c>
      <c r="AI60" s="3">
        <v>3</v>
      </c>
      <c r="AJ60" s="3">
        <v>36</v>
      </c>
      <c r="AK60" s="3">
        <v>19.5</v>
      </c>
      <c r="AL60">
        <v>349.142</v>
      </c>
      <c r="AM60">
        <v>1.296</v>
      </c>
      <c r="AN60" s="1" t="s">
        <v>43</v>
      </c>
    </row>
    <row r="61" spans="1:41" x14ac:dyDescent="0.25">
      <c r="A61" s="1" t="s">
        <v>107</v>
      </c>
      <c r="B61" s="1" t="s">
        <v>45</v>
      </c>
      <c r="C61" s="1" t="s">
        <v>41</v>
      </c>
      <c r="D61" s="1" t="s">
        <v>42</v>
      </c>
      <c r="E61" s="3">
        <v>10</v>
      </c>
      <c r="F61" s="1" t="s">
        <v>66</v>
      </c>
      <c r="G61" s="3">
        <v>190</v>
      </c>
      <c r="H61" s="3">
        <v>395</v>
      </c>
      <c r="I61" s="3">
        <v>26.294768000000001</v>
      </c>
      <c r="J61" s="3">
        <v>-80.077691999999999</v>
      </c>
      <c r="K61" s="4">
        <v>44356</v>
      </c>
      <c r="L61" s="4">
        <v>44408</v>
      </c>
      <c r="M61" s="3">
        <v>52</v>
      </c>
      <c r="N61" s="3">
        <v>89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89</v>
      </c>
      <c r="U61" s="15">
        <f t="shared" si="0"/>
        <v>100</v>
      </c>
      <c r="V61" s="3">
        <v>52</v>
      </c>
      <c r="W61" s="1" t="s">
        <v>43</v>
      </c>
      <c r="X61" s="3">
        <v>27</v>
      </c>
      <c r="Y61" s="3">
        <v>12</v>
      </c>
      <c r="Z61" s="1" t="s">
        <v>43</v>
      </c>
      <c r="AA61" s="1" t="s">
        <v>43</v>
      </c>
      <c r="AB61" s="1" t="s">
        <v>43</v>
      </c>
      <c r="AC61" s="3">
        <v>33.5</v>
      </c>
      <c r="AD61" s="3">
        <v>33.299999999999997</v>
      </c>
      <c r="AE61" s="3">
        <v>33.4</v>
      </c>
      <c r="AF61" s="3">
        <v>8.67</v>
      </c>
      <c r="AG61" s="3">
        <v>8.41</v>
      </c>
      <c r="AH61" s="3">
        <v>8.5399999999999991</v>
      </c>
      <c r="AI61" s="3">
        <v>3</v>
      </c>
      <c r="AJ61" s="3">
        <v>36</v>
      </c>
      <c r="AK61" s="3">
        <v>19.5</v>
      </c>
      <c r="AL61">
        <v>349.142</v>
      </c>
      <c r="AM61">
        <v>1.296</v>
      </c>
      <c r="AN61" s="1" t="s">
        <v>43</v>
      </c>
    </row>
    <row r="62" spans="1:41" x14ac:dyDescent="0.25">
      <c r="A62" s="1" t="s">
        <v>108</v>
      </c>
      <c r="B62" s="1" t="s">
        <v>45</v>
      </c>
      <c r="C62" s="1" t="s">
        <v>41</v>
      </c>
      <c r="D62" s="1" t="s">
        <v>42</v>
      </c>
      <c r="E62" s="3">
        <v>10</v>
      </c>
      <c r="F62" s="1" t="s">
        <v>66</v>
      </c>
      <c r="G62" s="3">
        <v>190</v>
      </c>
      <c r="H62" s="3">
        <v>395</v>
      </c>
      <c r="I62" s="3">
        <v>26.294768000000001</v>
      </c>
      <c r="J62" s="3">
        <v>-80.077691999999999</v>
      </c>
      <c r="K62" s="4">
        <v>44356</v>
      </c>
      <c r="L62" s="4">
        <v>44408</v>
      </c>
      <c r="M62" s="3">
        <v>52</v>
      </c>
      <c r="N62" s="3">
        <v>89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89</v>
      </c>
      <c r="U62" s="15">
        <f t="shared" si="0"/>
        <v>100</v>
      </c>
      <c r="V62" s="3">
        <v>52</v>
      </c>
      <c r="W62" s="1" t="s">
        <v>43</v>
      </c>
      <c r="X62" s="3">
        <v>27</v>
      </c>
      <c r="Y62" s="3">
        <v>12</v>
      </c>
      <c r="Z62" s="1" t="s">
        <v>43</v>
      </c>
      <c r="AA62" s="1" t="s">
        <v>43</v>
      </c>
      <c r="AB62" s="1" t="s">
        <v>43</v>
      </c>
      <c r="AC62" s="3">
        <v>33.5</v>
      </c>
      <c r="AD62" s="3">
        <v>33.299999999999997</v>
      </c>
      <c r="AE62" s="3">
        <v>33.4</v>
      </c>
      <c r="AF62" s="3">
        <v>8.67</v>
      </c>
      <c r="AG62" s="3">
        <v>8.41</v>
      </c>
      <c r="AH62" s="3">
        <v>8.5399999999999991</v>
      </c>
      <c r="AI62" s="3">
        <v>3</v>
      </c>
      <c r="AJ62" s="3">
        <v>36</v>
      </c>
      <c r="AK62" s="3">
        <v>19.5</v>
      </c>
      <c r="AL62">
        <v>349.142</v>
      </c>
      <c r="AM62">
        <v>1.296</v>
      </c>
      <c r="AN62" s="1" t="s">
        <v>43</v>
      </c>
    </row>
    <row r="63" spans="1:41" x14ac:dyDescent="0.25">
      <c r="A63" s="1" t="s">
        <v>109</v>
      </c>
      <c r="B63" s="1" t="s">
        <v>53</v>
      </c>
      <c r="C63" s="1" t="s">
        <v>41</v>
      </c>
      <c r="D63" s="1" t="s">
        <v>42</v>
      </c>
      <c r="E63" s="3">
        <v>10</v>
      </c>
      <c r="F63" s="1" t="s">
        <v>66</v>
      </c>
      <c r="G63" s="3">
        <v>190</v>
      </c>
      <c r="H63" s="3">
        <v>395</v>
      </c>
      <c r="I63" s="3">
        <v>26.294768000000001</v>
      </c>
      <c r="J63" s="3">
        <v>-80.077691999999999</v>
      </c>
      <c r="K63" s="4">
        <v>44356</v>
      </c>
      <c r="L63" s="4">
        <v>44408</v>
      </c>
      <c r="M63" s="3">
        <v>52</v>
      </c>
      <c r="N63" s="3">
        <v>89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89</v>
      </c>
      <c r="U63" s="15">
        <f t="shared" si="0"/>
        <v>100</v>
      </c>
      <c r="V63" s="3">
        <v>52</v>
      </c>
      <c r="W63" s="1" t="s">
        <v>43</v>
      </c>
      <c r="X63" s="3">
        <v>27</v>
      </c>
      <c r="Y63" s="3">
        <v>12</v>
      </c>
      <c r="Z63" s="1" t="s">
        <v>43</v>
      </c>
      <c r="AA63" s="1" t="s">
        <v>43</v>
      </c>
      <c r="AB63" s="1" t="s">
        <v>43</v>
      </c>
      <c r="AC63" s="3">
        <v>33.5</v>
      </c>
      <c r="AD63" s="3">
        <v>33.299999999999997</v>
      </c>
      <c r="AE63" s="3">
        <v>33.4</v>
      </c>
      <c r="AF63" s="3">
        <v>8.67</v>
      </c>
      <c r="AG63" s="3">
        <v>8.41</v>
      </c>
      <c r="AH63" s="3">
        <v>8.5399999999999991</v>
      </c>
      <c r="AI63" s="3">
        <v>3</v>
      </c>
      <c r="AJ63" s="3">
        <v>36</v>
      </c>
      <c r="AK63" s="3">
        <v>19.5</v>
      </c>
      <c r="AL63">
        <v>349.142</v>
      </c>
      <c r="AM63">
        <v>1.296</v>
      </c>
    </row>
    <row r="64" spans="1:41" x14ac:dyDescent="0.25">
      <c r="A64" s="1" t="s">
        <v>110</v>
      </c>
      <c r="B64" s="1" t="s">
        <v>55</v>
      </c>
      <c r="C64" s="1" t="s">
        <v>41</v>
      </c>
      <c r="D64" s="1" t="s">
        <v>42</v>
      </c>
      <c r="E64" s="3">
        <v>10</v>
      </c>
      <c r="F64" s="1" t="s">
        <v>66</v>
      </c>
      <c r="G64" s="3">
        <v>190</v>
      </c>
      <c r="H64" s="3">
        <v>395</v>
      </c>
      <c r="I64" s="3">
        <v>26.294768000000001</v>
      </c>
      <c r="J64" s="3">
        <v>-80.077691999999999</v>
      </c>
      <c r="K64" s="4">
        <v>44356</v>
      </c>
      <c r="L64" s="4">
        <v>44408</v>
      </c>
      <c r="M64" s="3">
        <v>52</v>
      </c>
      <c r="N64" s="3">
        <v>89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89</v>
      </c>
      <c r="U64" s="15">
        <f t="shared" si="0"/>
        <v>100</v>
      </c>
      <c r="V64" s="3">
        <v>52</v>
      </c>
      <c r="W64" s="1" t="s">
        <v>43</v>
      </c>
      <c r="X64" s="3">
        <v>27</v>
      </c>
      <c r="Y64" s="3">
        <v>12</v>
      </c>
      <c r="Z64" s="1" t="s">
        <v>43</v>
      </c>
      <c r="AA64" s="1" t="s">
        <v>43</v>
      </c>
      <c r="AB64" s="1" t="s">
        <v>43</v>
      </c>
      <c r="AC64" s="3">
        <v>33.5</v>
      </c>
      <c r="AD64" s="3">
        <v>33.299999999999997</v>
      </c>
      <c r="AE64" s="3">
        <v>33.4</v>
      </c>
      <c r="AF64" s="3">
        <v>8.67</v>
      </c>
      <c r="AG64" s="3">
        <v>8.41</v>
      </c>
      <c r="AH64" s="3">
        <v>8.5399999999999991</v>
      </c>
      <c r="AI64" s="3">
        <v>3</v>
      </c>
      <c r="AJ64" s="3">
        <v>36</v>
      </c>
      <c r="AK64" s="3">
        <v>19.5</v>
      </c>
      <c r="AL64">
        <v>349.142</v>
      </c>
      <c r="AM64">
        <v>1.296</v>
      </c>
    </row>
    <row r="65" spans="1:41" x14ac:dyDescent="0.25">
      <c r="A65" s="1" t="s">
        <v>111</v>
      </c>
      <c r="B65" s="1" t="s">
        <v>40</v>
      </c>
      <c r="C65" s="1" t="s">
        <v>41</v>
      </c>
      <c r="D65" s="1" t="s">
        <v>42</v>
      </c>
      <c r="E65" s="3">
        <v>15</v>
      </c>
      <c r="F65" s="1" t="s">
        <v>43</v>
      </c>
      <c r="G65" s="3">
        <v>192</v>
      </c>
      <c r="H65" s="3">
        <v>392</v>
      </c>
      <c r="I65" s="3">
        <v>26.282356</v>
      </c>
      <c r="J65" s="3">
        <v>-80.078671</v>
      </c>
      <c r="K65" s="4">
        <v>44356</v>
      </c>
      <c r="L65" s="4">
        <v>44410</v>
      </c>
      <c r="M65" s="3">
        <v>54</v>
      </c>
      <c r="N65" s="3">
        <v>124</v>
      </c>
      <c r="O65" s="3">
        <v>1</v>
      </c>
      <c r="P65" s="3">
        <v>0</v>
      </c>
      <c r="Q65" s="3">
        <v>1</v>
      </c>
      <c r="R65" s="3">
        <v>3</v>
      </c>
      <c r="S65" s="3">
        <v>11</v>
      </c>
      <c r="T65" s="3">
        <v>110</v>
      </c>
      <c r="U65" s="15">
        <f t="shared" si="0"/>
        <v>91.129032258064512</v>
      </c>
      <c r="V65" s="3">
        <v>53</v>
      </c>
      <c r="W65" s="1" t="s">
        <v>43</v>
      </c>
      <c r="X65" s="3">
        <v>38</v>
      </c>
      <c r="Y65" s="3">
        <v>11</v>
      </c>
      <c r="Z65" s="1" t="s">
        <v>43</v>
      </c>
      <c r="AA65" s="1" t="s">
        <v>43</v>
      </c>
      <c r="AB65" s="1" t="s">
        <v>43</v>
      </c>
      <c r="AC65" s="3">
        <v>32.9</v>
      </c>
      <c r="AD65" s="3">
        <v>33.1</v>
      </c>
      <c r="AE65" s="3">
        <v>33</v>
      </c>
      <c r="AF65" s="3">
        <v>9.0399999999999991</v>
      </c>
      <c r="AG65" s="3">
        <v>8.3699999999999992</v>
      </c>
      <c r="AH65" s="3">
        <v>8.7050000000000001</v>
      </c>
      <c r="AI65" s="3">
        <v>2</v>
      </c>
      <c r="AJ65" s="3">
        <v>36</v>
      </c>
      <c r="AK65" s="3">
        <v>19</v>
      </c>
      <c r="AL65">
        <v>369.31900000000002</v>
      </c>
      <c r="AM65">
        <v>1.2769999999999999</v>
      </c>
      <c r="AO65" s="1" t="s">
        <v>43</v>
      </c>
    </row>
    <row r="66" spans="1:41" x14ac:dyDescent="0.25">
      <c r="A66" s="1" t="s">
        <v>112</v>
      </c>
      <c r="B66" s="1" t="s">
        <v>45</v>
      </c>
      <c r="C66" s="1" t="s">
        <v>41</v>
      </c>
      <c r="D66" s="1" t="s">
        <v>42</v>
      </c>
      <c r="E66" s="3">
        <v>15</v>
      </c>
      <c r="F66" s="1" t="s">
        <v>43</v>
      </c>
      <c r="G66" s="3">
        <v>192</v>
      </c>
      <c r="H66" s="3">
        <v>392</v>
      </c>
      <c r="I66" s="3">
        <v>26.282356</v>
      </c>
      <c r="J66" s="3">
        <v>-80.078671</v>
      </c>
      <c r="K66" s="4">
        <v>44356</v>
      </c>
      <c r="L66" s="4">
        <v>44410</v>
      </c>
      <c r="M66" s="3">
        <v>54</v>
      </c>
      <c r="N66" s="3">
        <v>124</v>
      </c>
      <c r="O66" s="3">
        <v>1</v>
      </c>
      <c r="P66" s="3">
        <v>0</v>
      </c>
      <c r="Q66" s="3">
        <v>1</v>
      </c>
      <c r="R66" s="3">
        <v>3</v>
      </c>
      <c r="S66" s="3">
        <v>11</v>
      </c>
      <c r="T66" s="3">
        <v>110</v>
      </c>
      <c r="U66" s="15">
        <f t="shared" si="0"/>
        <v>91.129032258064512</v>
      </c>
      <c r="V66" s="3">
        <v>53</v>
      </c>
      <c r="W66" s="1" t="s">
        <v>43</v>
      </c>
      <c r="X66" s="3">
        <v>38</v>
      </c>
      <c r="Y66" s="3">
        <v>11</v>
      </c>
      <c r="Z66" s="1" t="s">
        <v>43</v>
      </c>
      <c r="AA66" s="1" t="s">
        <v>43</v>
      </c>
      <c r="AB66" s="1" t="s">
        <v>43</v>
      </c>
      <c r="AC66" s="3">
        <v>32.9</v>
      </c>
      <c r="AD66" s="3">
        <v>33.1</v>
      </c>
      <c r="AE66" s="3">
        <v>33</v>
      </c>
      <c r="AF66" s="3">
        <v>9.0399999999999991</v>
      </c>
      <c r="AG66" s="3">
        <v>8.3699999999999992</v>
      </c>
      <c r="AH66" s="3">
        <v>8.7050000000000001</v>
      </c>
      <c r="AI66" s="3">
        <v>2</v>
      </c>
      <c r="AJ66" s="3">
        <v>36</v>
      </c>
      <c r="AK66" s="3">
        <v>19</v>
      </c>
      <c r="AL66">
        <v>369.31900000000002</v>
      </c>
      <c r="AM66">
        <v>1.2769999999999999</v>
      </c>
      <c r="AN66" s="1" t="s">
        <v>43</v>
      </c>
    </row>
    <row r="67" spans="1:41" x14ac:dyDescent="0.25">
      <c r="A67" s="1" t="s">
        <v>113</v>
      </c>
      <c r="B67" s="1" t="s">
        <v>45</v>
      </c>
      <c r="C67" s="1" t="s">
        <v>41</v>
      </c>
      <c r="D67" s="1" t="s">
        <v>42</v>
      </c>
      <c r="E67" s="3">
        <v>15</v>
      </c>
      <c r="F67" s="1" t="s">
        <v>43</v>
      </c>
      <c r="G67" s="3">
        <v>192</v>
      </c>
      <c r="H67" s="3">
        <v>392</v>
      </c>
      <c r="I67" s="3">
        <v>26.282356</v>
      </c>
      <c r="J67" s="3">
        <v>-80.078671</v>
      </c>
      <c r="K67" s="4">
        <v>44356</v>
      </c>
      <c r="L67" s="4">
        <v>44410</v>
      </c>
      <c r="M67" s="3">
        <v>54</v>
      </c>
      <c r="N67" s="3">
        <v>124</v>
      </c>
      <c r="O67" s="3">
        <v>1</v>
      </c>
      <c r="P67" s="3">
        <v>0</v>
      </c>
      <c r="Q67" s="3">
        <v>1</v>
      </c>
      <c r="R67" s="3">
        <v>3</v>
      </c>
      <c r="S67" s="3">
        <v>11</v>
      </c>
      <c r="T67" s="3">
        <v>110</v>
      </c>
      <c r="U67" s="15">
        <f t="shared" ref="U67:U130" si="1">((P67+R67+T67)/N67)*100</f>
        <v>91.129032258064512</v>
      </c>
      <c r="V67" s="3">
        <v>53</v>
      </c>
      <c r="W67" s="1" t="s">
        <v>43</v>
      </c>
      <c r="X67" s="3">
        <v>38</v>
      </c>
      <c r="Y67" s="3">
        <v>11</v>
      </c>
      <c r="Z67" s="1" t="s">
        <v>43</v>
      </c>
      <c r="AA67" s="1" t="s">
        <v>43</v>
      </c>
      <c r="AB67" s="1" t="s">
        <v>43</v>
      </c>
      <c r="AC67" s="3">
        <v>32.9</v>
      </c>
      <c r="AD67" s="3">
        <v>33.1</v>
      </c>
      <c r="AE67" s="3">
        <v>33</v>
      </c>
      <c r="AF67" s="3">
        <v>9.0399999999999991</v>
      </c>
      <c r="AG67" s="3">
        <v>8.3699999999999992</v>
      </c>
      <c r="AH67" s="3">
        <v>8.7050000000000001</v>
      </c>
      <c r="AI67" s="3">
        <v>2</v>
      </c>
      <c r="AJ67" s="3">
        <v>36</v>
      </c>
      <c r="AK67" s="3">
        <v>19</v>
      </c>
      <c r="AL67">
        <v>369.31900000000002</v>
      </c>
      <c r="AM67">
        <v>1.2769999999999999</v>
      </c>
      <c r="AN67" s="1" t="s">
        <v>43</v>
      </c>
    </row>
    <row r="68" spans="1:41" x14ac:dyDescent="0.25">
      <c r="A68" s="1" t="s">
        <v>114</v>
      </c>
      <c r="B68" s="1" t="s">
        <v>45</v>
      </c>
      <c r="C68" s="1" t="s">
        <v>41</v>
      </c>
      <c r="D68" s="1" t="s">
        <v>42</v>
      </c>
      <c r="E68" s="3">
        <v>15</v>
      </c>
      <c r="F68" s="1" t="s">
        <v>43</v>
      </c>
      <c r="G68" s="3">
        <v>192</v>
      </c>
      <c r="H68" s="3">
        <v>392</v>
      </c>
      <c r="I68" s="3">
        <v>26.282356</v>
      </c>
      <c r="J68" s="3">
        <v>-80.078671</v>
      </c>
      <c r="K68" s="4">
        <v>44356</v>
      </c>
      <c r="L68" s="4">
        <v>44410</v>
      </c>
      <c r="M68" s="3">
        <v>54</v>
      </c>
      <c r="N68" s="3">
        <v>124</v>
      </c>
      <c r="O68" s="3">
        <v>1</v>
      </c>
      <c r="P68" s="3">
        <v>0</v>
      </c>
      <c r="Q68" s="3">
        <v>1</v>
      </c>
      <c r="R68" s="3">
        <v>3</v>
      </c>
      <c r="S68" s="3">
        <v>11</v>
      </c>
      <c r="T68" s="3">
        <v>110</v>
      </c>
      <c r="U68" s="15">
        <f t="shared" si="1"/>
        <v>91.129032258064512</v>
      </c>
      <c r="V68" s="3">
        <v>53</v>
      </c>
      <c r="W68" s="1" t="s">
        <v>43</v>
      </c>
      <c r="X68" s="3">
        <v>38</v>
      </c>
      <c r="Y68" s="3">
        <v>11</v>
      </c>
      <c r="Z68" s="1" t="s">
        <v>43</v>
      </c>
      <c r="AA68" s="1" t="s">
        <v>43</v>
      </c>
      <c r="AB68" s="1" t="s">
        <v>43</v>
      </c>
      <c r="AC68" s="3">
        <v>32.9</v>
      </c>
      <c r="AD68" s="3">
        <v>33.1</v>
      </c>
      <c r="AE68" s="3">
        <v>33</v>
      </c>
      <c r="AF68" s="3">
        <v>9.0399999999999991</v>
      </c>
      <c r="AG68" s="3">
        <v>8.3699999999999992</v>
      </c>
      <c r="AH68" s="3">
        <v>8.7050000000000001</v>
      </c>
      <c r="AI68" s="3">
        <v>2</v>
      </c>
      <c r="AJ68" s="3">
        <v>36</v>
      </c>
      <c r="AK68" s="3">
        <v>19</v>
      </c>
      <c r="AL68">
        <v>369.31900000000002</v>
      </c>
      <c r="AM68">
        <v>1.2769999999999999</v>
      </c>
      <c r="AN68" s="1" t="s">
        <v>43</v>
      </c>
    </row>
    <row r="69" spans="1:41" x14ac:dyDescent="0.25">
      <c r="A69" s="1" t="s">
        <v>115</v>
      </c>
      <c r="B69" s="1" t="s">
        <v>49</v>
      </c>
      <c r="C69" s="1" t="s">
        <v>41</v>
      </c>
      <c r="D69" s="1" t="s">
        <v>42</v>
      </c>
      <c r="E69" s="3">
        <v>15</v>
      </c>
      <c r="F69" s="1" t="s">
        <v>43</v>
      </c>
      <c r="G69" s="3">
        <v>192</v>
      </c>
      <c r="H69" s="3">
        <v>392</v>
      </c>
      <c r="I69" s="3">
        <v>26.282356</v>
      </c>
      <c r="J69" s="3">
        <v>-80.078671</v>
      </c>
      <c r="K69" s="4">
        <v>44356</v>
      </c>
      <c r="L69" s="4">
        <v>44410</v>
      </c>
      <c r="M69" s="3">
        <v>54</v>
      </c>
      <c r="N69" s="3">
        <v>124</v>
      </c>
      <c r="O69" s="3">
        <v>1</v>
      </c>
      <c r="P69" s="3">
        <v>0</v>
      </c>
      <c r="Q69" s="3">
        <v>1</v>
      </c>
      <c r="R69" s="3">
        <v>3</v>
      </c>
      <c r="S69" s="3">
        <v>11</v>
      </c>
      <c r="T69" s="3">
        <v>110</v>
      </c>
      <c r="U69" s="15">
        <f t="shared" si="1"/>
        <v>91.129032258064512</v>
      </c>
      <c r="V69" s="3">
        <v>53</v>
      </c>
      <c r="W69" s="1" t="s">
        <v>43</v>
      </c>
      <c r="X69" s="3">
        <v>38</v>
      </c>
      <c r="Y69" s="3">
        <v>11</v>
      </c>
      <c r="Z69" s="1" t="s">
        <v>43</v>
      </c>
      <c r="AA69" s="1" t="s">
        <v>43</v>
      </c>
      <c r="AB69" s="1" t="s">
        <v>43</v>
      </c>
      <c r="AC69" s="3">
        <v>32.9</v>
      </c>
      <c r="AD69" s="3">
        <v>33.1</v>
      </c>
      <c r="AE69" s="3">
        <v>33</v>
      </c>
      <c r="AF69" s="3">
        <v>9.0399999999999991</v>
      </c>
      <c r="AG69" s="3">
        <v>8.3699999999999992</v>
      </c>
      <c r="AH69" s="3">
        <v>8.7050000000000001</v>
      </c>
      <c r="AI69" s="3">
        <v>2</v>
      </c>
      <c r="AJ69" s="3">
        <v>36</v>
      </c>
      <c r="AK69" s="3">
        <v>19</v>
      </c>
      <c r="AL69">
        <v>369.31900000000002</v>
      </c>
      <c r="AM69">
        <v>1.2769999999999999</v>
      </c>
      <c r="AN69" s="1" t="s">
        <v>43</v>
      </c>
    </row>
    <row r="70" spans="1:41" x14ac:dyDescent="0.25">
      <c r="A70" s="1" t="s">
        <v>116</v>
      </c>
      <c r="B70" s="1" t="s">
        <v>49</v>
      </c>
      <c r="C70" s="1" t="s">
        <v>41</v>
      </c>
      <c r="D70" s="1" t="s">
        <v>42</v>
      </c>
      <c r="E70" s="3">
        <v>15</v>
      </c>
      <c r="F70" s="1" t="s">
        <v>43</v>
      </c>
      <c r="G70" s="3">
        <v>192</v>
      </c>
      <c r="H70" s="3">
        <v>392</v>
      </c>
      <c r="I70" s="3">
        <v>26.282356</v>
      </c>
      <c r="J70" s="3">
        <v>-80.078671</v>
      </c>
      <c r="K70" s="4">
        <v>44356</v>
      </c>
      <c r="L70" s="4">
        <v>44410</v>
      </c>
      <c r="M70" s="3">
        <v>54</v>
      </c>
      <c r="N70" s="3">
        <v>124</v>
      </c>
      <c r="O70" s="3">
        <v>1</v>
      </c>
      <c r="P70" s="3">
        <v>0</v>
      </c>
      <c r="Q70" s="3">
        <v>1</v>
      </c>
      <c r="R70" s="3">
        <v>3</v>
      </c>
      <c r="S70" s="3">
        <v>11</v>
      </c>
      <c r="T70" s="3">
        <v>110</v>
      </c>
      <c r="U70" s="15">
        <f t="shared" si="1"/>
        <v>91.129032258064512</v>
      </c>
      <c r="V70" s="3">
        <v>53</v>
      </c>
      <c r="W70" s="1" t="s">
        <v>43</v>
      </c>
      <c r="X70" s="3">
        <v>38</v>
      </c>
      <c r="Y70" s="3">
        <v>11</v>
      </c>
      <c r="Z70" s="1" t="s">
        <v>43</v>
      </c>
      <c r="AA70" s="1" t="s">
        <v>43</v>
      </c>
      <c r="AB70" s="1" t="s">
        <v>43</v>
      </c>
      <c r="AC70" s="3">
        <v>32.9</v>
      </c>
      <c r="AD70" s="3">
        <v>33.1</v>
      </c>
      <c r="AE70" s="3">
        <v>33</v>
      </c>
      <c r="AF70" s="3">
        <v>9.0399999999999991</v>
      </c>
      <c r="AG70" s="3">
        <v>8.3699999999999992</v>
      </c>
      <c r="AH70" s="3">
        <v>8.7050000000000001</v>
      </c>
      <c r="AI70" s="3">
        <v>2</v>
      </c>
      <c r="AJ70" s="3">
        <v>36</v>
      </c>
      <c r="AK70" s="3">
        <v>19</v>
      </c>
      <c r="AL70">
        <v>369.31900000000002</v>
      </c>
      <c r="AM70">
        <v>1.2769999999999999</v>
      </c>
      <c r="AN70" s="1" t="s">
        <v>43</v>
      </c>
    </row>
    <row r="71" spans="1:41" x14ac:dyDescent="0.25">
      <c r="A71" s="1" t="s">
        <v>117</v>
      </c>
      <c r="B71" s="1" t="s">
        <v>49</v>
      </c>
      <c r="C71" s="1" t="s">
        <v>41</v>
      </c>
      <c r="D71" s="1" t="s">
        <v>42</v>
      </c>
      <c r="E71" s="3">
        <v>15</v>
      </c>
      <c r="F71" s="1" t="s">
        <v>43</v>
      </c>
      <c r="G71" s="3">
        <v>192</v>
      </c>
      <c r="H71" s="3">
        <v>392</v>
      </c>
      <c r="I71" s="3">
        <v>26.282356</v>
      </c>
      <c r="J71" s="3">
        <v>-80.078671</v>
      </c>
      <c r="K71" s="4">
        <v>44356</v>
      </c>
      <c r="L71" s="4">
        <v>44410</v>
      </c>
      <c r="M71" s="3">
        <v>54</v>
      </c>
      <c r="N71" s="3">
        <v>124</v>
      </c>
      <c r="O71" s="3">
        <v>1</v>
      </c>
      <c r="P71" s="3">
        <v>0</v>
      </c>
      <c r="Q71" s="3">
        <v>1</v>
      </c>
      <c r="R71" s="3">
        <v>3</v>
      </c>
      <c r="S71" s="3">
        <v>11</v>
      </c>
      <c r="T71" s="3">
        <v>110</v>
      </c>
      <c r="U71" s="15">
        <f t="shared" si="1"/>
        <v>91.129032258064512</v>
      </c>
      <c r="V71" s="3">
        <v>53</v>
      </c>
      <c r="W71" s="1" t="s">
        <v>43</v>
      </c>
      <c r="X71" s="3">
        <v>38</v>
      </c>
      <c r="Y71" s="3">
        <v>11</v>
      </c>
      <c r="Z71" s="1" t="s">
        <v>43</v>
      </c>
      <c r="AA71" s="1" t="s">
        <v>43</v>
      </c>
      <c r="AB71" s="1" t="s">
        <v>43</v>
      </c>
      <c r="AC71" s="3">
        <v>32.9</v>
      </c>
      <c r="AD71" s="3">
        <v>33.1</v>
      </c>
      <c r="AE71" s="3">
        <v>33</v>
      </c>
      <c r="AF71" s="3">
        <v>9.0399999999999991</v>
      </c>
      <c r="AG71" s="3">
        <v>8.3699999999999992</v>
      </c>
      <c r="AH71" s="3">
        <v>8.7050000000000001</v>
      </c>
      <c r="AI71" s="3">
        <v>2</v>
      </c>
      <c r="AJ71" s="3">
        <v>36</v>
      </c>
      <c r="AK71" s="3">
        <v>19</v>
      </c>
      <c r="AL71">
        <v>369.31900000000002</v>
      </c>
      <c r="AM71">
        <v>1.2769999999999999</v>
      </c>
      <c r="AN71" s="1" t="s">
        <v>43</v>
      </c>
    </row>
    <row r="72" spans="1:41" x14ac:dyDescent="0.25">
      <c r="A72" s="1" t="s">
        <v>118</v>
      </c>
      <c r="B72" s="1" t="s">
        <v>53</v>
      </c>
      <c r="C72" s="1" t="s">
        <v>41</v>
      </c>
      <c r="D72" s="1" t="s">
        <v>42</v>
      </c>
      <c r="E72" s="3">
        <v>15</v>
      </c>
      <c r="F72" s="1" t="s">
        <v>43</v>
      </c>
      <c r="G72" s="3">
        <v>192</v>
      </c>
      <c r="H72" s="3">
        <v>392</v>
      </c>
      <c r="I72" s="3">
        <v>26.282356</v>
      </c>
      <c r="J72" s="3">
        <v>-80.078671</v>
      </c>
      <c r="K72" s="4">
        <v>44356</v>
      </c>
      <c r="L72" s="4">
        <v>44410</v>
      </c>
      <c r="M72" s="3">
        <v>54</v>
      </c>
      <c r="N72" s="3">
        <v>124</v>
      </c>
      <c r="O72" s="3">
        <v>1</v>
      </c>
      <c r="P72" s="3">
        <v>0</v>
      </c>
      <c r="Q72" s="3">
        <v>1</v>
      </c>
      <c r="R72" s="3">
        <v>3</v>
      </c>
      <c r="S72" s="3">
        <v>11</v>
      </c>
      <c r="T72" s="3">
        <v>110</v>
      </c>
      <c r="U72" s="15">
        <f t="shared" si="1"/>
        <v>91.129032258064512</v>
      </c>
      <c r="V72" s="3">
        <v>53</v>
      </c>
      <c r="W72" s="1" t="s">
        <v>43</v>
      </c>
      <c r="X72" s="3">
        <v>38</v>
      </c>
      <c r="Y72" s="3">
        <v>11</v>
      </c>
      <c r="Z72" s="1" t="s">
        <v>43</v>
      </c>
      <c r="AA72" s="1" t="s">
        <v>43</v>
      </c>
      <c r="AB72" s="1" t="s">
        <v>43</v>
      </c>
      <c r="AC72" s="3">
        <v>32.9</v>
      </c>
      <c r="AD72" s="3">
        <v>33.1</v>
      </c>
      <c r="AE72" s="3">
        <v>33</v>
      </c>
      <c r="AF72" s="3">
        <v>9.0399999999999991</v>
      </c>
      <c r="AG72" s="3">
        <v>8.3699999999999992</v>
      </c>
      <c r="AH72" s="3">
        <v>8.7050000000000001</v>
      </c>
      <c r="AI72" s="3">
        <v>2</v>
      </c>
      <c r="AJ72" s="3">
        <v>36</v>
      </c>
      <c r="AK72" s="3">
        <v>19</v>
      </c>
      <c r="AL72">
        <v>369.31900000000002</v>
      </c>
      <c r="AM72">
        <v>1.2769999999999999</v>
      </c>
    </row>
    <row r="73" spans="1:41" x14ac:dyDescent="0.25">
      <c r="A73" s="1" t="s">
        <v>119</v>
      </c>
      <c r="B73" s="1" t="s">
        <v>55</v>
      </c>
      <c r="C73" s="1" t="s">
        <v>41</v>
      </c>
      <c r="D73" s="1" t="s">
        <v>42</v>
      </c>
      <c r="E73" s="3">
        <v>15</v>
      </c>
      <c r="F73" s="1" t="s">
        <v>43</v>
      </c>
      <c r="G73" s="3">
        <v>192</v>
      </c>
      <c r="H73" s="3">
        <v>392</v>
      </c>
      <c r="I73" s="3">
        <v>26.282356</v>
      </c>
      <c r="J73" s="3">
        <v>-80.078671</v>
      </c>
      <c r="K73" s="4">
        <v>44356</v>
      </c>
      <c r="L73" s="4">
        <v>44410</v>
      </c>
      <c r="M73" s="3">
        <v>54</v>
      </c>
      <c r="N73" s="3">
        <v>124</v>
      </c>
      <c r="O73" s="3">
        <v>1</v>
      </c>
      <c r="P73" s="3">
        <v>0</v>
      </c>
      <c r="Q73" s="3">
        <v>1</v>
      </c>
      <c r="R73" s="3">
        <v>3</v>
      </c>
      <c r="S73" s="3">
        <v>11</v>
      </c>
      <c r="T73" s="3">
        <v>110</v>
      </c>
      <c r="U73" s="15">
        <f t="shared" si="1"/>
        <v>91.129032258064512</v>
      </c>
      <c r="V73" s="3">
        <v>53</v>
      </c>
      <c r="W73" s="1" t="s">
        <v>43</v>
      </c>
      <c r="X73" s="3">
        <v>38</v>
      </c>
      <c r="Y73" s="3">
        <v>11</v>
      </c>
      <c r="Z73" s="1" t="s">
        <v>43</v>
      </c>
      <c r="AA73" s="1" t="s">
        <v>43</v>
      </c>
      <c r="AB73" s="1" t="s">
        <v>43</v>
      </c>
      <c r="AC73" s="3">
        <v>32.9</v>
      </c>
      <c r="AD73" s="3">
        <v>33.1</v>
      </c>
      <c r="AE73" s="3">
        <v>33</v>
      </c>
      <c r="AF73" s="3">
        <v>9.0399999999999991</v>
      </c>
      <c r="AG73" s="3">
        <v>8.3699999999999992</v>
      </c>
      <c r="AH73" s="3">
        <v>8.7050000000000001</v>
      </c>
      <c r="AI73" s="3">
        <v>2</v>
      </c>
      <c r="AJ73" s="3">
        <v>36</v>
      </c>
      <c r="AK73" s="3">
        <v>19</v>
      </c>
      <c r="AL73">
        <v>369.31900000000002</v>
      </c>
      <c r="AM73">
        <v>1.2769999999999999</v>
      </c>
    </row>
    <row r="74" spans="1:41" x14ac:dyDescent="0.25">
      <c r="A74" s="1" t="s">
        <v>120</v>
      </c>
      <c r="B74" s="1" t="s">
        <v>40</v>
      </c>
      <c r="C74" s="1" t="s">
        <v>41</v>
      </c>
      <c r="D74" s="1" t="s">
        <v>42</v>
      </c>
      <c r="E74" s="3">
        <v>12</v>
      </c>
      <c r="F74" s="1" t="s">
        <v>43</v>
      </c>
      <c r="G74" s="3">
        <v>196</v>
      </c>
      <c r="H74" s="3">
        <v>463</v>
      </c>
      <c r="I74" s="3">
        <v>26.288876999999999</v>
      </c>
      <c r="J74" s="3">
        <v>-80.078164999999998</v>
      </c>
      <c r="K74" s="4">
        <v>44362</v>
      </c>
      <c r="L74" s="4">
        <v>44416</v>
      </c>
      <c r="M74" s="3">
        <v>54</v>
      </c>
      <c r="N74" s="3">
        <v>112</v>
      </c>
      <c r="O74" s="3">
        <v>0</v>
      </c>
      <c r="P74" s="3">
        <v>0</v>
      </c>
      <c r="Q74" s="3">
        <v>0</v>
      </c>
      <c r="R74" s="3">
        <v>0</v>
      </c>
      <c r="S74" s="3">
        <v>7</v>
      </c>
      <c r="T74" s="3">
        <v>105</v>
      </c>
      <c r="U74" s="15">
        <f t="shared" si="1"/>
        <v>93.75</v>
      </c>
      <c r="V74" s="3">
        <v>75</v>
      </c>
      <c r="W74" s="1" t="s">
        <v>66</v>
      </c>
      <c r="X74" s="3">
        <v>46</v>
      </c>
      <c r="Y74" s="3">
        <v>4</v>
      </c>
      <c r="Z74" s="1" t="s">
        <v>43</v>
      </c>
      <c r="AA74" s="1" t="s">
        <v>43</v>
      </c>
      <c r="AB74" s="1" t="s">
        <v>43</v>
      </c>
      <c r="AC74" s="3">
        <v>31.9</v>
      </c>
      <c r="AD74" s="3">
        <v>31.8</v>
      </c>
      <c r="AE74" s="3">
        <v>31.85</v>
      </c>
      <c r="AF74" s="3">
        <v>7.87</v>
      </c>
      <c r="AG74" s="3">
        <v>8.08</v>
      </c>
      <c r="AH74" s="3">
        <v>7.9749999999999996</v>
      </c>
      <c r="AI74" s="3">
        <v>1</v>
      </c>
      <c r="AJ74" s="3">
        <v>16</v>
      </c>
      <c r="AK74" s="3">
        <v>8.5</v>
      </c>
      <c r="AL74">
        <v>538.46</v>
      </c>
      <c r="AM74">
        <v>1.6619999999999999</v>
      </c>
      <c r="AO74" s="1" t="s">
        <v>43</v>
      </c>
    </row>
    <row r="75" spans="1:41" x14ac:dyDescent="0.25">
      <c r="A75" s="1" t="s">
        <v>121</v>
      </c>
      <c r="B75" s="1" t="s">
        <v>45</v>
      </c>
      <c r="C75" s="1" t="s">
        <v>41</v>
      </c>
      <c r="D75" s="1" t="s">
        <v>42</v>
      </c>
      <c r="E75" s="3">
        <v>12</v>
      </c>
      <c r="F75" s="1" t="s">
        <v>43</v>
      </c>
      <c r="G75" s="3">
        <v>196</v>
      </c>
      <c r="H75" s="3">
        <v>463</v>
      </c>
      <c r="I75" s="3">
        <v>26.288876999999999</v>
      </c>
      <c r="J75" s="3">
        <v>-80.078164999999998</v>
      </c>
      <c r="K75" s="4">
        <v>44362</v>
      </c>
      <c r="L75" s="4">
        <v>44416</v>
      </c>
      <c r="M75" s="3">
        <v>54</v>
      </c>
      <c r="N75" s="3">
        <v>112</v>
      </c>
      <c r="O75" s="3">
        <v>0</v>
      </c>
      <c r="P75" s="3">
        <v>0</v>
      </c>
      <c r="Q75" s="3">
        <v>0</v>
      </c>
      <c r="R75" s="3">
        <v>0</v>
      </c>
      <c r="S75" s="3">
        <v>7</v>
      </c>
      <c r="T75" s="3">
        <v>105</v>
      </c>
      <c r="U75" s="15">
        <f t="shared" si="1"/>
        <v>93.75</v>
      </c>
      <c r="V75" s="3">
        <v>75</v>
      </c>
      <c r="W75" s="1" t="s">
        <v>66</v>
      </c>
      <c r="X75" s="3">
        <v>46</v>
      </c>
      <c r="Y75" s="3">
        <v>4</v>
      </c>
      <c r="Z75" s="1" t="s">
        <v>43</v>
      </c>
      <c r="AA75" s="1" t="s">
        <v>43</v>
      </c>
      <c r="AB75" s="1" t="s">
        <v>43</v>
      </c>
      <c r="AC75" s="3">
        <v>31.9</v>
      </c>
      <c r="AD75" s="3">
        <v>31.8</v>
      </c>
      <c r="AE75" s="3">
        <v>31.85</v>
      </c>
      <c r="AF75" s="3">
        <v>7.87</v>
      </c>
      <c r="AG75" s="3">
        <v>8.08</v>
      </c>
      <c r="AH75" s="3">
        <v>7.9749999999999996</v>
      </c>
      <c r="AI75" s="3">
        <v>1</v>
      </c>
      <c r="AJ75" s="3">
        <v>16</v>
      </c>
      <c r="AK75" s="3">
        <v>8.5</v>
      </c>
      <c r="AL75">
        <v>538.46</v>
      </c>
      <c r="AM75">
        <v>1.6619999999999999</v>
      </c>
      <c r="AN75" s="1" t="s">
        <v>43</v>
      </c>
    </row>
    <row r="76" spans="1:41" x14ac:dyDescent="0.25">
      <c r="A76" s="1" t="s">
        <v>122</v>
      </c>
      <c r="B76" s="1" t="s">
        <v>45</v>
      </c>
      <c r="C76" s="1" t="s">
        <v>41</v>
      </c>
      <c r="D76" s="1" t="s">
        <v>42</v>
      </c>
      <c r="E76" s="3">
        <v>12</v>
      </c>
      <c r="F76" s="1" t="s">
        <v>43</v>
      </c>
      <c r="G76" s="3">
        <v>196</v>
      </c>
      <c r="H76" s="3">
        <v>463</v>
      </c>
      <c r="I76" s="3">
        <v>26.288876999999999</v>
      </c>
      <c r="J76" s="3">
        <v>-80.078164999999998</v>
      </c>
      <c r="K76" s="4">
        <v>44362</v>
      </c>
      <c r="L76" s="4">
        <v>44416</v>
      </c>
      <c r="M76" s="3">
        <v>54</v>
      </c>
      <c r="N76" s="3">
        <v>112</v>
      </c>
      <c r="O76" s="3">
        <v>0</v>
      </c>
      <c r="P76" s="3">
        <v>0</v>
      </c>
      <c r="Q76" s="3">
        <v>0</v>
      </c>
      <c r="R76" s="3">
        <v>0</v>
      </c>
      <c r="S76" s="3">
        <v>7</v>
      </c>
      <c r="T76" s="3">
        <v>105</v>
      </c>
      <c r="U76" s="15">
        <f t="shared" si="1"/>
        <v>93.75</v>
      </c>
      <c r="V76" s="3">
        <v>75</v>
      </c>
      <c r="W76" s="1" t="s">
        <v>66</v>
      </c>
      <c r="X76" s="3">
        <v>46</v>
      </c>
      <c r="Y76" s="3">
        <v>4</v>
      </c>
      <c r="Z76" s="1" t="s">
        <v>43</v>
      </c>
      <c r="AA76" s="1" t="s">
        <v>43</v>
      </c>
      <c r="AB76" s="1" t="s">
        <v>43</v>
      </c>
      <c r="AC76" s="3">
        <v>31.9</v>
      </c>
      <c r="AD76" s="3">
        <v>31.8</v>
      </c>
      <c r="AE76" s="3">
        <v>31.85</v>
      </c>
      <c r="AF76" s="3">
        <v>7.87</v>
      </c>
      <c r="AG76" s="3">
        <v>8.08</v>
      </c>
      <c r="AH76" s="3">
        <v>7.9749999999999996</v>
      </c>
      <c r="AI76" s="3">
        <v>1</v>
      </c>
      <c r="AJ76" s="3">
        <v>16</v>
      </c>
      <c r="AK76" s="3">
        <v>8.5</v>
      </c>
      <c r="AL76">
        <v>538.46</v>
      </c>
      <c r="AM76">
        <v>1.6619999999999999</v>
      </c>
      <c r="AN76" s="1" t="s">
        <v>43</v>
      </c>
    </row>
    <row r="77" spans="1:41" x14ac:dyDescent="0.25">
      <c r="A77" s="1" t="s">
        <v>123</v>
      </c>
      <c r="B77" s="1" t="s">
        <v>45</v>
      </c>
      <c r="C77" s="1" t="s">
        <v>41</v>
      </c>
      <c r="D77" s="1" t="s">
        <v>42</v>
      </c>
      <c r="E77" s="3">
        <v>12</v>
      </c>
      <c r="F77" s="1" t="s">
        <v>43</v>
      </c>
      <c r="G77" s="3">
        <v>196</v>
      </c>
      <c r="H77" s="3">
        <v>463</v>
      </c>
      <c r="I77" s="3">
        <v>26.288876999999999</v>
      </c>
      <c r="J77" s="3">
        <v>-80.078164999999998</v>
      </c>
      <c r="K77" s="4">
        <v>44362</v>
      </c>
      <c r="L77" s="4">
        <v>44416</v>
      </c>
      <c r="M77" s="3">
        <v>54</v>
      </c>
      <c r="N77" s="3">
        <v>112</v>
      </c>
      <c r="O77" s="3">
        <v>0</v>
      </c>
      <c r="P77" s="3">
        <v>0</v>
      </c>
      <c r="Q77" s="3">
        <v>0</v>
      </c>
      <c r="R77" s="3">
        <v>0</v>
      </c>
      <c r="S77" s="3">
        <v>7</v>
      </c>
      <c r="T77" s="3">
        <v>105</v>
      </c>
      <c r="U77" s="15">
        <f t="shared" si="1"/>
        <v>93.75</v>
      </c>
      <c r="V77" s="3">
        <v>75</v>
      </c>
      <c r="W77" s="1" t="s">
        <v>66</v>
      </c>
      <c r="X77" s="3">
        <v>46</v>
      </c>
      <c r="Y77" s="3">
        <v>4</v>
      </c>
      <c r="Z77" s="1" t="s">
        <v>43</v>
      </c>
      <c r="AA77" s="1" t="s">
        <v>43</v>
      </c>
      <c r="AB77" s="1" t="s">
        <v>43</v>
      </c>
      <c r="AC77" s="3">
        <v>31.9</v>
      </c>
      <c r="AD77" s="3">
        <v>31.8</v>
      </c>
      <c r="AE77" s="3">
        <v>31.85</v>
      </c>
      <c r="AF77" s="3">
        <v>7.87</v>
      </c>
      <c r="AG77" s="3">
        <v>8.08</v>
      </c>
      <c r="AH77" s="3">
        <v>7.9749999999999996</v>
      </c>
      <c r="AI77" s="3">
        <v>1</v>
      </c>
      <c r="AJ77" s="3">
        <v>16</v>
      </c>
      <c r="AK77" s="3">
        <v>8.5</v>
      </c>
      <c r="AL77">
        <v>538.46</v>
      </c>
      <c r="AM77">
        <v>1.6619999999999999</v>
      </c>
      <c r="AN77" s="1" t="s">
        <v>43</v>
      </c>
    </row>
    <row r="78" spans="1:41" x14ac:dyDescent="0.25">
      <c r="A78" s="1" t="s">
        <v>124</v>
      </c>
      <c r="B78" s="1" t="s">
        <v>49</v>
      </c>
      <c r="C78" s="1" t="s">
        <v>41</v>
      </c>
      <c r="D78" s="1" t="s">
        <v>42</v>
      </c>
      <c r="E78" s="3">
        <v>12</v>
      </c>
      <c r="F78" s="1" t="s">
        <v>43</v>
      </c>
      <c r="G78" s="3">
        <v>196</v>
      </c>
      <c r="H78" s="3">
        <v>463</v>
      </c>
      <c r="I78" s="3">
        <v>26.288876999999999</v>
      </c>
      <c r="J78" s="3">
        <v>-80.078164999999998</v>
      </c>
      <c r="K78" s="4">
        <v>44362</v>
      </c>
      <c r="L78" s="4">
        <v>44416</v>
      </c>
      <c r="M78" s="3">
        <v>54</v>
      </c>
      <c r="N78" s="3">
        <v>112</v>
      </c>
      <c r="O78" s="3">
        <v>0</v>
      </c>
      <c r="P78" s="3">
        <v>0</v>
      </c>
      <c r="Q78" s="3">
        <v>0</v>
      </c>
      <c r="R78" s="3">
        <v>0</v>
      </c>
      <c r="S78" s="3">
        <v>7</v>
      </c>
      <c r="T78" s="3">
        <v>105</v>
      </c>
      <c r="U78" s="15">
        <f t="shared" si="1"/>
        <v>93.75</v>
      </c>
      <c r="V78" s="3">
        <v>75</v>
      </c>
      <c r="W78" s="1" t="s">
        <v>66</v>
      </c>
      <c r="X78" s="3">
        <v>46</v>
      </c>
      <c r="Y78" s="3">
        <v>4</v>
      </c>
      <c r="Z78" s="1" t="s">
        <v>43</v>
      </c>
      <c r="AA78" s="1" t="s">
        <v>43</v>
      </c>
      <c r="AB78" s="1" t="s">
        <v>43</v>
      </c>
      <c r="AC78" s="3">
        <v>31.9</v>
      </c>
      <c r="AD78" s="3">
        <v>31.8</v>
      </c>
      <c r="AE78" s="3">
        <v>31.85</v>
      </c>
      <c r="AF78" s="3">
        <v>7.87</v>
      </c>
      <c r="AG78" s="3">
        <v>8.08</v>
      </c>
      <c r="AH78" s="3">
        <v>7.9749999999999996</v>
      </c>
      <c r="AI78" s="3">
        <v>1</v>
      </c>
      <c r="AJ78" s="3">
        <v>16</v>
      </c>
      <c r="AK78" s="3">
        <v>8.5</v>
      </c>
      <c r="AL78">
        <v>538.46</v>
      </c>
      <c r="AM78">
        <v>1.6619999999999999</v>
      </c>
      <c r="AN78" s="1" t="s">
        <v>43</v>
      </c>
    </row>
    <row r="79" spans="1:41" x14ac:dyDescent="0.25">
      <c r="A79" s="1" t="s">
        <v>125</v>
      </c>
      <c r="B79" s="1" t="s">
        <v>49</v>
      </c>
      <c r="C79" s="1" t="s">
        <v>41</v>
      </c>
      <c r="D79" s="1" t="s">
        <v>42</v>
      </c>
      <c r="E79" s="3">
        <v>12</v>
      </c>
      <c r="F79" s="1" t="s">
        <v>43</v>
      </c>
      <c r="G79" s="3">
        <v>196</v>
      </c>
      <c r="H79" s="3">
        <v>463</v>
      </c>
      <c r="I79" s="3">
        <v>26.288876999999999</v>
      </c>
      <c r="J79" s="3">
        <v>-80.078164999999998</v>
      </c>
      <c r="K79" s="4">
        <v>44362</v>
      </c>
      <c r="L79" s="4">
        <v>44416</v>
      </c>
      <c r="M79" s="3">
        <v>54</v>
      </c>
      <c r="N79" s="3">
        <v>112</v>
      </c>
      <c r="O79" s="3">
        <v>0</v>
      </c>
      <c r="P79" s="3">
        <v>0</v>
      </c>
      <c r="Q79" s="3">
        <v>0</v>
      </c>
      <c r="R79" s="3">
        <v>0</v>
      </c>
      <c r="S79" s="3">
        <v>7</v>
      </c>
      <c r="T79" s="3">
        <v>105</v>
      </c>
      <c r="U79" s="15">
        <f t="shared" si="1"/>
        <v>93.75</v>
      </c>
      <c r="V79" s="3">
        <v>75</v>
      </c>
      <c r="W79" s="1" t="s">
        <v>66</v>
      </c>
      <c r="X79" s="3">
        <v>46</v>
      </c>
      <c r="Y79" s="3">
        <v>4</v>
      </c>
      <c r="Z79" s="1" t="s">
        <v>43</v>
      </c>
      <c r="AA79" s="1" t="s">
        <v>43</v>
      </c>
      <c r="AB79" s="1" t="s">
        <v>43</v>
      </c>
      <c r="AC79" s="3">
        <v>31.9</v>
      </c>
      <c r="AD79" s="3">
        <v>31.8</v>
      </c>
      <c r="AE79" s="3">
        <v>31.85</v>
      </c>
      <c r="AF79" s="3">
        <v>7.87</v>
      </c>
      <c r="AG79" s="3">
        <v>8.08</v>
      </c>
      <c r="AH79" s="3">
        <v>7.9749999999999996</v>
      </c>
      <c r="AI79" s="3">
        <v>1</v>
      </c>
      <c r="AJ79" s="3">
        <v>16</v>
      </c>
      <c r="AK79" s="3">
        <v>8.5</v>
      </c>
      <c r="AL79">
        <v>538.46</v>
      </c>
      <c r="AM79">
        <v>1.6619999999999999</v>
      </c>
      <c r="AN79" s="1" t="s">
        <v>43</v>
      </c>
    </row>
    <row r="80" spans="1:41" x14ac:dyDescent="0.25">
      <c r="A80" s="1" t="s">
        <v>126</v>
      </c>
      <c r="B80" s="1" t="s">
        <v>49</v>
      </c>
      <c r="C80" s="1" t="s">
        <v>41</v>
      </c>
      <c r="D80" s="1" t="s">
        <v>42</v>
      </c>
      <c r="E80" s="3">
        <v>12</v>
      </c>
      <c r="F80" s="1" t="s">
        <v>43</v>
      </c>
      <c r="G80" s="3">
        <v>196</v>
      </c>
      <c r="H80" s="3">
        <v>463</v>
      </c>
      <c r="I80" s="3">
        <v>26.288876999999999</v>
      </c>
      <c r="J80" s="3">
        <v>-80.078164999999998</v>
      </c>
      <c r="K80" s="4">
        <v>44362</v>
      </c>
      <c r="L80" s="4">
        <v>44416</v>
      </c>
      <c r="M80" s="3">
        <v>54</v>
      </c>
      <c r="N80" s="3">
        <v>112</v>
      </c>
      <c r="O80" s="3">
        <v>0</v>
      </c>
      <c r="P80" s="3">
        <v>0</v>
      </c>
      <c r="Q80" s="3">
        <v>0</v>
      </c>
      <c r="R80" s="3">
        <v>0</v>
      </c>
      <c r="S80" s="3">
        <v>7</v>
      </c>
      <c r="T80" s="3">
        <v>105</v>
      </c>
      <c r="U80" s="15">
        <f t="shared" si="1"/>
        <v>93.75</v>
      </c>
      <c r="V80" s="3">
        <v>75</v>
      </c>
      <c r="W80" s="1" t="s">
        <v>66</v>
      </c>
      <c r="X80" s="3">
        <v>46</v>
      </c>
      <c r="Y80" s="3">
        <v>4</v>
      </c>
      <c r="Z80" s="1" t="s">
        <v>43</v>
      </c>
      <c r="AA80" s="1" t="s">
        <v>43</v>
      </c>
      <c r="AB80" s="1" t="s">
        <v>43</v>
      </c>
      <c r="AC80" s="3">
        <v>31.9</v>
      </c>
      <c r="AD80" s="3">
        <v>31.8</v>
      </c>
      <c r="AE80" s="3">
        <v>31.85</v>
      </c>
      <c r="AF80" s="3">
        <v>7.87</v>
      </c>
      <c r="AG80" s="3">
        <v>8.08</v>
      </c>
      <c r="AH80" s="3">
        <v>7.9749999999999996</v>
      </c>
      <c r="AI80" s="3">
        <v>1</v>
      </c>
      <c r="AJ80" s="3">
        <v>16</v>
      </c>
      <c r="AK80" s="3">
        <v>8.5</v>
      </c>
      <c r="AL80">
        <v>538.46</v>
      </c>
      <c r="AM80">
        <v>1.6619999999999999</v>
      </c>
      <c r="AN80" s="1" t="s">
        <v>43</v>
      </c>
    </row>
    <row r="81" spans="1:41" x14ac:dyDescent="0.25">
      <c r="A81" s="1" t="s">
        <v>127</v>
      </c>
      <c r="B81" s="1" t="s">
        <v>53</v>
      </c>
      <c r="C81" s="1" t="s">
        <v>41</v>
      </c>
      <c r="D81" s="1" t="s">
        <v>42</v>
      </c>
      <c r="E81" s="3">
        <v>12</v>
      </c>
      <c r="F81" s="1" t="s">
        <v>43</v>
      </c>
      <c r="G81" s="3">
        <v>196</v>
      </c>
      <c r="H81" s="3">
        <v>463</v>
      </c>
      <c r="I81" s="3">
        <v>26.288876999999999</v>
      </c>
      <c r="J81" s="3">
        <v>-80.078164999999998</v>
      </c>
      <c r="K81" s="4">
        <v>44362</v>
      </c>
      <c r="L81" s="4">
        <v>44416</v>
      </c>
      <c r="M81" s="3">
        <v>54</v>
      </c>
      <c r="N81" s="3">
        <v>112</v>
      </c>
      <c r="O81" s="3">
        <v>0</v>
      </c>
      <c r="P81" s="3">
        <v>0</v>
      </c>
      <c r="Q81" s="3">
        <v>0</v>
      </c>
      <c r="R81" s="3">
        <v>0</v>
      </c>
      <c r="S81" s="3">
        <v>7</v>
      </c>
      <c r="T81" s="3">
        <v>105</v>
      </c>
      <c r="U81" s="15">
        <f t="shared" si="1"/>
        <v>93.75</v>
      </c>
      <c r="V81" s="3">
        <v>75</v>
      </c>
      <c r="W81" s="1" t="s">
        <v>66</v>
      </c>
      <c r="X81" s="3">
        <v>46</v>
      </c>
      <c r="Y81" s="3">
        <v>4</v>
      </c>
      <c r="Z81" s="1" t="s">
        <v>43</v>
      </c>
      <c r="AA81" s="1" t="s">
        <v>43</v>
      </c>
      <c r="AB81" s="1" t="s">
        <v>43</v>
      </c>
      <c r="AC81" s="3">
        <v>31.9</v>
      </c>
      <c r="AD81" s="3">
        <v>31.8</v>
      </c>
      <c r="AE81" s="3">
        <v>31.85</v>
      </c>
      <c r="AF81" s="3">
        <v>7.87</v>
      </c>
      <c r="AG81" s="3">
        <v>8.08</v>
      </c>
      <c r="AH81" s="3">
        <v>7.9749999999999996</v>
      </c>
      <c r="AI81" s="3">
        <v>1</v>
      </c>
      <c r="AJ81" s="3">
        <v>16</v>
      </c>
      <c r="AK81" s="3">
        <v>8.5</v>
      </c>
      <c r="AL81">
        <v>538.46</v>
      </c>
      <c r="AM81">
        <v>1.6619999999999999</v>
      </c>
    </row>
    <row r="82" spans="1:41" x14ac:dyDescent="0.25">
      <c r="A82" s="1" t="s">
        <v>128</v>
      </c>
      <c r="B82" s="1" t="s">
        <v>55</v>
      </c>
      <c r="C82" s="1" t="s">
        <v>41</v>
      </c>
      <c r="D82" s="1" t="s">
        <v>42</v>
      </c>
      <c r="E82" s="3">
        <v>12</v>
      </c>
      <c r="F82" s="1" t="s">
        <v>43</v>
      </c>
      <c r="G82" s="3">
        <v>196</v>
      </c>
      <c r="H82" s="3">
        <v>463</v>
      </c>
      <c r="I82" s="3">
        <v>26.288876999999999</v>
      </c>
      <c r="J82" s="3">
        <v>-80.078164999999998</v>
      </c>
      <c r="K82" s="4">
        <v>44362</v>
      </c>
      <c r="L82" s="4">
        <v>44416</v>
      </c>
      <c r="M82" s="3">
        <v>54</v>
      </c>
      <c r="N82" s="3">
        <v>112</v>
      </c>
      <c r="O82" s="3">
        <v>0</v>
      </c>
      <c r="P82" s="3">
        <v>0</v>
      </c>
      <c r="Q82" s="3">
        <v>0</v>
      </c>
      <c r="R82" s="3">
        <v>0</v>
      </c>
      <c r="S82" s="3">
        <v>7</v>
      </c>
      <c r="T82" s="3">
        <v>105</v>
      </c>
      <c r="U82" s="15">
        <f t="shared" si="1"/>
        <v>93.75</v>
      </c>
      <c r="V82" s="3">
        <v>75</v>
      </c>
      <c r="W82" s="1" t="s">
        <v>66</v>
      </c>
      <c r="X82" s="3">
        <v>46</v>
      </c>
      <c r="Y82" s="3">
        <v>4</v>
      </c>
      <c r="Z82" s="1" t="s">
        <v>43</v>
      </c>
      <c r="AA82" s="1" t="s">
        <v>43</v>
      </c>
      <c r="AB82" s="1" t="s">
        <v>43</v>
      </c>
      <c r="AC82" s="3">
        <v>31.9</v>
      </c>
      <c r="AD82" s="3">
        <v>31.8</v>
      </c>
      <c r="AE82" s="3">
        <v>31.85</v>
      </c>
      <c r="AF82" s="3">
        <v>7.87</v>
      </c>
      <c r="AG82" s="3">
        <v>8.08</v>
      </c>
      <c r="AH82" s="3">
        <v>7.9749999999999996</v>
      </c>
      <c r="AI82" s="3">
        <v>1</v>
      </c>
      <c r="AJ82" s="3">
        <v>16</v>
      </c>
      <c r="AK82" s="3">
        <v>8.5</v>
      </c>
      <c r="AL82">
        <v>538.46</v>
      </c>
      <c r="AM82">
        <v>1.6619999999999999</v>
      </c>
    </row>
    <row r="83" spans="1:41" x14ac:dyDescent="0.25">
      <c r="A83" s="1" t="s">
        <v>129</v>
      </c>
      <c r="B83" s="1" t="s">
        <v>40</v>
      </c>
      <c r="C83" s="1" t="s">
        <v>41</v>
      </c>
      <c r="D83" s="1" t="s">
        <v>130</v>
      </c>
      <c r="E83" s="1">
        <v>20</v>
      </c>
      <c r="F83" s="1" t="s">
        <v>43</v>
      </c>
      <c r="G83" s="1">
        <v>204</v>
      </c>
      <c r="H83" s="1">
        <v>696</v>
      </c>
      <c r="I83" s="1">
        <v>26.266499</v>
      </c>
      <c r="J83" s="1">
        <v>-80.079954999999998</v>
      </c>
      <c r="K83" s="2">
        <v>44378</v>
      </c>
      <c r="L83" s="2">
        <v>44431</v>
      </c>
      <c r="M83" s="1">
        <v>53</v>
      </c>
      <c r="N83" s="1">
        <v>84</v>
      </c>
      <c r="O83" s="1">
        <v>1</v>
      </c>
      <c r="P83" s="1">
        <v>0</v>
      </c>
      <c r="Q83" s="1">
        <v>0</v>
      </c>
      <c r="R83" s="1">
        <v>0</v>
      </c>
      <c r="S83" s="1">
        <v>4</v>
      </c>
      <c r="T83" s="1">
        <v>80</v>
      </c>
      <c r="U83" s="15">
        <f t="shared" si="1"/>
        <v>95.238095238095227</v>
      </c>
      <c r="V83" s="1">
        <v>80</v>
      </c>
      <c r="W83" s="1" t="s">
        <v>66</v>
      </c>
      <c r="X83" s="1">
        <v>44</v>
      </c>
      <c r="Y83" s="1">
        <v>0</v>
      </c>
      <c r="Z83" s="1" t="s">
        <v>43</v>
      </c>
      <c r="AA83" s="1" t="s">
        <v>43</v>
      </c>
      <c r="AB83" s="1" t="s">
        <v>43</v>
      </c>
      <c r="AC83" s="1">
        <v>33.299999999999997</v>
      </c>
      <c r="AD83" s="1">
        <v>32.5</v>
      </c>
      <c r="AE83" s="1">
        <v>32.9</v>
      </c>
      <c r="AF83" s="1">
        <v>6.67</v>
      </c>
      <c r="AG83" s="1">
        <v>6.77</v>
      </c>
      <c r="AH83" s="1">
        <v>6.72</v>
      </c>
      <c r="AI83" s="1">
        <v>6</v>
      </c>
      <c r="AJ83" s="1">
        <v>59</v>
      </c>
      <c r="AK83" s="1">
        <v>32.5</v>
      </c>
      <c r="AL83">
        <v>477.53199999999998</v>
      </c>
      <c r="AM83">
        <v>1.5509999999999999</v>
      </c>
      <c r="AO83" s="1" t="s">
        <v>43</v>
      </c>
    </row>
    <row r="84" spans="1:41" x14ac:dyDescent="0.25">
      <c r="A84" s="1" t="s">
        <v>131</v>
      </c>
      <c r="B84" s="1" t="s">
        <v>45</v>
      </c>
      <c r="C84" s="1" t="s">
        <v>41</v>
      </c>
      <c r="D84" s="1" t="s">
        <v>130</v>
      </c>
      <c r="E84" s="1">
        <v>20</v>
      </c>
      <c r="F84" s="1" t="s">
        <v>43</v>
      </c>
      <c r="G84" s="1">
        <v>204</v>
      </c>
      <c r="H84" s="1">
        <v>696</v>
      </c>
      <c r="I84" s="1">
        <v>26.266499</v>
      </c>
      <c r="J84" s="1">
        <v>-80.079954999999998</v>
      </c>
      <c r="K84" s="2">
        <v>44378</v>
      </c>
      <c r="L84" s="2">
        <v>44431</v>
      </c>
      <c r="M84" s="1">
        <v>53</v>
      </c>
      <c r="N84" s="1">
        <v>84</v>
      </c>
      <c r="O84" s="1">
        <v>1</v>
      </c>
      <c r="P84" s="1">
        <v>0</v>
      </c>
      <c r="Q84" s="1">
        <v>0</v>
      </c>
      <c r="R84" s="1">
        <v>0</v>
      </c>
      <c r="S84" s="1">
        <v>4</v>
      </c>
      <c r="T84" s="1">
        <v>80</v>
      </c>
      <c r="U84" s="15">
        <f t="shared" si="1"/>
        <v>95.238095238095227</v>
      </c>
      <c r="V84" s="1">
        <v>80</v>
      </c>
      <c r="W84" s="1" t="s">
        <v>66</v>
      </c>
      <c r="X84" s="1">
        <v>44</v>
      </c>
      <c r="Y84" s="1">
        <v>0</v>
      </c>
      <c r="Z84" s="1" t="s">
        <v>43</v>
      </c>
      <c r="AA84" s="1" t="s">
        <v>43</v>
      </c>
      <c r="AB84" s="1" t="s">
        <v>43</v>
      </c>
      <c r="AC84" s="1">
        <v>33.299999999999997</v>
      </c>
      <c r="AD84" s="1">
        <v>32.5</v>
      </c>
      <c r="AE84" s="1">
        <v>32.9</v>
      </c>
      <c r="AF84" s="1">
        <v>6.67</v>
      </c>
      <c r="AG84" s="1">
        <v>6.77</v>
      </c>
      <c r="AH84" s="1">
        <v>6.72</v>
      </c>
      <c r="AI84" s="1">
        <v>6</v>
      </c>
      <c r="AJ84" s="1">
        <v>59</v>
      </c>
      <c r="AK84" s="1">
        <v>32.5</v>
      </c>
      <c r="AL84">
        <v>477.53199999999998</v>
      </c>
      <c r="AM84">
        <v>1.5509999999999999</v>
      </c>
      <c r="AN84" s="1" t="s">
        <v>43</v>
      </c>
    </row>
    <row r="85" spans="1:41" x14ac:dyDescent="0.25">
      <c r="A85" s="1" t="s">
        <v>132</v>
      </c>
      <c r="B85" s="1" t="s">
        <v>45</v>
      </c>
      <c r="C85" s="1" t="s">
        <v>41</v>
      </c>
      <c r="D85" s="1" t="s">
        <v>130</v>
      </c>
      <c r="E85" s="1">
        <v>20</v>
      </c>
      <c r="F85" s="1" t="s">
        <v>43</v>
      </c>
      <c r="G85" s="1">
        <v>204</v>
      </c>
      <c r="H85" s="1">
        <v>696</v>
      </c>
      <c r="I85" s="1">
        <v>26.266499</v>
      </c>
      <c r="J85" s="1">
        <v>-80.079954999999998</v>
      </c>
      <c r="K85" s="2">
        <v>44378</v>
      </c>
      <c r="L85" s="2">
        <v>44431</v>
      </c>
      <c r="M85" s="1">
        <v>53</v>
      </c>
      <c r="N85" s="1">
        <v>84</v>
      </c>
      <c r="O85" s="1">
        <v>1</v>
      </c>
      <c r="P85" s="1">
        <v>0</v>
      </c>
      <c r="Q85" s="1">
        <v>0</v>
      </c>
      <c r="R85" s="1">
        <v>0</v>
      </c>
      <c r="S85" s="1">
        <v>4</v>
      </c>
      <c r="T85" s="1">
        <v>80</v>
      </c>
      <c r="U85" s="15">
        <f t="shared" si="1"/>
        <v>95.238095238095227</v>
      </c>
      <c r="V85" s="1">
        <v>80</v>
      </c>
      <c r="W85" s="1" t="s">
        <v>66</v>
      </c>
      <c r="X85" s="1">
        <v>44</v>
      </c>
      <c r="Y85" s="1">
        <v>0</v>
      </c>
      <c r="Z85" s="1" t="s">
        <v>43</v>
      </c>
      <c r="AA85" s="1" t="s">
        <v>43</v>
      </c>
      <c r="AB85" s="1" t="s">
        <v>43</v>
      </c>
      <c r="AC85" s="1">
        <v>33.299999999999997</v>
      </c>
      <c r="AD85" s="1">
        <v>32.5</v>
      </c>
      <c r="AE85" s="1">
        <v>32.9</v>
      </c>
      <c r="AF85" s="1">
        <v>6.67</v>
      </c>
      <c r="AG85" s="1">
        <v>6.77</v>
      </c>
      <c r="AH85" s="1">
        <v>6.72</v>
      </c>
      <c r="AI85" s="1">
        <v>6</v>
      </c>
      <c r="AJ85" s="1">
        <v>59</v>
      </c>
      <c r="AK85" s="1">
        <v>32.5</v>
      </c>
      <c r="AL85">
        <v>477.53199999999998</v>
      </c>
      <c r="AM85">
        <v>1.5509999999999999</v>
      </c>
      <c r="AN85" s="1" t="s">
        <v>43</v>
      </c>
    </row>
    <row r="86" spans="1:41" x14ac:dyDescent="0.25">
      <c r="A86" s="1" t="s">
        <v>133</v>
      </c>
      <c r="B86" s="1" t="s">
        <v>45</v>
      </c>
      <c r="C86" s="1" t="s">
        <v>41</v>
      </c>
      <c r="D86" s="1" t="s">
        <v>130</v>
      </c>
      <c r="E86" s="1">
        <v>20</v>
      </c>
      <c r="F86" s="1" t="s">
        <v>43</v>
      </c>
      <c r="G86" s="1">
        <v>204</v>
      </c>
      <c r="H86" s="1">
        <v>696</v>
      </c>
      <c r="I86" s="1">
        <v>26.266499</v>
      </c>
      <c r="J86" s="1">
        <v>-80.079954999999998</v>
      </c>
      <c r="K86" s="2">
        <v>44378</v>
      </c>
      <c r="L86" s="2">
        <v>44431</v>
      </c>
      <c r="M86" s="1">
        <v>53</v>
      </c>
      <c r="N86" s="1">
        <v>84</v>
      </c>
      <c r="O86" s="1">
        <v>1</v>
      </c>
      <c r="P86" s="1">
        <v>0</v>
      </c>
      <c r="Q86" s="1">
        <v>0</v>
      </c>
      <c r="R86" s="1">
        <v>0</v>
      </c>
      <c r="S86" s="1">
        <v>4</v>
      </c>
      <c r="T86" s="1">
        <v>80</v>
      </c>
      <c r="U86" s="15">
        <f t="shared" si="1"/>
        <v>95.238095238095227</v>
      </c>
      <c r="V86" s="1">
        <v>80</v>
      </c>
      <c r="W86" s="1" t="s">
        <v>66</v>
      </c>
      <c r="X86" s="1">
        <v>44</v>
      </c>
      <c r="Y86" s="1">
        <v>0</v>
      </c>
      <c r="Z86" s="1" t="s">
        <v>43</v>
      </c>
      <c r="AA86" s="1" t="s">
        <v>43</v>
      </c>
      <c r="AB86" s="1" t="s">
        <v>43</v>
      </c>
      <c r="AC86" s="1">
        <v>33.299999999999997</v>
      </c>
      <c r="AD86" s="1">
        <v>32.5</v>
      </c>
      <c r="AE86" s="1">
        <v>32.9</v>
      </c>
      <c r="AF86" s="1">
        <v>6.67</v>
      </c>
      <c r="AG86" s="1">
        <v>6.77</v>
      </c>
      <c r="AH86" s="1">
        <v>6.72</v>
      </c>
      <c r="AI86" s="1">
        <v>6</v>
      </c>
      <c r="AJ86" s="1">
        <v>59</v>
      </c>
      <c r="AK86" s="1">
        <v>32.5</v>
      </c>
      <c r="AL86">
        <v>477.53199999999998</v>
      </c>
      <c r="AM86">
        <v>1.5509999999999999</v>
      </c>
      <c r="AN86" s="1" t="s">
        <v>43</v>
      </c>
    </row>
    <row r="87" spans="1:41" x14ac:dyDescent="0.25">
      <c r="A87" s="1" t="s">
        <v>134</v>
      </c>
      <c r="B87" s="1" t="s">
        <v>49</v>
      </c>
      <c r="C87" s="1" t="s">
        <v>41</v>
      </c>
      <c r="D87" s="1" t="s">
        <v>130</v>
      </c>
      <c r="E87" s="1">
        <v>20</v>
      </c>
      <c r="F87" s="1" t="s">
        <v>43</v>
      </c>
      <c r="G87" s="1">
        <v>204</v>
      </c>
      <c r="H87" s="1">
        <v>696</v>
      </c>
      <c r="I87" s="1">
        <v>26.266499</v>
      </c>
      <c r="J87" s="1">
        <v>-80.079954999999998</v>
      </c>
      <c r="K87" s="2">
        <v>44378</v>
      </c>
      <c r="L87" s="2">
        <v>44431</v>
      </c>
      <c r="M87" s="1">
        <v>53</v>
      </c>
      <c r="N87" s="1">
        <v>84</v>
      </c>
      <c r="O87" s="1">
        <v>1</v>
      </c>
      <c r="P87" s="1">
        <v>0</v>
      </c>
      <c r="Q87" s="1">
        <v>0</v>
      </c>
      <c r="R87" s="1">
        <v>0</v>
      </c>
      <c r="S87" s="1">
        <v>4</v>
      </c>
      <c r="T87" s="1">
        <v>80</v>
      </c>
      <c r="U87" s="15">
        <f t="shared" si="1"/>
        <v>95.238095238095227</v>
      </c>
      <c r="V87" s="1">
        <v>80</v>
      </c>
      <c r="W87" s="1" t="s">
        <v>66</v>
      </c>
      <c r="X87" s="1">
        <v>44</v>
      </c>
      <c r="Y87" s="1">
        <v>0</v>
      </c>
      <c r="Z87" s="1" t="s">
        <v>43</v>
      </c>
      <c r="AA87" s="1" t="s">
        <v>43</v>
      </c>
      <c r="AB87" s="1" t="s">
        <v>43</v>
      </c>
      <c r="AC87" s="1">
        <v>33.299999999999997</v>
      </c>
      <c r="AD87" s="1">
        <v>32.5</v>
      </c>
      <c r="AE87" s="1">
        <v>32.9</v>
      </c>
      <c r="AF87" s="1">
        <v>6.67</v>
      </c>
      <c r="AG87" s="1">
        <v>6.77</v>
      </c>
      <c r="AH87" s="1">
        <v>6.72</v>
      </c>
      <c r="AI87" s="1">
        <v>6</v>
      </c>
      <c r="AJ87" s="1">
        <v>59</v>
      </c>
      <c r="AK87" s="1">
        <v>32.5</v>
      </c>
      <c r="AL87">
        <v>477.53199999999998</v>
      </c>
      <c r="AM87">
        <v>1.5509999999999999</v>
      </c>
      <c r="AN87" s="1" t="s">
        <v>43</v>
      </c>
    </row>
    <row r="88" spans="1:41" x14ac:dyDescent="0.25">
      <c r="A88" s="1" t="s">
        <v>135</v>
      </c>
      <c r="B88" s="1" t="s">
        <v>49</v>
      </c>
      <c r="C88" s="1" t="s">
        <v>41</v>
      </c>
      <c r="D88" s="1" t="s">
        <v>130</v>
      </c>
      <c r="E88" s="1">
        <v>20</v>
      </c>
      <c r="F88" s="1" t="s">
        <v>43</v>
      </c>
      <c r="G88" s="1">
        <v>204</v>
      </c>
      <c r="H88" s="1">
        <v>696</v>
      </c>
      <c r="I88" s="1">
        <v>26.266499</v>
      </c>
      <c r="J88" s="1">
        <v>-80.079954999999998</v>
      </c>
      <c r="K88" s="2">
        <v>44378</v>
      </c>
      <c r="L88" s="2">
        <v>44431</v>
      </c>
      <c r="M88" s="1">
        <v>53</v>
      </c>
      <c r="N88" s="1">
        <v>84</v>
      </c>
      <c r="O88" s="1">
        <v>1</v>
      </c>
      <c r="P88" s="1">
        <v>0</v>
      </c>
      <c r="Q88" s="1">
        <v>0</v>
      </c>
      <c r="R88" s="1">
        <v>0</v>
      </c>
      <c r="S88" s="1">
        <v>4</v>
      </c>
      <c r="T88" s="1">
        <v>80</v>
      </c>
      <c r="U88" s="15">
        <f t="shared" si="1"/>
        <v>95.238095238095227</v>
      </c>
      <c r="V88" s="1">
        <v>80</v>
      </c>
      <c r="W88" s="1" t="s">
        <v>66</v>
      </c>
      <c r="X88" s="1">
        <v>44</v>
      </c>
      <c r="Y88" s="1">
        <v>0</v>
      </c>
      <c r="Z88" s="1" t="s">
        <v>43</v>
      </c>
      <c r="AA88" s="1" t="s">
        <v>43</v>
      </c>
      <c r="AB88" s="1" t="s">
        <v>43</v>
      </c>
      <c r="AC88" s="1">
        <v>33.299999999999997</v>
      </c>
      <c r="AD88" s="1">
        <v>32.5</v>
      </c>
      <c r="AE88" s="1">
        <v>32.9</v>
      </c>
      <c r="AF88" s="1">
        <v>6.67</v>
      </c>
      <c r="AG88" s="1">
        <v>6.77</v>
      </c>
      <c r="AH88" s="1">
        <v>6.72</v>
      </c>
      <c r="AI88" s="1">
        <v>6</v>
      </c>
      <c r="AJ88" s="1">
        <v>59</v>
      </c>
      <c r="AK88" s="1">
        <v>32.5</v>
      </c>
      <c r="AL88">
        <v>477.53199999999998</v>
      </c>
      <c r="AM88">
        <v>1.5509999999999999</v>
      </c>
      <c r="AN88" s="1" t="s">
        <v>43</v>
      </c>
    </row>
    <row r="89" spans="1:41" x14ac:dyDescent="0.25">
      <c r="A89" s="1" t="s">
        <v>136</v>
      </c>
      <c r="B89" s="1" t="s">
        <v>49</v>
      </c>
      <c r="C89" s="1" t="s">
        <v>41</v>
      </c>
      <c r="D89" s="1" t="s">
        <v>130</v>
      </c>
      <c r="E89" s="1">
        <v>20</v>
      </c>
      <c r="F89" s="1" t="s">
        <v>43</v>
      </c>
      <c r="G89" s="1">
        <v>204</v>
      </c>
      <c r="H89" s="1">
        <v>696</v>
      </c>
      <c r="I89" s="1">
        <v>26.266499</v>
      </c>
      <c r="J89" s="1">
        <v>-80.079954999999998</v>
      </c>
      <c r="K89" s="2">
        <v>44378</v>
      </c>
      <c r="L89" s="2">
        <v>44431</v>
      </c>
      <c r="M89" s="1">
        <v>53</v>
      </c>
      <c r="N89" s="1">
        <v>84</v>
      </c>
      <c r="O89" s="1">
        <v>1</v>
      </c>
      <c r="P89" s="1">
        <v>0</v>
      </c>
      <c r="Q89" s="1">
        <v>0</v>
      </c>
      <c r="R89" s="1">
        <v>0</v>
      </c>
      <c r="S89" s="1">
        <v>4</v>
      </c>
      <c r="T89" s="1">
        <v>80</v>
      </c>
      <c r="U89" s="15">
        <f t="shared" si="1"/>
        <v>95.238095238095227</v>
      </c>
      <c r="V89" s="1">
        <v>80</v>
      </c>
      <c r="W89" s="1" t="s">
        <v>66</v>
      </c>
      <c r="X89" s="1">
        <v>44</v>
      </c>
      <c r="Y89" s="1">
        <v>0</v>
      </c>
      <c r="Z89" s="1" t="s">
        <v>43</v>
      </c>
      <c r="AA89" s="1" t="s">
        <v>43</v>
      </c>
      <c r="AB89" s="1" t="s">
        <v>43</v>
      </c>
      <c r="AC89" s="1">
        <v>33.299999999999997</v>
      </c>
      <c r="AD89" s="1">
        <v>32.5</v>
      </c>
      <c r="AE89" s="1">
        <v>32.9</v>
      </c>
      <c r="AF89" s="1">
        <v>6.67</v>
      </c>
      <c r="AG89" s="1">
        <v>6.77</v>
      </c>
      <c r="AH89" s="1">
        <v>6.72</v>
      </c>
      <c r="AI89" s="1">
        <v>6</v>
      </c>
      <c r="AJ89" s="1">
        <v>59</v>
      </c>
      <c r="AK89" s="1">
        <v>32.5</v>
      </c>
      <c r="AL89">
        <v>477.53199999999998</v>
      </c>
      <c r="AM89">
        <v>1.5509999999999999</v>
      </c>
      <c r="AN89" s="1" t="s">
        <v>43</v>
      </c>
    </row>
    <row r="90" spans="1:41" x14ac:dyDescent="0.25">
      <c r="A90" s="1" t="s">
        <v>137</v>
      </c>
      <c r="B90" s="1" t="s">
        <v>53</v>
      </c>
      <c r="C90" s="1" t="s">
        <v>41</v>
      </c>
      <c r="D90" s="1" t="s">
        <v>130</v>
      </c>
      <c r="E90" s="1">
        <v>20</v>
      </c>
      <c r="F90" s="1" t="s">
        <v>43</v>
      </c>
      <c r="G90" s="1">
        <v>204</v>
      </c>
      <c r="H90" s="1">
        <v>696</v>
      </c>
      <c r="I90" s="1">
        <v>26.266499</v>
      </c>
      <c r="J90" s="1">
        <v>-80.079954999999998</v>
      </c>
      <c r="K90" s="2">
        <v>44378</v>
      </c>
      <c r="L90" s="2">
        <v>44431</v>
      </c>
      <c r="M90" s="1">
        <v>53</v>
      </c>
      <c r="N90" s="1">
        <v>84</v>
      </c>
      <c r="O90" s="1">
        <v>1</v>
      </c>
      <c r="P90" s="1">
        <v>0</v>
      </c>
      <c r="Q90" s="1">
        <v>0</v>
      </c>
      <c r="R90" s="1">
        <v>0</v>
      </c>
      <c r="S90" s="1">
        <v>4</v>
      </c>
      <c r="T90" s="1">
        <v>80</v>
      </c>
      <c r="U90" s="15">
        <f t="shared" si="1"/>
        <v>95.238095238095227</v>
      </c>
      <c r="V90" s="1">
        <v>80</v>
      </c>
      <c r="W90" s="1" t="s">
        <v>66</v>
      </c>
      <c r="X90" s="1">
        <v>44</v>
      </c>
      <c r="Y90" s="1">
        <v>0</v>
      </c>
      <c r="Z90" s="1" t="s">
        <v>43</v>
      </c>
      <c r="AA90" s="1" t="s">
        <v>43</v>
      </c>
      <c r="AB90" s="1" t="s">
        <v>43</v>
      </c>
      <c r="AC90" s="1">
        <v>33.299999999999997</v>
      </c>
      <c r="AD90" s="1">
        <v>32.5</v>
      </c>
      <c r="AE90" s="1">
        <v>32.9</v>
      </c>
      <c r="AF90" s="1">
        <v>6.67</v>
      </c>
      <c r="AG90" s="1">
        <v>6.77</v>
      </c>
      <c r="AH90" s="1">
        <v>6.72</v>
      </c>
      <c r="AI90" s="1">
        <v>6</v>
      </c>
      <c r="AJ90" s="1">
        <v>59</v>
      </c>
      <c r="AK90" s="1">
        <v>32.5</v>
      </c>
      <c r="AL90">
        <v>477.53199999999998</v>
      </c>
      <c r="AM90">
        <v>1.5509999999999999</v>
      </c>
    </row>
    <row r="91" spans="1:41" x14ac:dyDescent="0.25">
      <c r="A91" s="1" t="s">
        <v>138</v>
      </c>
      <c r="B91" s="1" t="s">
        <v>55</v>
      </c>
      <c r="C91" s="1" t="s">
        <v>41</v>
      </c>
      <c r="D91" s="1" t="s">
        <v>130</v>
      </c>
      <c r="E91" s="1">
        <v>20</v>
      </c>
      <c r="F91" s="1" t="s">
        <v>43</v>
      </c>
      <c r="G91" s="1">
        <v>204</v>
      </c>
      <c r="H91" s="1">
        <v>696</v>
      </c>
      <c r="I91" s="1">
        <v>26.266499</v>
      </c>
      <c r="J91" s="1">
        <v>-80.079954999999998</v>
      </c>
      <c r="K91" s="2">
        <v>44378</v>
      </c>
      <c r="L91" s="2">
        <v>44431</v>
      </c>
      <c r="M91" s="1">
        <v>53</v>
      </c>
      <c r="N91" s="1">
        <v>84</v>
      </c>
      <c r="O91" s="1">
        <v>1</v>
      </c>
      <c r="P91" s="1">
        <v>0</v>
      </c>
      <c r="Q91" s="1">
        <v>0</v>
      </c>
      <c r="R91" s="1">
        <v>0</v>
      </c>
      <c r="S91" s="1">
        <v>4</v>
      </c>
      <c r="T91" s="1">
        <v>80</v>
      </c>
      <c r="U91" s="15">
        <f t="shared" si="1"/>
        <v>95.238095238095227</v>
      </c>
      <c r="V91" s="1">
        <v>80</v>
      </c>
      <c r="W91" s="1" t="s">
        <v>66</v>
      </c>
      <c r="X91" s="1">
        <v>44</v>
      </c>
      <c r="Y91" s="1">
        <v>0</v>
      </c>
      <c r="Z91" s="1" t="s">
        <v>43</v>
      </c>
      <c r="AA91" s="1" t="s">
        <v>43</v>
      </c>
      <c r="AB91" s="1" t="s">
        <v>43</v>
      </c>
      <c r="AC91" s="1">
        <v>33.299999999999997</v>
      </c>
      <c r="AD91" s="1">
        <v>32.5</v>
      </c>
      <c r="AE91" s="1">
        <v>32.9</v>
      </c>
      <c r="AF91" s="1">
        <v>6.67</v>
      </c>
      <c r="AG91" s="1">
        <v>6.77</v>
      </c>
      <c r="AH91" s="1">
        <v>6.72</v>
      </c>
      <c r="AI91" s="1">
        <v>6</v>
      </c>
      <c r="AJ91" s="1">
        <v>59</v>
      </c>
      <c r="AK91" s="1">
        <v>32.5</v>
      </c>
      <c r="AL91">
        <v>477.53199999999998</v>
      </c>
      <c r="AM91">
        <v>1.5509999999999999</v>
      </c>
    </row>
    <row r="92" spans="1:41" x14ac:dyDescent="0.25">
      <c r="A92" s="1" t="s">
        <v>139</v>
      </c>
      <c r="B92" s="1" t="s">
        <v>40</v>
      </c>
      <c r="C92" s="1" t="s">
        <v>41</v>
      </c>
      <c r="D92" s="1" t="s">
        <v>130</v>
      </c>
      <c r="E92" s="1">
        <v>21</v>
      </c>
      <c r="F92" s="1" t="s">
        <v>43</v>
      </c>
      <c r="G92" s="1">
        <v>211</v>
      </c>
      <c r="H92" s="1">
        <v>695</v>
      </c>
      <c r="I92" s="1">
        <v>26.264892</v>
      </c>
      <c r="J92" s="1">
        <v>-80.080084999999997</v>
      </c>
      <c r="K92" s="2">
        <v>44378</v>
      </c>
      <c r="L92" s="2">
        <v>44434</v>
      </c>
      <c r="M92" s="1">
        <v>56</v>
      </c>
      <c r="N92" s="1">
        <v>126</v>
      </c>
      <c r="O92" s="1">
        <v>0</v>
      </c>
      <c r="P92" s="1">
        <v>0</v>
      </c>
      <c r="Q92" s="1">
        <v>0</v>
      </c>
      <c r="R92" s="1">
        <v>0</v>
      </c>
      <c r="S92" s="1">
        <v>5</v>
      </c>
      <c r="T92" s="1">
        <v>121</v>
      </c>
      <c r="U92" s="15">
        <f t="shared" si="1"/>
        <v>96.031746031746039</v>
      </c>
      <c r="V92" s="1">
        <v>67</v>
      </c>
      <c r="W92" s="1" t="s">
        <v>66</v>
      </c>
      <c r="X92" s="1">
        <v>34</v>
      </c>
      <c r="Y92" s="1">
        <v>0</v>
      </c>
      <c r="Z92" s="1" t="s">
        <v>43</v>
      </c>
      <c r="AA92" s="1" t="s">
        <v>43</v>
      </c>
      <c r="AB92" s="1" t="s">
        <v>43</v>
      </c>
      <c r="AC92" s="1">
        <v>30.5</v>
      </c>
      <c r="AD92" s="1">
        <v>31.6</v>
      </c>
      <c r="AE92" s="1">
        <v>31.05</v>
      </c>
      <c r="AF92" s="1">
        <v>7.01</v>
      </c>
      <c r="AG92" s="1">
        <v>6.92</v>
      </c>
      <c r="AH92" s="1">
        <v>6.9649999999999999</v>
      </c>
      <c r="AI92" s="1">
        <v>19</v>
      </c>
      <c r="AJ92" s="1">
        <v>236</v>
      </c>
      <c r="AK92" s="1">
        <v>127.5</v>
      </c>
      <c r="AL92">
        <v>377.553</v>
      </c>
      <c r="AM92">
        <v>1.2729999999999999</v>
      </c>
      <c r="AO92" s="1" t="s">
        <v>43</v>
      </c>
    </row>
    <row r="93" spans="1:41" x14ac:dyDescent="0.25">
      <c r="A93" s="1" t="s">
        <v>140</v>
      </c>
      <c r="B93" s="1" t="s">
        <v>45</v>
      </c>
      <c r="C93" s="1" t="s">
        <v>41</v>
      </c>
      <c r="D93" s="1" t="s">
        <v>130</v>
      </c>
      <c r="E93" s="1">
        <v>21</v>
      </c>
      <c r="F93" s="1" t="s">
        <v>43</v>
      </c>
      <c r="G93" s="1">
        <v>211</v>
      </c>
      <c r="H93" s="1">
        <v>695</v>
      </c>
      <c r="I93" s="1">
        <v>26.264892</v>
      </c>
      <c r="J93" s="1">
        <v>-80.080084999999997</v>
      </c>
      <c r="K93" s="2">
        <v>44378</v>
      </c>
      <c r="L93" s="2">
        <v>44434</v>
      </c>
      <c r="M93" s="1">
        <v>56</v>
      </c>
      <c r="N93" s="1">
        <v>126</v>
      </c>
      <c r="O93" s="1">
        <v>0</v>
      </c>
      <c r="P93" s="1">
        <v>0</v>
      </c>
      <c r="Q93" s="1">
        <v>0</v>
      </c>
      <c r="R93" s="1">
        <v>0</v>
      </c>
      <c r="S93" s="1">
        <v>5</v>
      </c>
      <c r="T93" s="1">
        <v>121</v>
      </c>
      <c r="U93" s="15">
        <f t="shared" si="1"/>
        <v>96.031746031746039</v>
      </c>
      <c r="V93" s="1">
        <v>67</v>
      </c>
      <c r="W93" s="1" t="s">
        <v>66</v>
      </c>
      <c r="X93" s="1">
        <v>34</v>
      </c>
      <c r="Y93" s="1">
        <v>0</v>
      </c>
      <c r="Z93" s="1" t="s">
        <v>43</v>
      </c>
      <c r="AA93" s="1" t="s">
        <v>43</v>
      </c>
      <c r="AB93" s="1" t="s">
        <v>43</v>
      </c>
      <c r="AC93" s="1">
        <v>30.5</v>
      </c>
      <c r="AD93" s="1">
        <v>31.6</v>
      </c>
      <c r="AE93" s="1">
        <v>31.05</v>
      </c>
      <c r="AF93" s="1">
        <v>7.01</v>
      </c>
      <c r="AG93" s="1">
        <v>6.92</v>
      </c>
      <c r="AH93" s="1">
        <v>6.9649999999999999</v>
      </c>
      <c r="AI93" s="1">
        <v>19</v>
      </c>
      <c r="AJ93" s="1">
        <v>236</v>
      </c>
      <c r="AK93" s="1">
        <v>127.5</v>
      </c>
      <c r="AL93">
        <v>377.553</v>
      </c>
      <c r="AM93">
        <v>1.2729999999999999</v>
      </c>
      <c r="AN93" s="1" t="s">
        <v>43</v>
      </c>
    </row>
    <row r="94" spans="1:41" x14ac:dyDescent="0.25">
      <c r="A94" s="1" t="s">
        <v>141</v>
      </c>
      <c r="B94" s="1" t="s">
        <v>45</v>
      </c>
      <c r="C94" s="1" t="s">
        <v>41</v>
      </c>
      <c r="D94" s="1" t="s">
        <v>130</v>
      </c>
      <c r="E94" s="1">
        <v>21</v>
      </c>
      <c r="F94" s="1" t="s">
        <v>43</v>
      </c>
      <c r="G94" s="1">
        <v>211</v>
      </c>
      <c r="H94" s="1">
        <v>695</v>
      </c>
      <c r="I94" s="1">
        <v>26.264892</v>
      </c>
      <c r="J94" s="1">
        <v>-80.080084999999997</v>
      </c>
      <c r="K94" s="2">
        <v>44378</v>
      </c>
      <c r="L94" s="2">
        <v>44434</v>
      </c>
      <c r="M94" s="1">
        <v>56</v>
      </c>
      <c r="N94" s="1">
        <v>126</v>
      </c>
      <c r="O94" s="1">
        <v>0</v>
      </c>
      <c r="P94" s="1">
        <v>0</v>
      </c>
      <c r="Q94" s="1">
        <v>0</v>
      </c>
      <c r="R94" s="1">
        <v>0</v>
      </c>
      <c r="S94" s="1">
        <v>5</v>
      </c>
      <c r="T94" s="1">
        <v>121</v>
      </c>
      <c r="U94" s="15">
        <f t="shared" si="1"/>
        <v>96.031746031746039</v>
      </c>
      <c r="V94" s="1">
        <v>67</v>
      </c>
      <c r="W94" s="1" t="s">
        <v>66</v>
      </c>
      <c r="X94" s="1">
        <v>34</v>
      </c>
      <c r="Y94" s="1">
        <v>0</v>
      </c>
      <c r="Z94" s="1" t="s">
        <v>43</v>
      </c>
      <c r="AA94" s="1" t="s">
        <v>43</v>
      </c>
      <c r="AB94" s="1" t="s">
        <v>43</v>
      </c>
      <c r="AC94" s="1">
        <v>30.5</v>
      </c>
      <c r="AD94" s="1">
        <v>31.6</v>
      </c>
      <c r="AE94" s="1">
        <v>31.05</v>
      </c>
      <c r="AF94" s="1">
        <v>7.01</v>
      </c>
      <c r="AG94" s="1">
        <v>6.92</v>
      </c>
      <c r="AH94" s="1">
        <v>6.9649999999999999</v>
      </c>
      <c r="AI94" s="1">
        <v>19</v>
      </c>
      <c r="AJ94" s="1">
        <v>236</v>
      </c>
      <c r="AK94" s="1">
        <v>127.5</v>
      </c>
      <c r="AL94">
        <v>377.553</v>
      </c>
      <c r="AM94">
        <v>1.2729999999999999</v>
      </c>
      <c r="AN94" s="1" t="s">
        <v>43</v>
      </c>
    </row>
    <row r="95" spans="1:41" x14ac:dyDescent="0.25">
      <c r="A95" s="1" t="s">
        <v>142</v>
      </c>
      <c r="B95" s="1" t="s">
        <v>45</v>
      </c>
      <c r="C95" s="1" t="s">
        <v>41</v>
      </c>
      <c r="D95" s="1" t="s">
        <v>130</v>
      </c>
      <c r="E95" s="1">
        <v>21</v>
      </c>
      <c r="F95" s="1" t="s">
        <v>43</v>
      </c>
      <c r="G95" s="1">
        <v>211</v>
      </c>
      <c r="H95" s="1">
        <v>695</v>
      </c>
      <c r="I95" s="1">
        <v>26.264892</v>
      </c>
      <c r="J95" s="1">
        <v>-80.080084999999997</v>
      </c>
      <c r="K95" s="2">
        <v>44378</v>
      </c>
      <c r="L95" s="2">
        <v>44434</v>
      </c>
      <c r="M95" s="1">
        <v>56</v>
      </c>
      <c r="N95" s="1">
        <v>126</v>
      </c>
      <c r="O95" s="1">
        <v>0</v>
      </c>
      <c r="P95" s="1">
        <v>0</v>
      </c>
      <c r="Q95" s="1">
        <v>0</v>
      </c>
      <c r="R95" s="1">
        <v>0</v>
      </c>
      <c r="S95" s="1">
        <v>5</v>
      </c>
      <c r="T95" s="1">
        <v>121</v>
      </c>
      <c r="U95" s="15">
        <f t="shared" si="1"/>
        <v>96.031746031746039</v>
      </c>
      <c r="V95" s="1">
        <v>67</v>
      </c>
      <c r="W95" s="1" t="s">
        <v>66</v>
      </c>
      <c r="X95" s="1">
        <v>34</v>
      </c>
      <c r="Y95" s="1">
        <v>0</v>
      </c>
      <c r="Z95" s="1" t="s">
        <v>43</v>
      </c>
      <c r="AA95" s="1" t="s">
        <v>43</v>
      </c>
      <c r="AB95" s="1" t="s">
        <v>43</v>
      </c>
      <c r="AC95" s="1">
        <v>30.5</v>
      </c>
      <c r="AD95" s="1">
        <v>31.6</v>
      </c>
      <c r="AE95" s="1">
        <v>31.05</v>
      </c>
      <c r="AF95" s="1">
        <v>7.01</v>
      </c>
      <c r="AG95" s="1">
        <v>6.92</v>
      </c>
      <c r="AH95" s="1">
        <v>6.9649999999999999</v>
      </c>
      <c r="AI95" s="1">
        <v>19</v>
      </c>
      <c r="AJ95" s="1">
        <v>236</v>
      </c>
      <c r="AK95" s="1">
        <v>127.5</v>
      </c>
      <c r="AL95">
        <v>377.553</v>
      </c>
      <c r="AM95">
        <v>1.2729999999999999</v>
      </c>
      <c r="AN95" s="1" t="s">
        <v>43</v>
      </c>
    </row>
    <row r="96" spans="1:41" x14ac:dyDescent="0.25">
      <c r="A96" s="1" t="s">
        <v>143</v>
      </c>
      <c r="B96" s="1" t="s">
        <v>49</v>
      </c>
      <c r="C96" s="1" t="s">
        <v>41</v>
      </c>
      <c r="D96" s="1" t="s">
        <v>130</v>
      </c>
      <c r="E96" s="1">
        <v>21</v>
      </c>
      <c r="F96" s="1" t="s">
        <v>43</v>
      </c>
      <c r="G96" s="1">
        <v>211</v>
      </c>
      <c r="H96" s="1">
        <v>695</v>
      </c>
      <c r="I96" s="1">
        <v>26.264892</v>
      </c>
      <c r="J96" s="1">
        <v>-80.080084999999997</v>
      </c>
      <c r="K96" s="2">
        <v>44378</v>
      </c>
      <c r="L96" s="2">
        <v>44434</v>
      </c>
      <c r="M96" s="1">
        <v>56</v>
      </c>
      <c r="N96" s="1">
        <v>126</v>
      </c>
      <c r="O96" s="1">
        <v>0</v>
      </c>
      <c r="P96" s="1">
        <v>0</v>
      </c>
      <c r="Q96" s="1">
        <v>0</v>
      </c>
      <c r="R96" s="1">
        <v>0</v>
      </c>
      <c r="S96" s="1">
        <v>5</v>
      </c>
      <c r="T96" s="1">
        <v>121</v>
      </c>
      <c r="U96" s="15">
        <f t="shared" si="1"/>
        <v>96.031746031746039</v>
      </c>
      <c r="V96" s="1">
        <v>67</v>
      </c>
      <c r="W96" s="1" t="s">
        <v>66</v>
      </c>
      <c r="X96" s="1">
        <v>34</v>
      </c>
      <c r="Y96" s="1">
        <v>0</v>
      </c>
      <c r="Z96" s="1" t="s">
        <v>43</v>
      </c>
      <c r="AA96" s="1" t="s">
        <v>43</v>
      </c>
      <c r="AB96" s="1" t="s">
        <v>43</v>
      </c>
      <c r="AC96" s="1">
        <v>30.5</v>
      </c>
      <c r="AD96" s="1">
        <v>31.6</v>
      </c>
      <c r="AE96" s="1">
        <v>31.05</v>
      </c>
      <c r="AF96" s="1">
        <v>7.01</v>
      </c>
      <c r="AG96" s="1">
        <v>6.92</v>
      </c>
      <c r="AH96" s="1">
        <v>6.9649999999999999</v>
      </c>
      <c r="AI96" s="1">
        <v>19</v>
      </c>
      <c r="AJ96" s="1">
        <v>236</v>
      </c>
      <c r="AK96" s="1">
        <v>127.5</v>
      </c>
      <c r="AL96">
        <v>377.553</v>
      </c>
      <c r="AM96">
        <v>1.2729999999999999</v>
      </c>
      <c r="AN96" s="1" t="s">
        <v>43</v>
      </c>
    </row>
    <row r="97" spans="1:41" x14ac:dyDescent="0.25">
      <c r="A97" s="1" t="s">
        <v>144</v>
      </c>
      <c r="B97" s="1" t="s">
        <v>49</v>
      </c>
      <c r="C97" s="1" t="s">
        <v>41</v>
      </c>
      <c r="D97" s="1" t="s">
        <v>130</v>
      </c>
      <c r="E97" s="1">
        <v>21</v>
      </c>
      <c r="F97" s="1" t="s">
        <v>43</v>
      </c>
      <c r="G97" s="1">
        <v>211</v>
      </c>
      <c r="H97" s="1">
        <v>695</v>
      </c>
      <c r="I97" s="1">
        <v>26.264892</v>
      </c>
      <c r="J97" s="1">
        <v>-80.080084999999997</v>
      </c>
      <c r="K97" s="2">
        <v>44378</v>
      </c>
      <c r="L97" s="2">
        <v>44434</v>
      </c>
      <c r="M97" s="1">
        <v>56</v>
      </c>
      <c r="N97" s="1">
        <v>126</v>
      </c>
      <c r="O97" s="1">
        <v>0</v>
      </c>
      <c r="P97" s="1">
        <v>0</v>
      </c>
      <c r="Q97" s="1">
        <v>0</v>
      </c>
      <c r="R97" s="1">
        <v>0</v>
      </c>
      <c r="S97" s="1">
        <v>5</v>
      </c>
      <c r="T97" s="1">
        <v>121</v>
      </c>
      <c r="U97" s="15">
        <f t="shared" si="1"/>
        <v>96.031746031746039</v>
      </c>
      <c r="V97" s="1">
        <v>67</v>
      </c>
      <c r="W97" s="1" t="s">
        <v>66</v>
      </c>
      <c r="X97" s="1">
        <v>34</v>
      </c>
      <c r="Y97" s="1">
        <v>0</v>
      </c>
      <c r="Z97" s="1" t="s">
        <v>43</v>
      </c>
      <c r="AA97" s="1" t="s">
        <v>43</v>
      </c>
      <c r="AB97" s="1" t="s">
        <v>43</v>
      </c>
      <c r="AC97" s="1">
        <v>30.5</v>
      </c>
      <c r="AD97" s="1">
        <v>31.6</v>
      </c>
      <c r="AE97" s="1">
        <v>31.05</v>
      </c>
      <c r="AF97" s="1">
        <v>7.01</v>
      </c>
      <c r="AG97" s="1">
        <v>6.92</v>
      </c>
      <c r="AH97" s="1">
        <v>6.9649999999999999</v>
      </c>
      <c r="AI97" s="1">
        <v>19</v>
      </c>
      <c r="AJ97" s="1">
        <v>236</v>
      </c>
      <c r="AK97" s="1">
        <v>127.5</v>
      </c>
      <c r="AL97">
        <v>377.553</v>
      </c>
      <c r="AM97">
        <v>1.2729999999999999</v>
      </c>
      <c r="AN97" s="1" t="s">
        <v>43</v>
      </c>
    </row>
    <row r="98" spans="1:41" x14ac:dyDescent="0.25">
      <c r="A98" s="1" t="s">
        <v>145</v>
      </c>
      <c r="B98" s="1" t="s">
        <v>49</v>
      </c>
      <c r="C98" s="1" t="s">
        <v>41</v>
      </c>
      <c r="D98" s="1" t="s">
        <v>130</v>
      </c>
      <c r="E98" s="1">
        <v>21</v>
      </c>
      <c r="F98" s="1" t="s">
        <v>43</v>
      </c>
      <c r="G98" s="1">
        <v>211</v>
      </c>
      <c r="H98" s="1">
        <v>695</v>
      </c>
      <c r="I98" s="1">
        <v>26.264892</v>
      </c>
      <c r="J98" s="1">
        <v>-80.080084999999997</v>
      </c>
      <c r="K98" s="2">
        <v>44378</v>
      </c>
      <c r="L98" s="2">
        <v>44434</v>
      </c>
      <c r="M98" s="1">
        <v>56</v>
      </c>
      <c r="N98" s="1">
        <v>126</v>
      </c>
      <c r="O98" s="1">
        <v>0</v>
      </c>
      <c r="P98" s="1">
        <v>0</v>
      </c>
      <c r="Q98" s="1">
        <v>0</v>
      </c>
      <c r="R98" s="1">
        <v>0</v>
      </c>
      <c r="S98" s="1">
        <v>5</v>
      </c>
      <c r="T98" s="1">
        <v>121</v>
      </c>
      <c r="U98" s="15">
        <f t="shared" si="1"/>
        <v>96.031746031746039</v>
      </c>
      <c r="V98" s="1">
        <v>67</v>
      </c>
      <c r="W98" s="1" t="s">
        <v>66</v>
      </c>
      <c r="X98" s="1">
        <v>34</v>
      </c>
      <c r="Y98" s="1">
        <v>0</v>
      </c>
      <c r="Z98" s="1" t="s">
        <v>43</v>
      </c>
      <c r="AA98" s="1" t="s">
        <v>43</v>
      </c>
      <c r="AB98" s="1" t="s">
        <v>43</v>
      </c>
      <c r="AC98" s="1">
        <v>30.5</v>
      </c>
      <c r="AD98" s="1">
        <v>31.6</v>
      </c>
      <c r="AE98" s="1">
        <v>31.05</v>
      </c>
      <c r="AF98" s="1">
        <v>7.01</v>
      </c>
      <c r="AG98" s="1">
        <v>6.92</v>
      </c>
      <c r="AH98" s="1">
        <v>6.9649999999999999</v>
      </c>
      <c r="AI98" s="1">
        <v>19</v>
      </c>
      <c r="AJ98" s="1">
        <v>236</v>
      </c>
      <c r="AK98" s="1">
        <v>127.5</v>
      </c>
      <c r="AL98">
        <v>377.553</v>
      </c>
      <c r="AM98">
        <v>1.2729999999999999</v>
      </c>
      <c r="AN98" s="1" t="s">
        <v>43</v>
      </c>
    </row>
    <row r="99" spans="1:41" x14ac:dyDescent="0.25">
      <c r="A99" s="1" t="s">
        <v>146</v>
      </c>
      <c r="B99" s="1" t="s">
        <v>53</v>
      </c>
      <c r="C99" s="1" t="s">
        <v>41</v>
      </c>
      <c r="D99" s="1" t="s">
        <v>130</v>
      </c>
      <c r="E99" s="1">
        <v>21</v>
      </c>
      <c r="F99" s="1" t="s">
        <v>43</v>
      </c>
      <c r="G99" s="1">
        <v>211</v>
      </c>
      <c r="H99" s="1">
        <v>695</v>
      </c>
      <c r="I99" s="1">
        <v>26.264892</v>
      </c>
      <c r="J99" s="1">
        <v>-80.080084999999997</v>
      </c>
      <c r="K99" s="2">
        <v>44378</v>
      </c>
      <c r="L99" s="2">
        <v>44434</v>
      </c>
      <c r="M99" s="1">
        <v>56</v>
      </c>
      <c r="N99" s="1">
        <v>126</v>
      </c>
      <c r="O99" s="1">
        <v>0</v>
      </c>
      <c r="P99" s="1">
        <v>0</v>
      </c>
      <c r="Q99" s="1">
        <v>0</v>
      </c>
      <c r="R99" s="1">
        <v>0</v>
      </c>
      <c r="S99" s="1">
        <v>5</v>
      </c>
      <c r="T99" s="1">
        <v>121</v>
      </c>
      <c r="U99" s="15">
        <f t="shared" si="1"/>
        <v>96.031746031746039</v>
      </c>
      <c r="V99" s="1">
        <v>67</v>
      </c>
      <c r="W99" s="1" t="s">
        <v>66</v>
      </c>
      <c r="X99" s="1">
        <v>34</v>
      </c>
      <c r="Y99" s="1">
        <v>0</v>
      </c>
      <c r="Z99" s="1" t="s">
        <v>43</v>
      </c>
      <c r="AA99" s="1" t="s">
        <v>43</v>
      </c>
      <c r="AB99" s="1" t="s">
        <v>43</v>
      </c>
      <c r="AC99" s="1">
        <v>30.5</v>
      </c>
      <c r="AD99" s="1">
        <v>31.6</v>
      </c>
      <c r="AE99" s="1">
        <v>31.05</v>
      </c>
      <c r="AF99" s="1">
        <v>7.01</v>
      </c>
      <c r="AG99" s="1">
        <v>6.92</v>
      </c>
      <c r="AH99" s="1">
        <v>6.9649999999999999</v>
      </c>
      <c r="AI99" s="1">
        <v>19</v>
      </c>
      <c r="AJ99" s="1">
        <v>236</v>
      </c>
      <c r="AK99" s="1">
        <v>127.5</v>
      </c>
      <c r="AL99">
        <v>377.553</v>
      </c>
      <c r="AM99">
        <v>1.2729999999999999</v>
      </c>
    </row>
    <row r="100" spans="1:41" x14ac:dyDescent="0.25">
      <c r="A100" s="1" t="s">
        <v>147</v>
      </c>
      <c r="B100" s="1" t="s">
        <v>55</v>
      </c>
      <c r="C100" s="1" t="s">
        <v>41</v>
      </c>
      <c r="D100" s="1" t="s">
        <v>130</v>
      </c>
      <c r="E100" s="1">
        <v>21</v>
      </c>
      <c r="F100" s="1" t="s">
        <v>43</v>
      </c>
      <c r="G100" s="1">
        <v>211</v>
      </c>
      <c r="H100" s="1">
        <v>695</v>
      </c>
      <c r="I100" s="1">
        <v>26.264892</v>
      </c>
      <c r="J100" s="1">
        <v>-80.080084999999997</v>
      </c>
      <c r="K100" s="2">
        <v>44378</v>
      </c>
      <c r="L100" s="2">
        <v>44434</v>
      </c>
      <c r="M100" s="1">
        <v>56</v>
      </c>
      <c r="N100" s="1">
        <v>126</v>
      </c>
      <c r="O100" s="1">
        <v>0</v>
      </c>
      <c r="P100" s="1">
        <v>0</v>
      </c>
      <c r="Q100" s="1">
        <v>0</v>
      </c>
      <c r="R100" s="1">
        <v>0</v>
      </c>
      <c r="S100" s="1">
        <v>5</v>
      </c>
      <c r="T100" s="1">
        <v>121</v>
      </c>
      <c r="U100" s="15">
        <f t="shared" si="1"/>
        <v>96.031746031746039</v>
      </c>
      <c r="V100" s="1">
        <v>67</v>
      </c>
      <c r="W100" s="1" t="s">
        <v>66</v>
      </c>
      <c r="X100" s="1">
        <v>34</v>
      </c>
      <c r="Y100" s="1">
        <v>0</v>
      </c>
      <c r="Z100" s="1" t="s">
        <v>43</v>
      </c>
      <c r="AA100" s="1" t="s">
        <v>43</v>
      </c>
      <c r="AB100" s="1" t="s">
        <v>43</v>
      </c>
      <c r="AC100" s="1">
        <v>30.5</v>
      </c>
      <c r="AD100" s="1">
        <v>31.6</v>
      </c>
      <c r="AE100" s="1">
        <v>31.05</v>
      </c>
      <c r="AF100" s="1">
        <v>7.01</v>
      </c>
      <c r="AG100" s="1">
        <v>6.92</v>
      </c>
      <c r="AH100" s="1">
        <v>6.9649999999999999</v>
      </c>
      <c r="AI100" s="1">
        <v>19</v>
      </c>
      <c r="AJ100" s="1">
        <v>236</v>
      </c>
      <c r="AK100" s="1">
        <v>127.5</v>
      </c>
      <c r="AL100">
        <v>377.553</v>
      </c>
      <c r="AM100">
        <v>1.2729999999999999</v>
      </c>
    </row>
    <row r="101" spans="1:41" x14ac:dyDescent="0.25">
      <c r="A101" s="1" t="s">
        <v>148</v>
      </c>
      <c r="B101" s="1" t="s">
        <v>40</v>
      </c>
      <c r="C101" s="1" t="s">
        <v>41</v>
      </c>
      <c r="D101" s="1" t="s">
        <v>130</v>
      </c>
      <c r="E101" s="1">
        <v>21</v>
      </c>
      <c r="F101" s="1" t="s">
        <v>43</v>
      </c>
      <c r="G101" s="1">
        <v>222</v>
      </c>
      <c r="H101" s="1">
        <v>1166</v>
      </c>
      <c r="I101" s="1">
        <v>26.26436</v>
      </c>
      <c r="J101" s="1">
        <v>-80.080119999999994</v>
      </c>
      <c r="K101" s="2">
        <v>44416</v>
      </c>
      <c r="L101" s="5">
        <v>44473</v>
      </c>
      <c r="M101" s="3">
        <v>57</v>
      </c>
      <c r="N101" s="3">
        <v>116</v>
      </c>
      <c r="O101" s="3">
        <v>1</v>
      </c>
      <c r="P101" s="3">
        <v>0</v>
      </c>
      <c r="Q101" s="3">
        <v>0</v>
      </c>
      <c r="R101" s="3">
        <v>0</v>
      </c>
      <c r="S101" s="3">
        <v>3</v>
      </c>
      <c r="T101" s="3">
        <v>113</v>
      </c>
      <c r="U101" s="15">
        <f t="shared" si="1"/>
        <v>97.41379310344827</v>
      </c>
      <c r="V101" s="3">
        <v>77</v>
      </c>
      <c r="W101" s="1" t="s">
        <v>66</v>
      </c>
      <c r="X101" s="3">
        <v>38</v>
      </c>
      <c r="Y101" s="3">
        <v>0</v>
      </c>
      <c r="Z101" s="1" t="s">
        <v>43</v>
      </c>
      <c r="AA101" s="1" t="s">
        <v>43</v>
      </c>
      <c r="AB101" s="1" t="s">
        <v>43</v>
      </c>
      <c r="AC101" s="3">
        <v>28.5</v>
      </c>
      <c r="AD101" s="3">
        <v>29.2</v>
      </c>
      <c r="AE101" s="3">
        <v>28.85</v>
      </c>
      <c r="AF101" s="3">
        <v>7.6</v>
      </c>
      <c r="AG101" s="3">
        <v>7.39</v>
      </c>
      <c r="AH101" s="3">
        <v>7.4950000000000001</v>
      </c>
      <c r="AI101" s="3">
        <v>2</v>
      </c>
      <c r="AJ101" s="3">
        <v>24</v>
      </c>
      <c r="AK101" s="3">
        <v>13</v>
      </c>
      <c r="AL101">
        <v>435.66300000000001</v>
      </c>
      <c r="AM101">
        <v>1.2829999999999999</v>
      </c>
      <c r="AO101" s="1" t="s">
        <v>43</v>
      </c>
    </row>
    <row r="102" spans="1:41" x14ac:dyDescent="0.25">
      <c r="A102" s="1" t="s">
        <v>149</v>
      </c>
      <c r="B102" s="1" t="s">
        <v>45</v>
      </c>
      <c r="C102" s="1" t="s">
        <v>41</v>
      </c>
      <c r="D102" s="1" t="s">
        <v>130</v>
      </c>
      <c r="E102" s="1">
        <v>21</v>
      </c>
      <c r="F102" s="1" t="s">
        <v>43</v>
      </c>
      <c r="G102" s="1">
        <v>222</v>
      </c>
      <c r="H102" s="1">
        <v>1166</v>
      </c>
      <c r="I102" s="1">
        <v>26.26436</v>
      </c>
      <c r="J102" s="1">
        <v>-80.080119999999994</v>
      </c>
      <c r="K102" s="2">
        <v>44416</v>
      </c>
      <c r="L102" s="5">
        <v>44473</v>
      </c>
      <c r="M102" s="3">
        <v>57</v>
      </c>
      <c r="N102" s="3">
        <v>116</v>
      </c>
      <c r="O102" s="3">
        <v>1</v>
      </c>
      <c r="P102" s="3">
        <v>0</v>
      </c>
      <c r="Q102" s="3">
        <v>0</v>
      </c>
      <c r="R102" s="3">
        <v>0</v>
      </c>
      <c r="S102" s="3">
        <v>3</v>
      </c>
      <c r="T102" s="3">
        <v>113</v>
      </c>
      <c r="U102" s="15">
        <f t="shared" si="1"/>
        <v>97.41379310344827</v>
      </c>
      <c r="V102" s="3">
        <v>77</v>
      </c>
      <c r="W102" s="1" t="s">
        <v>66</v>
      </c>
      <c r="X102" s="3">
        <v>38</v>
      </c>
      <c r="Y102" s="3">
        <v>0</v>
      </c>
      <c r="Z102" s="1" t="s">
        <v>43</v>
      </c>
      <c r="AA102" s="1" t="s">
        <v>43</v>
      </c>
      <c r="AB102" s="1" t="s">
        <v>43</v>
      </c>
      <c r="AC102" s="3">
        <v>28.5</v>
      </c>
      <c r="AD102" s="3">
        <v>29.2</v>
      </c>
      <c r="AE102" s="3">
        <v>28.85</v>
      </c>
      <c r="AF102" s="3">
        <v>7.6</v>
      </c>
      <c r="AG102" s="3">
        <v>7.39</v>
      </c>
      <c r="AH102" s="3">
        <v>7.4950000000000001</v>
      </c>
      <c r="AI102" s="3">
        <v>2</v>
      </c>
      <c r="AJ102" s="3">
        <v>24</v>
      </c>
      <c r="AK102" s="3">
        <v>13</v>
      </c>
      <c r="AL102">
        <v>435.66300000000001</v>
      </c>
      <c r="AM102">
        <v>1.2829999999999999</v>
      </c>
      <c r="AN102" s="1" t="s">
        <v>43</v>
      </c>
    </row>
    <row r="103" spans="1:41" x14ac:dyDescent="0.25">
      <c r="A103" s="1" t="s">
        <v>150</v>
      </c>
      <c r="B103" s="1" t="s">
        <v>45</v>
      </c>
      <c r="C103" s="1" t="s">
        <v>41</v>
      </c>
      <c r="D103" s="1" t="s">
        <v>130</v>
      </c>
      <c r="E103" s="1">
        <v>21</v>
      </c>
      <c r="F103" s="1" t="s">
        <v>43</v>
      </c>
      <c r="G103" s="1">
        <v>222</v>
      </c>
      <c r="H103" s="1">
        <v>1166</v>
      </c>
      <c r="I103" s="1">
        <v>26.26436</v>
      </c>
      <c r="J103" s="1">
        <v>-80.080119999999994</v>
      </c>
      <c r="K103" s="2">
        <v>44416</v>
      </c>
      <c r="L103" s="5">
        <v>44473</v>
      </c>
      <c r="M103" s="3">
        <v>57</v>
      </c>
      <c r="N103" s="3">
        <v>116</v>
      </c>
      <c r="O103" s="3">
        <v>1</v>
      </c>
      <c r="P103" s="3">
        <v>0</v>
      </c>
      <c r="Q103" s="3">
        <v>0</v>
      </c>
      <c r="R103" s="3">
        <v>0</v>
      </c>
      <c r="S103" s="3">
        <v>3</v>
      </c>
      <c r="T103" s="3">
        <v>113</v>
      </c>
      <c r="U103" s="15">
        <f t="shared" si="1"/>
        <v>97.41379310344827</v>
      </c>
      <c r="V103" s="3">
        <v>77</v>
      </c>
      <c r="W103" s="1" t="s">
        <v>66</v>
      </c>
      <c r="X103" s="3">
        <v>38</v>
      </c>
      <c r="Y103" s="3">
        <v>0</v>
      </c>
      <c r="Z103" s="1" t="s">
        <v>43</v>
      </c>
      <c r="AA103" s="1" t="s">
        <v>43</v>
      </c>
      <c r="AB103" s="1" t="s">
        <v>43</v>
      </c>
      <c r="AC103" s="3">
        <v>28.5</v>
      </c>
      <c r="AD103" s="3">
        <v>29.2</v>
      </c>
      <c r="AE103" s="3">
        <v>28.85</v>
      </c>
      <c r="AF103" s="3">
        <v>7.6</v>
      </c>
      <c r="AG103" s="3">
        <v>7.39</v>
      </c>
      <c r="AH103" s="3">
        <v>7.4950000000000001</v>
      </c>
      <c r="AI103" s="3">
        <v>2</v>
      </c>
      <c r="AJ103" s="3">
        <v>24</v>
      </c>
      <c r="AK103" s="3">
        <v>13</v>
      </c>
      <c r="AL103">
        <v>435.66300000000001</v>
      </c>
      <c r="AM103">
        <v>1.2829999999999999</v>
      </c>
      <c r="AN103" s="1" t="s">
        <v>43</v>
      </c>
    </row>
    <row r="104" spans="1:41" x14ac:dyDescent="0.25">
      <c r="A104" s="1" t="s">
        <v>151</v>
      </c>
      <c r="B104" s="1" t="s">
        <v>45</v>
      </c>
      <c r="C104" s="1" t="s">
        <v>41</v>
      </c>
      <c r="D104" s="1" t="s">
        <v>130</v>
      </c>
      <c r="E104" s="1">
        <v>21</v>
      </c>
      <c r="F104" s="1" t="s">
        <v>43</v>
      </c>
      <c r="G104" s="1">
        <v>222</v>
      </c>
      <c r="H104" s="1">
        <v>1166</v>
      </c>
      <c r="I104" s="1">
        <v>26.26436</v>
      </c>
      <c r="J104" s="1">
        <v>-80.080119999999994</v>
      </c>
      <c r="K104" s="2">
        <v>44416</v>
      </c>
      <c r="L104" s="5">
        <v>44473</v>
      </c>
      <c r="M104" s="3">
        <v>57</v>
      </c>
      <c r="N104" s="3">
        <v>116</v>
      </c>
      <c r="O104" s="3">
        <v>1</v>
      </c>
      <c r="P104" s="3">
        <v>0</v>
      </c>
      <c r="Q104" s="3">
        <v>0</v>
      </c>
      <c r="R104" s="3">
        <v>0</v>
      </c>
      <c r="S104" s="3">
        <v>3</v>
      </c>
      <c r="T104" s="3">
        <v>113</v>
      </c>
      <c r="U104" s="15">
        <f t="shared" si="1"/>
        <v>97.41379310344827</v>
      </c>
      <c r="V104" s="3">
        <v>77</v>
      </c>
      <c r="W104" s="1" t="s">
        <v>66</v>
      </c>
      <c r="X104" s="3">
        <v>38</v>
      </c>
      <c r="Y104" s="3">
        <v>0</v>
      </c>
      <c r="Z104" s="1" t="s">
        <v>43</v>
      </c>
      <c r="AA104" s="1" t="s">
        <v>43</v>
      </c>
      <c r="AB104" s="1" t="s">
        <v>43</v>
      </c>
      <c r="AC104" s="3">
        <v>28.5</v>
      </c>
      <c r="AD104" s="3">
        <v>29.2</v>
      </c>
      <c r="AE104" s="3">
        <v>28.85</v>
      </c>
      <c r="AF104" s="3">
        <v>7.6</v>
      </c>
      <c r="AG104" s="3">
        <v>7.39</v>
      </c>
      <c r="AH104" s="3">
        <v>7.4950000000000001</v>
      </c>
      <c r="AI104" s="3">
        <v>2</v>
      </c>
      <c r="AJ104" s="3">
        <v>24</v>
      </c>
      <c r="AK104" s="3">
        <v>13</v>
      </c>
      <c r="AL104">
        <v>435.66300000000001</v>
      </c>
      <c r="AM104">
        <v>1.2829999999999999</v>
      </c>
      <c r="AN104" s="1" t="s">
        <v>43</v>
      </c>
    </row>
    <row r="105" spans="1:41" x14ac:dyDescent="0.25">
      <c r="A105" s="1" t="s">
        <v>152</v>
      </c>
      <c r="B105" s="1" t="s">
        <v>49</v>
      </c>
      <c r="C105" s="1" t="s">
        <v>41</v>
      </c>
      <c r="D105" s="1" t="s">
        <v>130</v>
      </c>
      <c r="E105" s="1">
        <v>21</v>
      </c>
      <c r="F105" s="1" t="s">
        <v>43</v>
      </c>
      <c r="G105" s="1">
        <v>222</v>
      </c>
      <c r="H105" s="1">
        <v>1166</v>
      </c>
      <c r="I105" s="1">
        <v>26.26436</v>
      </c>
      <c r="J105" s="1">
        <v>-80.080119999999994</v>
      </c>
      <c r="K105" s="2">
        <v>44416</v>
      </c>
      <c r="L105" s="5">
        <v>44473</v>
      </c>
      <c r="M105" s="3">
        <v>57</v>
      </c>
      <c r="N105" s="3">
        <v>116</v>
      </c>
      <c r="O105" s="3">
        <v>1</v>
      </c>
      <c r="P105" s="3">
        <v>0</v>
      </c>
      <c r="Q105" s="3">
        <v>0</v>
      </c>
      <c r="R105" s="3">
        <v>0</v>
      </c>
      <c r="S105" s="3">
        <v>3</v>
      </c>
      <c r="T105" s="3">
        <v>113</v>
      </c>
      <c r="U105" s="15">
        <f t="shared" si="1"/>
        <v>97.41379310344827</v>
      </c>
      <c r="V105" s="3">
        <v>77</v>
      </c>
      <c r="W105" s="1" t="s">
        <v>66</v>
      </c>
      <c r="X105" s="3">
        <v>38</v>
      </c>
      <c r="Y105" s="3">
        <v>0</v>
      </c>
      <c r="Z105" s="1" t="s">
        <v>43</v>
      </c>
      <c r="AA105" s="1" t="s">
        <v>43</v>
      </c>
      <c r="AB105" s="1" t="s">
        <v>43</v>
      </c>
      <c r="AC105" s="3">
        <v>28.5</v>
      </c>
      <c r="AD105" s="3">
        <v>29.2</v>
      </c>
      <c r="AE105" s="3">
        <v>28.85</v>
      </c>
      <c r="AF105" s="3">
        <v>7.6</v>
      </c>
      <c r="AG105" s="3">
        <v>7.39</v>
      </c>
      <c r="AH105" s="3">
        <v>7.4950000000000001</v>
      </c>
      <c r="AI105" s="3">
        <v>2</v>
      </c>
      <c r="AJ105" s="3">
        <v>24</v>
      </c>
      <c r="AK105" s="3">
        <v>13</v>
      </c>
      <c r="AL105">
        <v>435.66300000000001</v>
      </c>
      <c r="AM105">
        <v>1.2829999999999999</v>
      </c>
      <c r="AN105" s="1" t="s">
        <v>43</v>
      </c>
    </row>
    <row r="106" spans="1:41" x14ac:dyDescent="0.25">
      <c r="A106" s="1" t="s">
        <v>153</v>
      </c>
      <c r="B106" s="1" t="s">
        <v>49</v>
      </c>
      <c r="C106" s="1" t="s">
        <v>41</v>
      </c>
      <c r="D106" s="1" t="s">
        <v>130</v>
      </c>
      <c r="E106" s="1">
        <v>21</v>
      </c>
      <c r="F106" s="1" t="s">
        <v>43</v>
      </c>
      <c r="G106" s="1">
        <v>222</v>
      </c>
      <c r="H106" s="1">
        <v>1166</v>
      </c>
      <c r="I106" s="1">
        <v>26.26436</v>
      </c>
      <c r="J106" s="1">
        <v>-80.080119999999994</v>
      </c>
      <c r="K106" s="2">
        <v>44416</v>
      </c>
      <c r="L106" s="5">
        <v>44473</v>
      </c>
      <c r="M106" s="3">
        <v>57</v>
      </c>
      <c r="N106" s="3">
        <v>116</v>
      </c>
      <c r="O106" s="3">
        <v>1</v>
      </c>
      <c r="P106" s="3">
        <v>0</v>
      </c>
      <c r="Q106" s="3">
        <v>0</v>
      </c>
      <c r="R106" s="3">
        <v>0</v>
      </c>
      <c r="S106" s="3">
        <v>3</v>
      </c>
      <c r="T106" s="3">
        <v>113</v>
      </c>
      <c r="U106" s="15">
        <f t="shared" si="1"/>
        <v>97.41379310344827</v>
      </c>
      <c r="V106" s="3">
        <v>77</v>
      </c>
      <c r="W106" s="1" t="s">
        <v>66</v>
      </c>
      <c r="X106" s="3">
        <v>38</v>
      </c>
      <c r="Y106" s="3">
        <v>0</v>
      </c>
      <c r="Z106" s="1" t="s">
        <v>43</v>
      </c>
      <c r="AA106" s="1" t="s">
        <v>43</v>
      </c>
      <c r="AB106" s="1" t="s">
        <v>43</v>
      </c>
      <c r="AC106" s="3">
        <v>28.5</v>
      </c>
      <c r="AD106" s="3">
        <v>29.2</v>
      </c>
      <c r="AE106" s="3">
        <v>28.85</v>
      </c>
      <c r="AF106" s="3">
        <v>7.6</v>
      </c>
      <c r="AG106" s="3">
        <v>7.39</v>
      </c>
      <c r="AH106" s="3">
        <v>7.4950000000000001</v>
      </c>
      <c r="AI106" s="3">
        <v>2</v>
      </c>
      <c r="AJ106" s="3">
        <v>24</v>
      </c>
      <c r="AK106" s="3">
        <v>13</v>
      </c>
      <c r="AL106">
        <v>435.66300000000001</v>
      </c>
      <c r="AM106">
        <v>1.2829999999999999</v>
      </c>
      <c r="AN106" s="1" t="s">
        <v>43</v>
      </c>
    </row>
    <row r="107" spans="1:41" x14ac:dyDescent="0.25">
      <c r="A107" s="1" t="s">
        <v>154</v>
      </c>
      <c r="B107" s="1" t="s">
        <v>49</v>
      </c>
      <c r="C107" s="1" t="s">
        <v>41</v>
      </c>
      <c r="D107" s="1" t="s">
        <v>130</v>
      </c>
      <c r="E107" s="1">
        <v>21</v>
      </c>
      <c r="F107" s="1" t="s">
        <v>43</v>
      </c>
      <c r="G107" s="1">
        <v>222</v>
      </c>
      <c r="H107" s="1">
        <v>1166</v>
      </c>
      <c r="I107" s="1">
        <v>26.26436</v>
      </c>
      <c r="J107" s="1">
        <v>-80.080119999999994</v>
      </c>
      <c r="K107" s="2">
        <v>44416</v>
      </c>
      <c r="L107" s="5">
        <v>44473</v>
      </c>
      <c r="M107" s="3">
        <v>57</v>
      </c>
      <c r="N107" s="3">
        <v>116</v>
      </c>
      <c r="O107" s="3">
        <v>1</v>
      </c>
      <c r="P107" s="3">
        <v>0</v>
      </c>
      <c r="Q107" s="3">
        <v>0</v>
      </c>
      <c r="R107" s="3">
        <v>0</v>
      </c>
      <c r="S107" s="3">
        <v>3</v>
      </c>
      <c r="T107" s="3">
        <v>113</v>
      </c>
      <c r="U107" s="15">
        <f t="shared" si="1"/>
        <v>97.41379310344827</v>
      </c>
      <c r="V107" s="3">
        <v>77</v>
      </c>
      <c r="W107" s="1" t="s">
        <v>66</v>
      </c>
      <c r="X107" s="3">
        <v>38</v>
      </c>
      <c r="Y107" s="3">
        <v>0</v>
      </c>
      <c r="Z107" s="1" t="s">
        <v>43</v>
      </c>
      <c r="AA107" s="1" t="s">
        <v>43</v>
      </c>
      <c r="AB107" s="1" t="s">
        <v>43</v>
      </c>
      <c r="AC107" s="3">
        <v>28.5</v>
      </c>
      <c r="AD107" s="3">
        <v>29.2</v>
      </c>
      <c r="AE107" s="3">
        <v>28.85</v>
      </c>
      <c r="AF107" s="3">
        <v>7.6</v>
      </c>
      <c r="AG107" s="3">
        <v>7.39</v>
      </c>
      <c r="AH107" s="3">
        <v>7.4950000000000001</v>
      </c>
      <c r="AI107" s="3">
        <v>2</v>
      </c>
      <c r="AJ107" s="3">
        <v>24</v>
      </c>
      <c r="AK107" s="3">
        <v>13</v>
      </c>
      <c r="AL107">
        <v>435.66300000000001</v>
      </c>
      <c r="AM107">
        <v>1.2829999999999999</v>
      </c>
      <c r="AN107" s="1" t="s">
        <v>43</v>
      </c>
    </row>
    <row r="108" spans="1:41" x14ac:dyDescent="0.25">
      <c r="A108" s="1" t="s">
        <v>155</v>
      </c>
      <c r="B108" s="1" t="s">
        <v>53</v>
      </c>
      <c r="C108" s="1" t="s">
        <v>41</v>
      </c>
      <c r="D108" s="1" t="s">
        <v>130</v>
      </c>
      <c r="E108" s="1">
        <v>21</v>
      </c>
      <c r="F108" s="1" t="s">
        <v>43</v>
      </c>
      <c r="G108" s="1">
        <v>222</v>
      </c>
      <c r="H108" s="1">
        <v>1166</v>
      </c>
      <c r="I108" s="1">
        <v>26.26436</v>
      </c>
      <c r="J108" s="1">
        <v>-80.080119999999994</v>
      </c>
      <c r="K108" s="2">
        <v>44416</v>
      </c>
      <c r="L108" s="5">
        <v>44473</v>
      </c>
      <c r="M108" s="3">
        <v>57</v>
      </c>
      <c r="N108" s="3">
        <v>116</v>
      </c>
      <c r="O108" s="3">
        <v>1</v>
      </c>
      <c r="P108" s="3">
        <v>0</v>
      </c>
      <c r="Q108" s="3">
        <v>0</v>
      </c>
      <c r="R108" s="3">
        <v>0</v>
      </c>
      <c r="S108" s="3">
        <v>3</v>
      </c>
      <c r="T108" s="3">
        <v>113</v>
      </c>
      <c r="U108" s="15">
        <f t="shared" si="1"/>
        <v>97.41379310344827</v>
      </c>
      <c r="V108" s="3">
        <v>77</v>
      </c>
      <c r="W108" s="1" t="s">
        <v>66</v>
      </c>
      <c r="X108" s="3">
        <v>38</v>
      </c>
      <c r="Y108" s="3">
        <v>0</v>
      </c>
      <c r="Z108" s="1" t="s">
        <v>43</v>
      </c>
      <c r="AA108" s="1" t="s">
        <v>43</v>
      </c>
      <c r="AB108" s="1" t="s">
        <v>43</v>
      </c>
      <c r="AC108" s="3">
        <v>28.5</v>
      </c>
      <c r="AD108" s="3">
        <v>29.2</v>
      </c>
      <c r="AE108" s="3">
        <v>28.85</v>
      </c>
      <c r="AF108" s="3">
        <v>7.6</v>
      </c>
      <c r="AG108" s="3">
        <v>7.39</v>
      </c>
      <c r="AH108" s="3">
        <v>7.4950000000000001</v>
      </c>
      <c r="AI108" s="3">
        <v>2</v>
      </c>
      <c r="AJ108" s="3">
        <v>24</v>
      </c>
      <c r="AK108" s="3">
        <v>13</v>
      </c>
      <c r="AL108">
        <v>435.66300000000001</v>
      </c>
      <c r="AM108">
        <v>1.2829999999999999</v>
      </c>
    </row>
    <row r="109" spans="1:41" x14ac:dyDescent="0.25">
      <c r="A109" s="1" t="s">
        <v>156</v>
      </c>
      <c r="B109" s="1" t="s">
        <v>55</v>
      </c>
      <c r="C109" s="1" t="s">
        <v>41</v>
      </c>
      <c r="D109" s="1" t="s">
        <v>130</v>
      </c>
      <c r="E109" s="1">
        <v>21</v>
      </c>
      <c r="F109" s="1" t="s">
        <v>43</v>
      </c>
      <c r="G109" s="1">
        <v>222</v>
      </c>
      <c r="H109" s="1">
        <v>1166</v>
      </c>
      <c r="I109" s="1">
        <v>26.26436</v>
      </c>
      <c r="J109" s="1">
        <v>-80.080119999999994</v>
      </c>
      <c r="K109" s="2">
        <v>44416</v>
      </c>
      <c r="L109" s="5">
        <v>44473</v>
      </c>
      <c r="M109" s="3">
        <v>57</v>
      </c>
      <c r="N109" s="3">
        <v>116</v>
      </c>
      <c r="O109" s="3">
        <v>1</v>
      </c>
      <c r="P109" s="3">
        <v>0</v>
      </c>
      <c r="Q109" s="3">
        <v>0</v>
      </c>
      <c r="R109" s="3">
        <v>0</v>
      </c>
      <c r="S109" s="3">
        <v>3</v>
      </c>
      <c r="T109" s="3">
        <v>113</v>
      </c>
      <c r="U109" s="15">
        <f t="shared" si="1"/>
        <v>97.41379310344827</v>
      </c>
      <c r="V109" s="3">
        <v>77</v>
      </c>
      <c r="W109" s="1" t="s">
        <v>66</v>
      </c>
      <c r="X109" s="3">
        <v>38</v>
      </c>
      <c r="Y109" s="3">
        <v>0</v>
      </c>
      <c r="Z109" s="1" t="s">
        <v>43</v>
      </c>
      <c r="AA109" s="1" t="s">
        <v>43</v>
      </c>
      <c r="AB109" s="1" t="s">
        <v>43</v>
      </c>
      <c r="AC109" s="3">
        <v>28.5</v>
      </c>
      <c r="AD109" s="3">
        <v>29.2</v>
      </c>
      <c r="AE109" s="3">
        <v>28.85</v>
      </c>
      <c r="AF109" s="3">
        <v>7.6</v>
      </c>
      <c r="AG109" s="3">
        <v>7.39</v>
      </c>
      <c r="AH109" s="3">
        <v>7.4950000000000001</v>
      </c>
      <c r="AI109" s="3">
        <v>2</v>
      </c>
      <c r="AJ109" s="3">
        <v>24</v>
      </c>
      <c r="AK109" s="3">
        <v>13</v>
      </c>
      <c r="AL109">
        <v>435.66300000000001</v>
      </c>
      <c r="AM109">
        <v>1.2829999999999999</v>
      </c>
    </row>
    <row r="110" spans="1:41" x14ac:dyDescent="0.25">
      <c r="A110" s="1" t="s">
        <v>157</v>
      </c>
      <c r="B110" s="1" t="s">
        <v>40</v>
      </c>
      <c r="C110" s="1" t="s">
        <v>41</v>
      </c>
      <c r="D110" s="1" t="s">
        <v>130</v>
      </c>
      <c r="E110" s="1">
        <v>19</v>
      </c>
      <c r="F110" s="1" t="s">
        <v>43</v>
      </c>
      <c r="G110" s="1">
        <v>224</v>
      </c>
      <c r="H110" s="1">
        <v>1167</v>
      </c>
      <c r="I110" s="1">
        <v>26.269120000000001</v>
      </c>
      <c r="J110" s="1">
        <v>-80.079679999999996</v>
      </c>
      <c r="K110" s="2">
        <v>44416</v>
      </c>
      <c r="L110" s="5">
        <v>44466</v>
      </c>
      <c r="M110" s="3">
        <v>50</v>
      </c>
      <c r="N110" s="3">
        <v>121</v>
      </c>
      <c r="O110" s="3">
        <v>1</v>
      </c>
      <c r="P110" s="3">
        <v>0</v>
      </c>
      <c r="Q110" s="3">
        <v>2</v>
      </c>
      <c r="R110" s="3">
        <v>44</v>
      </c>
      <c r="S110" s="3">
        <v>6</v>
      </c>
      <c r="T110" s="3">
        <v>71</v>
      </c>
      <c r="U110" s="15">
        <f t="shared" si="1"/>
        <v>95.041322314049594</v>
      </c>
      <c r="V110" s="3">
        <v>71</v>
      </c>
      <c r="W110" s="1" t="s">
        <v>66</v>
      </c>
      <c r="X110" s="3">
        <v>62</v>
      </c>
      <c r="Y110" s="3">
        <v>0</v>
      </c>
      <c r="Z110" s="1" t="s">
        <v>43</v>
      </c>
      <c r="AA110" s="1" t="s">
        <v>43</v>
      </c>
      <c r="AB110" s="1" t="s">
        <v>66</v>
      </c>
      <c r="AC110" s="3">
        <v>31</v>
      </c>
      <c r="AD110" s="3">
        <v>32.5</v>
      </c>
      <c r="AE110" s="3">
        <v>31.75</v>
      </c>
      <c r="AF110" s="3">
        <v>8.06</v>
      </c>
      <c r="AG110" s="3">
        <v>8.1199999999999992</v>
      </c>
      <c r="AH110" s="3">
        <v>8.09</v>
      </c>
      <c r="AI110" s="3">
        <v>4</v>
      </c>
      <c r="AJ110" s="3">
        <v>67</v>
      </c>
      <c r="AK110" s="3">
        <v>35.5</v>
      </c>
      <c r="AL110">
        <v>409.351</v>
      </c>
      <c r="AM110">
        <v>1.3</v>
      </c>
      <c r="AO110" s="1" t="s">
        <v>43</v>
      </c>
    </row>
    <row r="111" spans="1:41" x14ac:dyDescent="0.25">
      <c r="A111" s="1" t="s">
        <v>158</v>
      </c>
      <c r="B111" s="1" t="s">
        <v>45</v>
      </c>
      <c r="C111" s="1" t="s">
        <v>41</v>
      </c>
      <c r="D111" s="1" t="s">
        <v>130</v>
      </c>
      <c r="E111" s="1">
        <v>19</v>
      </c>
      <c r="F111" s="1" t="s">
        <v>43</v>
      </c>
      <c r="G111" s="1">
        <v>224</v>
      </c>
      <c r="H111" s="1">
        <v>1167</v>
      </c>
      <c r="I111" s="1">
        <v>26.269120000000001</v>
      </c>
      <c r="J111" s="1">
        <v>-80.079679999999996</v>
      </c>
      <c r="K111" s="2">
        <v>44416</v>
      </c>
      <c r="L111" s="5">
        <v>44466</v>
      </c>
      <c r="M111" s="3">
        <v>50</v>
      </c>
      <c r="N111" s="3">
        <v>121</v>
      </c>
      <c r="O111" s="3">
        <v>1</v>
      </c>
      <c r="P111" s="3">
        <v>0</v>
      </c>
      <c r="Q111" s="3">
        <v>2</v>
      </c>
      <c r="R111" s="3">
        <v>44</v>
      </c>
      <c r="S111" s="3">
        <v>6</v>
      </c>
      <c r="T111" s="3">
        <v>71</v>
      </c>
      <c r="U111" s="15">
        <f t="shared" si="1"/>
        <v>95.041322314049594</v>
      </c>
      <c r="V111" s="3">
        <v>71</v>
      </c>
      <c r="W111" s="1" t="s">
        <v>66</v>
      </c>
      <c r="X111" s="3">
        <v>62</v>
      </c>
      <c r="Y111" s="3">
        <v>0</v>
      </c>
      <c r="Z111" s="1" t="s">
        <v>43</v>
      </c>
      <c r="AA111" s="1" t="s">
        <v>43</v>
      </c>
      <c r="AB111" s="1" t="s">
        <v>66</v>
      </c>
      <c r="AC111" s="3">
        <v>31</v>
      </c>
      <c r="AD111" s="3">
        <v>32.5</v>
      </c>
      <c r="AE111" s="3">
        <v>31.75</v>
      </c>
      <c r="AF111" s="3">
        <v>8.06</v>
      </c>
      <c r="AG111" s="3">
        <v>8.1199999999999992</v>
      </c>
      <c r="AH111" s="3">
        <v>8.09</v>
      </c>
      <c r="AI111" s="3">
        <v>4</v>
      </c>
      <c r="AJ111" s="3">
        <v>67</v>
      </c>
      <c r="AK111" s="3">
        <v>35.5</v>
      </c>
      <c r="AL111">
        <v>409.351</v>
      </c>
      <c r="AM111">
        <v>1.3</v>
      </c>
      <c r="AN111" s="1" t="s">
        <v>43</v>
      </c>
    </row>
    <row r="112" spans="1:41" x14ac:dyDescent="0.25">
      <c r="A112" s="1" t="s">
        <v>159</v>
      </c>
      <c r="B112" s="1" t="s">
        <v>45</v>
      </c>
      <c r="C112" s="1" t="s">
        <v>41</v>
      </c>
      <c r="D112" s="1" t="s">
        <v>130</v>
      </c>
      <c r="E112" s="1">
        <v>19</v>
      </c>
      <c r="F112" s="1" t="s">
        <v>43</v>
      </c>
      <c r="G112" s="1">
        <v>224</v>
      </c>
      <c r="H112" s="1">
        <v>1167</v>
      </c>
      <c r="I112" s="1">
        <v>26.269120000000001</v>
      </c>
      <c r="J112" s="1">
        <v>-80.079679999999996</v>
      </c>
      <c r="K112" s="2">
        <v>44416</v>
      </c>
      <c r="L112" s="5">
        <v>44466</v>
      </c>
      <c r="M112" s="3">
        <v>50</v>
      </c>
      <c r="N112" s="3">
        <v>121</v>
      </c>
      <c r="O112" s="3">
        <v>1</v>
      </c>
      <c r="P112" s="3">
        <v>0</v>
      </c>
      <c r="Q112" s="3">
        <v>2</v>
      </c>
      <c r="R112" s="3">
        <v>44</v>
      </c>
      <c r="S112" s="3">
        <v>6</v>
      </c>
      <c r="T112" s="3">
        <v>71</v>
      </c>
      <c r="U112" s="15">
        <f t="shared" si="1"/>
        <v>95.041322314049594</v>
      </c>
      <c r="V112" s="3">
        <v>71</v>
      </c>
      <c r="W112" s="1" t="s">
        <v>66</v>
      </c>
      <c r="X112" s="3">
        <v>62</v>
      </c>
      <c r="Y112" s="3">
        <v>0</v>
      </c>
      <c r="Z112" s="1" t="s">
        <v>43</v>
      </c>
      <c r="AA112" s="1" t="s">
        <v>43</v>
      </c>
      <c r="AB112" s="1" t="s">
        <v>66</v>
      </c>
      <c r="AC112" s="3">
        <v>31</v>
      </c>
      <c r="AD112" s="3">
        <v>32.5</v>
      </c>
      <c r="AE112" s="3">
        <v>31.75</v>
      </c>
      <c r="AF112" s="3">
        <v>8.06</v>
      </c>
      <c r="AG112" s="3">
        <v>8.1199999999999992</v>
      </c>
      <c r="AH112" s="3">
        <v>8.09</v>
      </c>
      <c r="AI112" s="3">
        <v>4</v>
      </c>
      <c r="AJ112" s="3">
        <v>67</v>
      </c>
      <c r="AK112" s="3">
        <v>35.5</v>
      </c>
      <c r="AL112">
        <v>409.351</v>
      </c>
      <c r="AM112">
        <v>1.3</v>
      </c>
      <c r="AN112" s="1" t="s">
        <v>43</v>
      </c>
    </row>
    <row r="113" spans="1:41" x14ac:dyDescent="0.25">
      <c r="A113" s="1" t="s">
        <v>160</v>
      </c>
      <c r="B113" s="1" t="s">
        <v>45</v>
      </c>
      <c r="C113" s="1" t="s">
        <v>41</v>
      </c>
      <c r="D113" s="1" t="s">
        <v>130</v>
      </c>
      <c r="E113" s="1">
        <v>19</v>
      </c>
      <c r="F113" s="1" t="s">
        <v>43</v>
      </c>
      <c r="G113" s="1">
        <v>224</v>
      </c>
      <c r="H113" s="1">
        <v>1167</v>
      </c>
      <c r="I113" s="1">
        <v>26.269120000000001</v>
      </c>
      <c r="J113" s="1">
        <v>-80.079679999999996</v>
      </c>
      <c r="K113" s="2">
        <v>44416</v>
      </c>
      <c r="L113" s="5">
        <v>44466</v>
      </c>
      <c r="M113" s="3">
        <v>50</v>
      </c>
      <c r="N113" s="3">
        <v>121</v>
      </c>
      <c r="O113" s="3">
        <v>1</v>
      </c>
      <c r="P113" s="3">
        <v>0</v>
      </c>
      <c r="Q113" s="3">
        <v>2</v>
      </c>
      <c r="R113" s="3">
        <v>44</v>
      </c>
      <c r="S113" s="3">
        <v>6</v>
      </c>
      <c r="T113" s="3">
        <v>71</v>
      </c>
      <c r="U113" s="15">
        <f t="shared" si="1"/>
        <v>95.041322314049594</v>
      </c>
      <c r="V113" s="3">
        <v>71</v>
      </c>
      <c r="W113" s="1" t="s">
        <v>66</v>
      </c>
      <c r="X113" s="3">
        <v>62</v>
      </c>
      <c r="Y113" s="3">
        <v>0</v>
      </c>
      <c r="Z113" s="1" t="s">
        <v>43</v>
      </c>
      <c r="AA113" s="1" t="s">
        <v>43</v>
      </c>
      <c r="AB113" s="1" t="s">
        <v>66</v>
      </c>
      <c r="AC113" s="3">
        <v>31</v>
      </c>
      <c r="AD113" s="3">
        <v>32.5</v>
      </c>
      <c r="AE113" s="3">
        <v>31.75</v>
      </c>
      <c r="AF113" s="3">
        <v>8.06</v>
      </c>
      <c r="AG113" s="3">
        <v>8.1199999999999992</v>
      </c>
      <c r="AH113" s="3">
        <v>8.09</v>
      </c>
      <c r="AI113" s="3">
        <v>4</v>
      </c>
      <c r="AJ113" s="3">
        <v>67</v>
      </c>
      <c r="AK113" s="3">
        <v>35.5</v>
      </c>
      <c r="AL113">
        <v>409.351</v>
      </c>
      <c r="AM113">
        <v>1.3</v>
      </c>
      <c r="AN113" s="1" t="s">
        <v>43</v>
      </c>
    </row>
    <row r="114" spans="1:41" x14ac:dyDescent="0.25">
      <c r="A114" s="1" t="s">
        <v>161</v>
      </c>
      <c r="B114" s="1" t="s">
        <v>49</v>
      </c>
      <c r="C114" s="1" t="s">
        <v>41</v>
      </c>
      <c r="D114" s="1" t="s">
        <v>130</v>
      </c>
      <c r="E114" s="1">
        <v>19</v>
      </c>
      <c r="F114" s="1" t="s">
        <v>43</v>
      </c>
      <c r="G114" s="1">
        <v>224</v>
      </c>
      <c r="H114" s="1">
        <v>1167</v>
      </c>
      <c r="I114" s="1">
        <v>26.269120000000001</v>
      </c>
      <c r="J114" s="1">
        <v>-80.079679999999996</v>
      </c>
      <c r="K114" s="2">
        <v>44416</v>
      </c>
      <c r="L114" s="5">
        <v>44466</v>
      </c>
      <c r="M114" s="3">
        <v>50</v>
      </c>
      <c r="N114" s="3">
        <v>121</v>
      </c>
      <c r="O114" s="3">
        <v>1</v>
      </c>
      <c r="P114" s="3">
        <v>0</v>
      </c>
      <c r="Q114" s="3">
        <v>2</v>
      </c>
      <c r="R114" s="3">
        <v>44</v>
      </c>
      <c r="S114" s="3">
        <v>6</v>
      </c>
      <c r="T114" s="3">
        <v>71</v>
      </c>
      <c r="U114" s="15">
        <f t="shared" si="1"/>
        <v>95.041322314049594</v>
      </c>
      <c r="V114" s="3">
        <v>71</v>
      </c>
      <c r="W114" s="1" t="s">
        <v>66</v>
      </c>
      <c r="X114" s="3">
        <v>62</v>
      </c>
      <c r="Y114" s="3">
        <v>0</v>
      </c>
      <c r="Z114" s="1" t="s">
        <v>43</v>
      </c>
      <c r="AA114" s="1" t="s">
        <v>43</v>
      </c>
      <c r="AB114" s="1" t="s">
        <v>66</v>
      </c>
      <c r="AC114" s="3">
        <v>31</v>
      </c>
      <c r="AD114" s="3">
        <v>32.5</v>
      </c>
      <c r="AE114" s="3">
        <v>31.75</v>
      </c>
      <c r="AF114" s="3">
        <v>8.06</v>
      </c>
      <c r="AG114" s="3">
        <v>8.1199999999999992</v>
      </c>
      <c r="AH114" s="3">
        <v>8.09</v>
      </c>
      <c r="AI114" s="3">
        <v>4</v>
      </c>
      <c r="AJ114" s="3">
        <v>67</v>
      </c>
      <c r="AK114" s="3">
        <v>35.5</v>
      </c>
      <c r="AL114">
        <v>409.351</v>
      </c>
      <c r="AM114">
        <v>1.3</v>
      </c>
      <c r="AN114" s="1" t="s">
        <v>43</v>
      </c>
    </row>
    <row r="115" spans="1:41" x14ac:dyDescent="0.25">
      <c r="A115" s="1" t="s">
        <v>162</v>
      </c>
      <c r="B115" s="1" t="s">
        <v>49</v>
      </c>
      <c r="C115" s="1" t="s">
        <v>41</v>
      </c>
      <c r="D115" s="1" t="s">
        <v>130</v>
      </c>
      <c r="E115" s="1">
        <v>19</v>
      </c>
      <c r="F115" s="1" t="s">
        <v>43</v>
      </c>
      <c r="G115" s="1">
        <v>224</v>
      </c>
      <c r="H115" s="1">
        <v>1167</v>
      </c>
      <c r="I115" s="1">
        <v>26.269120000000001</v>
      </c>
      <c r="J115" s="1">
        <v>-80.079679999999996</v>
      </c>
      <c r="K115" s="2">
        <v>44416</v>
      </c>
      <c r="L115" s="5">
        <v>44466</v>
      </c>
      <c r="M115" s="3">
        <v>50</v>
      </c>
      <c r="N115" s="3">
        <v>121</v>
      </c>
      <c r="O115" s="3">
        <v>1</v>
      </c>
      <c r="P115" s="3">
        <v>0</v>
      </c>
      <c r="Q115" s="3">
        <v>2</v>
      </c>
      <c r="R115" s="3">
        <v>44</v>
      </c>
      <c r="S115" s="3">
        <v>6</v>
      </c>
      <c r="T115" s="3">
        <v>71</v>
      </c>
      <c r="U115" s="15">
        <f t="shared" si="1"/>
        <v>95.041322314049594</v>
      </c>
      <c r="V115" s="3">
        <v>71</v>
      </c>
      <c r="W115" s="1" t="s">
        <v>66</v>
      </c>
      <c r="X115" s="3">
        <v>62</v>
      </c>
      <c r="Y115" s="3">
        <v>0</v>
      </c>
      <c r="Z115" s="1" t="s">
        <v>43</v>
      </c>
      <c r="AA115" s="1" t="s">
        <v>43</v>
      </c>
      <c r="AB115" s="1" t="s">
        <v>66</v>
      </c>
      <c r="AC115" s="3">
        <v>31</v>
      </c>
      <c r="AD115" s="3">
        <v>32.5</v>
      </c>
      <c r="AE115" s="3">
        <v>31.75</v>
      </c>
      <c r="AF115" s="3">
        <v>8.06</v>
      </c>
      <c r="AG115" s="3">
        <v>8.1199999999999992</v>
      </c>
      <c r="AH115" s="3">
        <v>8.09</v>
      </c>
      <c r="AI115" s="3">
        <v>4</v>
      </c>
      <c r="AJ115" s="3">
        <v>67</v>
      </c>
      <c r="AK115" s="3">
        <v>35.5</v>
      </c>
      <c r="AL115">
        <v>409.351</v>
      </c>
      <c r="AM115">
        <v>1.3</v>
      </c>
      <c r="AN115" s="1" t="s">
        <v>43</v>
      </c>
    </row>
    <row r="116" spans="1:41" x14ac:dyDescent="0.25">
      <c r="A116" s="1" t="s">
        <v>163</v>
      </c>
      <c r="B116" s="1" t="s">
        <v>49</v>
      </c>
      <c r="C116" s="1" t="s">
        <v>41</v>
      </c>
      <c r="D116" s="1" t="s">
        <v>130</v>
      </c>
      <c r="E116" s="1">
        <v>19</v>
      </c>
      <c r="F116" s="1" t="s">
        <v>43</v>
      </c>
      <c r="G116" s="1">
        <v>224</v>
      </c>
      <c r="H116" s="1">
        <v>1167</v>
      </c>
      <c r="I116" s="1">
        <v>26.269120000000001</v>
      </c>
      <c r="J116" s="1">
        <v>-80.079679999999996</v>
      </c>
      <c r="K116" s="2">
        <v>44416</v>
      </c>
      <c r="L116" s="5">
        <v>44466</v>
      </c>
      <c r="M116" s="3">
        <v>50</v>
      </c>
      <c r="N116" s="3">
        <v>121</v>
      </c>
      <c r="O116" s="3">
        <v>1</v>
      </c>
      <c r="P116" s="3">
        <v>0</v>
      </c>
      <c r="Q116" s="3">
        <v>2</v>
      </c>
      <c r="R116" s="3">
        <v>44</v>
      </c>
      <c r="S116" s="3">
        <v>6</v>
      </c>
      <c r="T116" s="3">
        <v>71</v>
      </c>
      <c r="U116" s="15">
        <f t="shared" si="1"/>
        <v>95.041322314049594</v>
      </c>
      <c r="V116" s="3">
        <v>71</v>
      </c>
      <c r="W116" s="1" t="s">
        <v>66</v>
      </c>
      <c r="X116" s="3">
        <v>62</v>
      </c>
      <c r="Y116" s="3">
        <v>0</v>
      </c>
      <c r="Z116" s="1" t="s">
        <v>43</v>
      </c>
      <c r="AA116" s="1" t="s">
        <v>43</v>
      </c>
      <c r="AB116" s="1" t="s">
        <v>66</v>
      </c>
      <c r="AC116" s="3">
        <v>31</v>
      </c>
      <c r="AD116" s="3">
        <v>32.5</v>
      </c>
      <c r="AE116" s="3">
        <v>31.75</v>
      </c>
      <c r="AF116" s="3">
        <v>8.06</v>
      </c>
      <c r="AG116" s="3">
        <v>8.1199999999999992</v>
      </c>
      <c r="AH116" s="3">
        <v>8.09</v>
      </c>
      <c r="AI116" s="3">
        <v>4</v>
      </c>
      <c r="AJ116" s="3">
        <v>67</v>
      </c>
      <c r="AK116" s="3">
        <v>35.5</v>
      </c>
      <c r="AL116">
        <v>409.351</v>
      </c>
      <c r="AM116">
        <v>1.3</v>
      </c>
      <c r="AN116" s="1" t="s">
        <v>43</v>
      </c>
    </row>
    <row r="117" spans="1:41" x14ac:dyDescent="0.25">
      <c r="A117" s="1" t="s">
        <v>164</v>
      </c>
      <c r="B117" s="1" t="s">
        <v>53</v>
      </c>
      <c r="C117" s="1" t="s">
        <v>41</v>
      </c>
      <c r="D117" s="1" t="s">
        <v>130</v>
      </c>
      <c r="E117" s="1">
        <v>19</v>
      </c>
      <c r="F117" s="1" t="s">
        <v>43</v>
      </c>
      <c r="G117" s="1">
        <v>224</v>
      </c>
      <c r="H117" s="1">
        <v>1167</v>
      </c>
      <c r="I117" s="1">
        <v>26.269120000000001</v>
      </c>
      <c r="J117" s="1">
        <v>-80.079679999999996</v>
      </c>
      <c r="K117" s="2">
        <v>44416</v>
      </c>
      <c r="L117" s="5">
        <v>44466</v>
      </c>
      <c r="M117" s="3">
        <v>50</v>
      </c>
      <c r="N117" s="3">
        <v>121</v>
      </c>
      <c r="O117" s="3">
        <v>1</v>
      </c>
      <c r="P117" s="3">
        <v>0</v>
      </c>
      <c r="Q117" s="3">
        <v>2</v>
      </c>
      <c r="R117" s="3">
        <v>44</v>
      </c>
      <c r="S117" s="3">
        <v>6</v>
      </c>
      <c r="T117" s="3">
        <v>71</v>
      </c>
      <c r="U117" s="15">
        <f t="shared" si="1"/>
        <v>95.041322314049594</v>
      </c>
      <c r="V117" s="3">
        <v>71</v>
      </c>
      <c r="W117" s="1" t="s">
        <v>66</v>
      </c>
      <c r="X117" s="3">
        <v>62</v>
      </c>
      <c r="Y117" s="3">
        <v>0</v>
      </c>
      <c r="Z117" s="1" t="s">
        <v>43</v>
      </c>
      <c r="AA117" s="1" t="s">
        <v>43</v>
      </c>
      <c r="AB117" s="1" t="s">
        <v>66</v>
      </c>
      <c r="AC117" s="3">
        <v>31</v>
      </c>
      <c r="AD117" s="3">
        <v>32.5</v>
      </c>
      <c r="AE117" s="3">
        <v>31.75</v>
      </c>
      <c r="AF117" s="3">
        <v>8.06</v>
      </c>
      <c r="AG117" s="3">
        <v>8.1199999999999992</v>
      </c>
      <c r="AH117" s="3">
        <v>8.09</v>
      </c>
      <c r="AI117" s="3">
        <v>4</v>
      </c>
      <c r="AJ117" s="3">
        <v>67</v>
      </c>
      <c r="AK117" s="3">
        <v>35.5</v>
      </c>
      <c r="AL117">
        <v>409.351</v>
      </c>
      <c r="AM117">
        <v>1.3</v>
      </c>
    </row>
    <row r="118" spans="1:41" x14ac:dyDescent="0.25">
      <c r="A118" s="1" t="s">
        <v>165</v>
      </c>
      <c r="B118" s="1" t="s">
        <v>55</v>
      </c>
      <c r="C118" s="1" t="s">
        <v>41</v>
      </c>
      <c r="D118" s="1" t="s">
        <v>130</v>
      </c>
      <c r="E118" s="1">
        <v>19</v>
      </c>
      <c r="F118" s="1" t="s">
        <v>43</v>
      </c>
      <c r="G118" s="1">
        <v>224</v>
      </c>
      <c r="H118" s="1">
        <v>1167</v>
      </c>
      <c r="I118" s="1">
        <v>26.269120000000001</v>
      </c>
      <c r="J118" s="1">
        <v>-80.079679999999996</v>
      </c>
      <c r="K118" s="2">
        <v>44416</v>
      </c>
      <c r="L118" s="5">
        <v>44466</v>
      </c>
      <c r="M118" s="3">
        <v>50</v>
      </c>
      <c r="N118" s="3">
        <v>121</v>
      </c>
      <c r="O118" s="3">
        <v>1</v>
      </c>
      <c r="P118" s="3">
        <v>0</v>
      </c>
      <c r="Q118" s="3">
        <v>2</v>
      </c>
      <c r="R118" s="3">
        <v>44</v>
      </c>
      <c r="S118" s="3">
        <v>6</v>
      </c>
      <c r="T118" s="3">
        <v>71</v>
      </c>
      <c r="U118" s="15">
        <f t="shared" si="1"/>
        <v>95.041322314049594</v>
      </c>
      <c r="V118" s="3">
        <v>71</v>
      </c>
      <c r="W118" s="1" t="s">
        <v>66</v>
      </c>
      <c r="X118" s="3">
        <v>62</v>
      </c>
      <c r="Y118" s="3">
        <v>0</v>
      </c>
      <c r="Z118" s="1" t="s">
        <v>43</v>
      </c>
      <c r="AA118" s="1" t="s">
        <v>43</v>
      </c>
      <c r="AB118" s="1" t="s">
        <v>66</v>
      </c>
      <c r="AC118" s="3">
        <v>31</v>
      </c>
      <c r="AD118" s="3">
        <v>32.5</v>
      </c>
      <c r="AE118" s="3">
        <v>31.75</v>
      </c>
      <c r="AF118" s="3">
        <v>8.06</v>
      </c>
      <c r="AG118" s="3">
        <v>8.1199999999999992</v>
      </c>
      <c r="AH118" s="3">
        <v>8.09</v>
      </c>
      <c r="AI118" s="3">
        <v>4</v>
      </c>
      <c r="AJ118" s="3">
        <v>67</v>
      </c>
      <c r="AK118" s="3">
        <v>35.5</v>
      </c>
      <c r="AL118">
        <v>409.351</v>
      </c>
      <c r="AM118">
        <v>1.3</v>
      </c>
    </row>
    <row r="119" spans="1:41" x14ac:dyDescent="0.25">
      <c r="A119" s="1" t="s">
        <v>166</v>
      </c>
      <c r="B119" s="1" t="s">
        <v>40</v>
      </c>
      <c r="C119" s="1" t="s">
        <v>41</v>
      </c>
      <c r="D119" s="1" t="s">
        <v>130</v>
      </c>
      <c r="E119" s="1">
        <v>19</v>
      </c>
      <c r="F119" s="1" t="s">
        <v>43</v>
      </c>
      <c r="G119" s="1">
        <v>213</v>
      </c>
      <c r="H119" s="1">
        <v>1168</v>
      </c>
      <c r="I119" s="1">
        <v>26.271609999999999</v>
      </c>
      <c r="J119" s="1">
        <v>-80.079620000000006</v>
      </c>
      <c r="K119" s="2">
        <v>44416</v>
      </c>
      <c r="L119" s="5">
        <v>44471</v>
      </c>
      <c r="M119" s="3">
        <v>55</v>
      </c>
      <c r="N119" s="3">
        <v>116</v>
      </c>
      <c r="O119" s="3">
        <v>0</v>
      </c>
      <c r="P119" s="3">
        <v>0</v>
      </c>
      <c r="Q119" s="3">
        <v>0</v>
      </c>
      <c r="R119" s="3">
        <v>0</v>
      </c>
      <c r="S119" s="3">
        <v>5</v>
      </c>
      <c r="T119" s="3">
        <v>111</v>
      </c>
      <c r="U119" s="15">
        <f t="shared" si="1"/>
        <v>95.689655172413794</v>
      </c>
      <c r="V119" s="3">
        <v>60</v>
      </c>
      <c r="W119" s="1" t="s">
        <v>66</v>
      </c>
      <c r="X119" s="3">
        <v>37</v>
      </c>
      <c r="Y119" s="3">
        <v>0</v>
      </c>
      <c r="Z119" s="1" t="s">
        <v>43</v>
      </c>
      <c r="AA119" s="1" t="s">
        <v>43</v>
      </c>
      <c r="AB119" s="1" t="s">
        <v>66</v>
      </c>
      <c r="AC119" s="3">
        <v>28.6</v>
      </c>
      <c r="AD119" s="3">
        <v>29.5</v>
      </c>
      <c r="AE119" s="3">
        <v>29.05</v>
      </c>
      <c r="AF119" s="3">
        <v>8.08</v>
      </c>
      <c r="AG119" s="3">
        <v>7.75</v>
      </c>
      <c r="AH119" s="3">
        <v>7.915</v>
      </c>
      <c r="AI119" s="3">
        <v>16</v>
      </c>
      <c r="AJ119" s="3">
        <v>11</v>
      </c>
      <c r="AK119" s="3">
        <v>13.5</v>
      </c>
      <c r="AL119">
        <v>341.505</v>
      </c>
      <c r="AM119">
        <v>1.306</v>
      </c>
      <c r="AO119" s="1" t="s">
        <v>43</v>
      </c>
    </row>
    <row r="120" spans="1:41" x14ac:dyDescent="0.25">
      <c r="A120" s="1" t="s">
        <v>167</v>
      </c>
      <c r="B120" s="1" t="s">
        <v>45</v>
      </c>
      <c r="C120" s="1" t="s">
        <v>41</v>
      </c>
      <c r="D120" s="1" t="s">
        <v>130</v>
      </c>
      <c r="E120" s="1">
        <v>19</v>
      </c>
      <c r="F120" s="1" t="s">
        <v>43</v>
      </c>
      <c r="G120" s="1">
        <v>213</v>
      </c>
      <c r="H120" s="1">
        <v>1168</v>
      </c>
      <c r="I120" s="1">
        <v>26.271609999999999</v>
      </c>
      <c r="J120" s="1">
        <v>-80.079620000000006</v>
      </c>
      <c r="K120" s="2">
        <v>44416</v>
      </c>
      <c r="L120" s="5">
        <v>44471</v>
      </c>
      <c r="M120" s="3">
        <v>55</v>
      </c>
      <c r="N120" s="3">
        <v>116</v>
      </c>
      <c r="O120" s="3">
        <v>0</v>
      </c>
      <c r="P120" s="3">
        <v>0</v>
      </c>
      <c r="Q120" s="3">
        <v>0</v>
      </c>
      <c r="R120" s="3">
        <v>0</v>
      </c>
      <c r="S120" s="3">
        <v>5</v>
      </c>
      <c r="T120" s="3">
        <v>111</v>
      </c>
      <c r="U120" s="15">
        <f t="shared" si="1"/>
        <v>95.689655172413794</v>
      </c>
      <c r="V120" s="3">
        <v>60</v>
      </c>
      <c r="W120" s="1" t="s">
        <v>66</v>
      </c>
      <c r="X120" s="3">
        <v>37</v>
      </c>
      <c r="Y120" s="3">
        <v>0</v>
      </c>
      <c r="Z120" s="1" t="s">
        <v>43</v>
      </c>
      <c r="AA120" s="1" t="s">
        <v>43</v>
      </c>
      <c r="AB120" s="1" t="s">
        <v>43</v>
      </c>
      <c r="AC120" s="3">
        <v>28.6</v>
      </c>
      <c r="AD120" s="3">
        <v>29.5</v>
      </c>
      <c r="AE120" s="3">
        <v>29.05</v>
      </c>
      <c r="AF120" s="3">
        <v>8.08</v>
      </c>
      <c r="AG120" s="3">
        <v>7.75</v>
      </c>
      <c r="AH120" s="3">
        <v>7.915</v>
      </c>
      <c r="AI120" s="3">
        <v>16</v>
      </c>
      <c r="AJ120" s="3">
        <v>11</v>
      </c>
      <c r="AK120" s="3">
        <v>13.5</v>
      </c>
      <c r="AL120">
        <v>341.505</v>
      </c>
      <c r="AM120">
        <v>1.306</v>
      </c>
      <c r="AN120" s="1" t="s">
        <v>302</v>
      </c>
    </row>
    <row r="121" spans="1:41" x14ac:dyDescent="0.25">
      <c r="A121" s="1" t="s">
        <v>168</v>
      </c>
      <c r="B121" s="1" t="s">
        <v>45</v>
      </c>
      <c r="C121" s="1" t="s">
        <v>41</v>
      </c>
      <c r="D121" s="1" t="s">
        <v>130</v>
      </c>
      <c r="E121" s="1">
        <v>19</v>
      </c>
      <c r="F121" s="1" t="s">
        <v>43</v>
      </c>
      <c r="G121" s="1">
        <v>213</v>
      </c>
      <c r="H121" s="1">
        <v>1168</v>
      </c>
      <c r="I121" s="1">
        <v>26.271609999999999</v>
      </c>
      <c r="J121" s="1">
        <v>-80.079620000000006</v>
      </c>
      <c r="K121" s="2">
        <v>44416</v>
      </c>
      <c r="L121" s="5">
        <v>44471</v>
      </c>
      <c r="M121" s="3">
        <v>55</v>
      </c>
      <c r="N121" s="3">
        <v>116</v>
      </c>
      <c r="O121" s="3">
        <v>0</v>
      </c>
      <c r="P121" s="3">
        <v>0</v>
      </c>
      <c r="Q121" s="3">
        <v>0</v>
      </c>
      <c r="R121" s="3">
        <v>0</v>
      </c>
      <c r="S121" s="3">
        <v>5</v>
      </c>
      <c r="T121" s="3">
        <v>111</v>
      </c>
      <c r="U121" s="15">
        <f t="shared" si="1"/>
        <v>95.689655172413794</v>
      </c>
      <c r="V121" s="3">
        <v>60</v>
      </c>
      <c r="W121" s="1" t="s">
        <v>66</v>
      </c>
      <c r="X121" s="3">
        <v>37</v>
      </c>
      <c r="Y121" s="3">
        <v>0</v>
      </c>
      <c r="Z121" s="1" t="s">
        <v>43</v>
      </c>
      <c r="AA121" s="1" t="s">
        <v>43</v>
      </c>
      <c r="AB121" s="1" t="s">
        <v>43</v>
      </c>
      <c r="AC121" s="3">
        <v>28.6</v>
      </c>
      <c r="AD121" s="3">
        <v>29.5</v>
      </c>
      <c r="AE121" s="3">
        <v>29.05</v>
      </c>
      <c r="AF121" s="3">
        <v>8.08</v>
      </c>
      <c r="AG121" s="3">
        <v>7.75</v>
      </c>
      <c r="AH121" s="3">
        <v>7.915</v>
      </c>
      <c r="AI121" s="3">
        <v>16</v>
      </c>
      <c r="AJ121" s="3">
        <v>11</v>
      </c>
      <c r="AK121" s="3">
        <v>13.5</v>
      </c>
      <c r="AL121">
        <v>341.505</v>
      </c>
      <c r="AM121">
        <v>1.306</v>
      </c>
      <c r="AN121" s="1" t="s">
        <v>302</v>
      </c>
    </row>
    <row r="122" spans="1:41" x14ac:dyDescent="0.25">
      <c r="A122" s="1" t="s">
        <v>169</v>
      </c>
      <c r="B122" s="1" t="s">
        <v>45</v>
      </c>
      <c r="C122" s="1" t="s">
        <v>41</v>
      </c>
      <c r="D122" s="1" t="s">
        <v>130</v>
      </c>
      <c r="E122" s="1">
        <v>19</v>
      </c>
      <c r="F122" s="1" t="s">
        <v>43</v>
      </c>
      <c r="G122" s="1">
        <v>213</v>
      </c>
      <c r="H122" s="1">
        <v>1168</v>
      </c>
      <c r="I122" s="1">
        <v>26.271609999999999</v>
      </c>
      <c r="J122" s="1">
        <v>-80.079620000000006</v>
      </c>
      <c r="K122" s="2">
        <v>44416</v>
      </c>
      <c r="L122" s="5">
        <v>44471</v>
      </c>
      <c r="M122" s="3">
        <v>55</v>
      </c>
      <c r="N122" s="3">
        <v>116</v>
      </c>
      <c r="O122" s="3">
        <v>0</v>
      </c>
      <c r="P122" s="3">
        <v>0</v>
      </c>
      <c r="Q122" s="3">
        <v>0</v>
      </c>
      <c r="R122" s="3">
        <v>0</v>
      </c>
      <c r="S122" s="3">
        <v>5</v>
      </c>
      <c r="T122" s="3">
        <v>111</v>
      </c>
      <c r="U122" s="15">
        <f t="shared" si="1"/>
        <v>95.689655172413794</v>
      </c>
      <c r="V122" s="3">
        <v>60</v>
      </c>
      <c r="W122" s="1" t="s">
        <v>66</v>
      </c>
      <c r="X122" s="3">
        <v>37</v>
      </c>
      <c r="Y122" s="3">
        <v>0</v>
      </c>
      <c r="Z122" s="1" t="s">
        <v>43</v>
      </c>
      <c r="AA122" s="1" t="s">
        <v>43</v>
      </c>
      <c r="AB122" s="1" t="s">
        <v>43</v>
      </c>
      <c r="AC122" s="3">
        <v>28.6</v>
      </c>
      <c r="AD122" s="3">
        <v>29.5</v>
      </c>
      <c r="AE122" s="3">
        <v>29.05</v>
      </c>
      <c r="AF122" s="3">
        <v>8.08</v>
      </c>
      <c r="AG122" s="3">
        <v>7.75</v>
      </c>
      <c r="AH122" s="3">
        <v>7.915</v>
      </c>
      <c r="AI122" s="3">
        <v>16</v>
      </c>
      <c r="AJ122" s="3">
        <v>11</v>
      </c>
      <c r="AK122" s="3">
        <v>13.5</v>
      </c>
      <c r="AL122">
        <v>341.505</v>
      </c>
      <c r="AM122">
        <v>1.306</v>
      </c>
      <c r="AN122" s="1" t="s">
        <v>302</v>
      </c>
    </row>
    <row r="123" spans="1:41" x14ac:dyDescent="0.25">
      <c r="A123" s="1" t="s">
        <v>170</v>
      </c>
      <c r="B123" s="1" t="s">
        <v>49</v>
      </c>
      <c r="C123" s="1" t="s">
        <v>41</v>
      </c>
      <c r="D123" s="1" t="s">
        <v>130</v>
      </c>
      <c r="E123" s="1">
        <v>19</v>
      </c>
      <c r="F123" s="1" t="s">
        <v>43</v>
      </c>
      <c r="G123" s="1">
        <v>213</v>
      </c>
      <c r="H123" s="1">
        <v>1168</v>
      </c>
      <c r="I123" s="1">
        <v>26.271609999999999</v>
      </c>
      <c r="J123" s="1">
        <v>-80.079620000000006</v>
      </c>
      <c r="K123" s="2">
        <v>44416</v>
      </c>
      <c r="L123" s="5">
        <v>44471</v>
      </c>
      <c r="M123" s="3">
        <v>55</v>
      </c>
      <c r="N123" s="3">
        <v>116</v>
      </c>
      <c r="O123" s="3">
        <v>0</v>
      </c>
      <c r="P123" s="3">
        <v>0</v>
      </c>
      <c r="Q123" s="3">
        <v>0</v>
      </c>
      <c r="R123" s="3">
        <v>0</v>
      </c>
      <c r="S123" s="3">
        <v>5</v>
      </c>
      <c r="T123" s="3">
        <v>111</v>
      </c>
      <c r="U123" s="15">
        <f t="shared" si="1"/>
        <v>95.689655172413794</v>
      </c>
      <c r="V123" s="3">
        <v>60</v>
      </c>
      <c r="W123" s="1" t="s">
        <v>66</v>
      </c>
      <c r="X123" s="3">
        <v>37</v>
      </c>
      <c r="Y123" s="3">
        <v>0</v>
      </c>
      <c r="Z123" s="1" t="s">
        <v>43</v>
      </c>
      <c r="AA123" s="1" t="s">
        <v>43</v>
      </c>
      <c r="AB123" s="1" t="s">
        <v>43</v>
      </c>
      <c r="AC123" s="3">
        <v>28.6</v>
      </c>
      <c r="AD123" s="3">
        <v>29.5</v>
      </c>
      <c r="AE123" s="3">
        <v>29.05</v>
      </c>
      <c r="AF123" s="3">
        <v>8.08</v>
      </c>
      <c r="AG123" s="3">
        <v>7.75</v>
      </c>
      <c r="AH123" s="3">
        <v>7.915</v>
      </c>
      <c r="AI123" s="3">
        <v>16</v>
      </c>
      <c r="AJ123" s="3">
        <v>11</v>
      </c>
      <c r="AK123" s="3">
        <v>13.5</v>
      </c>
      <c r="AL123">
        <v>341.505</v>
      </c>
      <c r="AM123">
        <v>1.306</v>
      </c>
      <c r="AN123" s="12" t="s">
        <v>302</v>
      </c>
    </row>
    <row r="124" spans="1:41" x14ac:dyDescent="0.25">
      <c r="A124" s="1" t="s">
        <v>171</v>
      </c>
      <c r="B124" s="1" t="s">
        <v>49</v>
      </c>
      <c r="C124" s="1" t="s">
        <v>41</v>
      </c>
      <c r="D124" s="1" t="s">
        <v>130</v>
      </c>
      <c r="E124" s="1">
        <v>19</v>
      </c>
      <c r="F124" s="1" t="s">
        <v>43</v>
      </c>
      <c r="G124" s="1">
        <v>213</v>
      </c>
      <c r="H124" s="1">
        <v>1168</v>
      </c>
      <c r="I124" s="1">
        <v>26.271609999999999</v>
      </c>
      <c r="J124" s="1">
        <v>-80.079620000000006</v>
      </c>
      <c r="K124" s="2">
        <v>44416</v>
      </c>
      <c r="L124" s="5">
        <v>44471</v>
      </c>
      <c r="M124" s="3">
        <v>55</v>
      </c>
      <c r="N124" s="3">
        <v>116</v>
      </c>
      <c r="O124" s="3">
        <v>0</v>
      </c>
      <c r="P124" s="3">
        <v>0</v>
      </c>
      <c r="Q124" s="3">
        <v>0</v>
      </c>
      <c r="R124" s="3">
        <v>0</v>
      </c>
      <c r="S124" s="3">
        <v>5</v>
      </c>
      <c r="T124" s="3">
        <v>111</v>
      </c>
      <c r="U124" s="15">
        <f t="shared" si="1"/>
        <v>95.689655172413794</v>
      </c>
      <c r="V124" s="3">
        <v>60</v>
      </c>
      <c r="W124" s="1" t="s">
        <v>66</v>
      </c>
      <c r="X124" s="3">
        <v>37</v>
      </c>
      <c r="Y124" s="3">
        <v>0</v>
      </c>
      <c r="Z124" s="1" t="s">
        <v>43</v>
      </c>
      <c r="AA124" s="1" t="s">
        <v>43</v>
      </c>
      <c r="AB124" s="1" t="s">
        <v>43</v>
      </c>
      <c r="AC124" s="3">
        <v>28.6</v>
      </c>
      <c r="AD124" s="3">
        <v>29.5</v>
      </c>
      <c r="AE124" s="3">
        <v>29.05</v>
      </c>
      <c r="AF124" s="3">
        <v>8.08</v>
      </c>
      <c r="AG124" s="3">
        <v>7.75</v>
      </c>
      <c r="AH124" s="3">
        <v>7.915</v>
      </c>
      <c r="AI124" s="3">
        <v>16</v>
      </c>
      <c r="AJ124" s="3">
        <v>11</v>
      </c>
      <c r="AK124" s="3">
        <v>13.5</v>
      </c>
      <c r="AL124">
        <v>341.505</v>
      </c>
      <c r="AM124">
        <v>1.306</v>
      </c>
      <c r="AN124" s="12" t="s">
        <v>302</v>
      </c>
    </row>
    <row r="125" spans="1:41" x14ac:dyDescent="0.25">
      <c r="A125" s="1" t="s">
        <v>172</v>
      </c>
      <c r="B125" s="1" t="s">
        <v>49</v>
      </c>
      <c r="C125" s="1" t="s">
        <v>41</v>
      </c>
      <c r="D125" s="1" t="s">
        <v>130</v>
      </c>
      <c r="E125" s="1">
        <v>19</v>
      </c>
      <c r="F125" s="1" t="s">
        <v>43</v>
      </c>
      <c r="G125" s="1">
        <v>213</v>
      </c>
      <c r="H125" s="1">
        <v>1168</v>
      </c>
      <c r="I125" s="1">
        <v>26.271609999999999</v>
      </c>
      <c r="J125" s="1">
        <v>-80.079620000000006</v>
      </c>
      <c r="K125" s="2">
        <v>44416</v>
      </c>
      <c r="L125" s="5">
        <v>44471</v>
      </c>
      <c r="M125" s="3">
        <v>55</v>
      </c>
      <c r="N125" s="3">
        <v>116</v>
      </c>
      <c r="O125" s="3">
        <v>0</v>
      </c>
      <c r="P125" s="3">
        <v>0</v>
      </c>
      <c r="Q125" s="3">
        <v>0</v>
      </c>
      <c r="R125" s="3">
        <v>0</v>
      </c>
      <c r="S125" s="3">
        <v>5</v>
      </c>
      <c r="T125" s="3">
        <v>111</v>
      </c>
      <c r="U125" s="15">
        <f t="shared" si="1"/>
        <v>95.689655172413794</v>
      </c>
      <c r="V125" s="3">
        <v>60</v>
      </c>
      <c r="W125" s="1" t="s">
        <v>66</v>
      </c>
      <c r="X125" s="3">
        <v>37</v>
      </c>
      <c r="Y125" s="3">
        <v>0</v>
      </c>
      <c r="Z125" s="1" t="s">
        <v>43</v>
      </c>
      <c r="AA125" s="1" t="s">
        <v>43</v>
      </c>
      <c r="AB125" s="1" t="s">
        <v>43</v>
      </c>
      <c r="AC125" s="3">
        <v>28.6</v>
      </c>
      <c r="AD125" s="3">
        <v>29.5</v>
      </c>
      <c r="AE125" s="3">
        <v>29.05</v>
      </c>
      <c r="AF125" s="3">
        <v>8.08</v>
      </c>
      <c r="AG125" s="3">
        <v>7.75</v>
      </c>
      <c r="AH125" s="3">
        <v>7.915</v>
      </c>
      <c r="AI125" s="3">
        <v>16</v>
      </c>
      <c r="AJ125" s="3">
        <v>11</v>
      </c>
      <c r="AK125" s="3">
        <v>13.5</v>
      </c>
      <c r="AL125">
        <v>341.505</v>
      </c>
      <c r="AM125">
        <v>1.306</v>
      </c>
      <c r="AN125" s="12" t="s">
        <v>302</v>
      </c>
    </row>
    <row r="126" spans="1:41" x14ac:dyDescent="0.25">
      <c r="A126" s="1" t="s">
        <v>173</v>
      </c>
      <c r="B126" s="1" t="s">
        <v>53</v>
      </c>
      <c r="C126" s="1" t="s">
        <v>41</v>
      </c>
      <c r="D126" s="1" t="s">
        <v>130</v>
      </c>
      <c r="E126" s="1">
        <v>19</v>
      </c>
      <c r="F126" s="1" t="s">
        <v>43</v>
      </c>
      <c r="G126" s="1">
        <v>213</v>
      </c>
      <c r="H126" s="1">
        <v>1168</v>
      </c>
      <c r="I126" s="1">
        <v>26.271609999999999</v>
      </c>
      <c r="J126" s="1">
        <v>-80.079620000000006</v>
      </c>
      <c r="K126" s="2">
        <v>44416</v>
      </c>
      <c r="L126" s="5">
        <v>44471</v>
      </c>
      <c r="M126" s="3">
        <v>55</v>
      </c>
      <c r="N126" s="3">
        <v>116</v>
      </c>
      <c r="O126" s="3">
        <v>0</v>
      </c>
      <c r="P126" s="3">
        <v>0</v>
      </c>
      <c r="Q126" s="3">
        <v>0</v>
      </c>
      <c r="R126" s="3">
        <v>0</v>
      </c>
      <c r="S126" s="3">
        <v>5</v>
      </c>
      <c r="T126" s="3">
        <v>111</v>
      </c>
      <c r="U126" s="15">
        <f t="shared" si="1"/>
        <v>95.689655172413794</v>
      </c>
      <c r="V126" s="3">
        <v>60</v>
      </c>
      <c r="W126" s="1" t="s">
        <v>66</v>
      </c>
      <c r="X126" s="3">
        <v>37</v>
      </c>
      <c r="Y126" s="3">
        <v>0</v>
      </c>
      <c r="Z126" s="1" t="s">
        <v>43</v>
      </c>
      <c r="AA126" s="1" t="s">
        <v>43</v>
      </c>
      <c r="AB126" s="1" t="s">
        <v>43</v>
      </c>
      <c r="AC126" s="3">
        <v>28.6</v>
      </c>
      <c r="AD126" s="3">
        <v>29.5</v>
      </c>
      <c r="AE126" s="3">
        <v>29.05</v>
      </c>
      <c r="AF126" s="3">
        <v>8.08</v>
      </c>
      <c r="AG126" s="3">
        <v>7.75</v>
      </c>
      <c r="AH126" s="3">
        <v>7.915</v>
      </c>
      <c r="AI126" s="3">
        <v>16</v>
      </c>
      <c r="AJ126" s="3">
        <v>11</v>
      </c>
      <c r="AK126" s="3">
        <v>13.5</v>
      </c>
      <c r="AL126">
        <v>341.505</v>
      </c>
      <c r="AM126">
        <v>1.306</v>
      </c>
      <c r="AN126" s="12"/>
    </row>
    <row r="127" spans="1:41" x14ac:dyDescent="0.25">
      <c r="A127" s="1" t="s">
        <v>174</v>
      </c>
      <c r="B127" s="1" t="s">
        <v>55</v>
      </c>
      <c r="C127" s="1" t="s">
        <v>41</v>
      </c>
      <c r="D127" s="1" t="s">
        <v>130</v>
      </c>
      <c r="E127" s="1">
        <v>19</v>
      </c>
      <c r="F127" s="1" t="s">
        <v>43</v>
      </c>
      <c r="G127" s="1">
        <v>213</v>
      </c>
      <c r="H127" s="1">
        <v>1168</v>
      </c>
      <c r="I127" s="1">
        <v>26.271609999999999</v>
      </c>
      <c r="J127" s="1">
        <v>-80.079620000000006</v>
      </c>
      <c r="K127" s="2">
        <v>44416</v>
      </c>
      <c r="L127" s="5">
        <v>44471</v>
      </c>
      <c r="M127" s="3">
        <v>55</v>
      </c>
      <c r="N127" s="3">
        <v>116</v>
      </c>
      <c r="O127" s="3">
        <v>0</v>
      </c>
      <c r="P127" s="3">
        <v>0</v>
      </c>
      <c r="Q127" s="3">
        <v>0</v>
      </c>
      <c r="R127" s="3">
        <v>0</v>
      </c>
      <c r="S127" s="3">
        <v>5</v>
      </c>
      <c r="T127" s="3">
        <v>111</v>
      </c>
      <c r="U127" s="15">
        <f t="shared" si="1"/>
        <v>95.689655172413794</v>
      </c>
      <c r="V127" s="3">
        <v>60</v>
      </c>
      <c r="W127" s="1" t="s">
        <v>66</v>
      </c>
      <c r="X127" s="3">
        <v>37</v>
      </c>
      <c r="Y127" s="3">
        <v>0</v>
      </c>
      <c r="Z127" s="1" t="s">
        <v>43</v>
      </c>
      <c r="AA127" s="1" t="s">
        <v>43</v>
      </c>
      <c r="AB127" s="1" t="s">
        <v>43</v>
      </c>
      <c r="AC127" s="3">
        <v>28.6</v>
      </c>
      <c r="AD127" s="3">
        <v>29.5</v>
      </c>
      <c r="AE127" s="3">
        <v>29.05</v>
      </c>
      <c r="AF127" s="3">
        <v>8.08</v>
      </c>
      <c r="AG127" s="3">
        <v>7.75</v>
      </c>
      <c r="AH127" s="3">
        <v>7.915</v>
      </c>
      <c r="AI127" s="3">
        <v>16</v>
      </c>
      <c r="AJ127" s="3">
        <v>11</v>
      </c>
      <c r="AK127" s="3">
        <v>13.5</v>
      </c>
      <c r="AL127">
        <v>341.505</v>
      </c>
      <c r="AM127">
        <v>1.306</v>
      </c>
      <c r="AN127" s="12"/>
    </row>
    <row r="128" spans="1:41" x14ac:dyDescent="0.25">
      <c r="A128" s="1" t="s">
        <v>175</v>
      </c>
      <c r="B128" s="1" t="s">
        <v>40</v>
      </c>
      <c r="C128" s="1" t="s">
        <v>176</v>
      </c>
      <c r="D128" s="1" t="s">
        <v>42</v>
      </c>
      <c r="E128" s="1">
        <v>81</v>
      </c>
      <c r="F128" s="1" t="s">
        <v>43</v>
      </c>
      <c r="G128" s="1">
        <v>193</v>
      </c>
      <c r="H128" s="1">
        <v>457</v>
      </c>
      <c r="I128" s="1">
        <v>26.103821</v>
      </c>
      <c r="J128" s="1">
        <v>-80.104730000000004</v>
      </c>
      <c r="K128" s="2">
        <v>44365</v>
      </c>
      <c r="L128" s="2">
        <v>44418</v>
      </c>
      <c r="M128" s="1">
        <v>53</v>
      </c>
      <c r="N128" s="1">
        <v>134</v>
      </c>
      <c r="O128" s="1">
        <v>0</v>
      </c>
      <c r="P128" s="1">
        <v>0</v>
      </c>
      <c r="Q128" s="1">
        <v>1</v>
      </c>
      <c r="R128" s="1">
        <v>1</v>
      </c>
      <c r="S128" s="1">
        <v>19</v>
      </c>
      <c r="T128" s="1">
        <v>114</v>
      </c>
      <c r="U128" s="15">
        <f t="shared" si="1"/>
        <v>85.820895522388057</v>
      </c>
      <c r="V128" s="1">
        <v>41</v>
      </c>
      <c r="W128" s="1" t="s">
        <v>66</v>
      </c>
      <c r="X128" s="1">
        <v>149</v>
      </c>
      <c r="Y128" s="1">
        <v>0</v>
      </c>
      <c r="Z128" s="1" t="s">
        <v>43</v>
      </c>
      <c r="AA128" s="1" t="s">
        <v>43</v>
      </c>
      <c r="AB128" s="1" t="s">
        <v>43</v>
      </c>
      <c r="AC128" s="1">
        <v>32.4</v>
      </c>
      <c r="AD128" s="1">
        <v>32.799999999999997</v>
      </c>
      <c r="AE128" s="1">
        <v>32.6</v>
      </c>
      <c r="AF128" s="1">
        <v>7.82</v>
      </c>
      <c r="AG128" s="1">
        <v>8.4499999999999993</v>
      </c>
      <c r="AH128" s="1">
        <v>8.1349999999999998</v>
      </c>
      <c r="AI128" s="1">
        <v>3</v>
      </c>
      <c r="AJ128" s="1">
        <v>131</v>
      </c>
      <c r="AK128" s="1">
        <v>67</v>
      </c>
      <c r="AL128">
        <v>450.67899999999997</v>
      </c>
      <c r="AM128">
        <v>1.556</v>
      </c>
      <c r="AN128" s="12"/>
      <c r="AO128" s="1" t="s">
        <v>43</v>
      </c>
    </row>
    <row r="129" spans="1:41" x14ac:dyDescent="0.25">
      <c r="A129" s="1" t="s">
        <v>177</v>
      </c>
      <c r="B129" s="1" t="s">
        <v>45</v>
      </c>
      <c r="C129" s="1" t="s">
        <v>176</v>
      </c>
      <c r="D129" s="1" t="s">
        <v>42</v>
      </c>
      <c r="E129" s="1">
        <v>81</v>
      </c>
      <c r="F129" s="1" t="s">
        <v>43</v>
      </c>
      <c r="G129" s="1">
        <v>193</v>
      </c>
      <c r="H129" s="1">
        <v>457</v>
      </c>
      <c r="I129" s="1">
        <v>26.103821</v>
      </c>
      <c r="J129" s="1">
        <v>-80.104730000000004</v>
      </c>
      <c r="K129" s="2">
        <v>44365</v>
      </c>
      <c r="L129" s="2">
        <v>44418</v>
      </c>
      <c r="M129" s="1">
        <v>53</v>
      </c>
      <c r="N129" s="1">
        <v>134</v>
      </c>
      <c r="O129" s="1">
        <v>0</v>
      </c>
      <c r="P129" s="1">
        <v>0</v>
      </c>
      <c r="Q129" s="1">
        <v>1</v>
      </c>
      <c r="R129" s="1">
        <v>1</v>
      </c>
      <c r="S129" s="1">
        <v>19</v>
      </c>
      <c r="T129" s="1">
        <v>114</v>
      </c>
      <c r="U129" s="15">
        <f t="shared" si="1"/>
        <v>85.820895522388057</v>
      </c>
      <c r="V129" s="1">
        <v>41</v>
      </c>
      <c r="W129" s="1" t="s">
        <v>66</v>
      </c>
      <c r="X129" s="1">
        <v>149</v>
      </c>
      <c r="Y129" s="1">
        <v>0</v>
      </c>
      <c r="Z129" s="1" t="s">
        <v>43</v>
      </c>
      <c r="AA129" s="1" t="s">
        <v>43</v>
      </c>
      <c r="AB129" s="1" t="s">
        <v>43</v>
      </c>
      <c r="AC129" s="1">
        <v>32.4</v>
      </c>
      <c r="AD129" s="1">
        <v>32.799999999999997</v>
      </c>
      <c r="AE129" s="1">
        <v>32.6</v>
      </c>
      <c r="AF129" s="1">
        <v>7.82</v>
      </c>
      <c r="AG129" s="1">
        <v>8.4499999999999993</v>
      </c>
      <c r="AH129" s="1">
        <v>8.1349999999999998</v>
      </c>
      <c r="AI129" s="1">
        <v>3</v>
      </c>
      <c r="AJ129" s="1">
        <v>131</v>
      </c>
      <c r="AK129" s="1">
        <v>67</v>
      </c>
      <c r="AL129">
        <v>450.67899999999997</v>
      </c>
      <c r="AM129">
        <v>1.556</v>
      </c>
      <c r="AN129" s="12" t="s">
        <v>43</v>
      </c>
    </row>
    <row r="130" spans="1:41" x14ac:dyDescent="0.25">
      <c r="A130" s="1" t="s">
        <v>178</v>
      </c>
      <c r="B130" s="1" t="s">
        <v>45</v>
      </c>
      <c r="C130" s="1" t="s">
        <v>176</v>
      </c>
      <c r="D130" s="1" t="s">
        <v>42</v>
      </c>
      <c r="E130" s="1">
        <v>81</v>
      </c>
      <c r="F130" s="1" t="s">
        <v>43</v>
      </c>
      <c r="G130" s="1">
        <v>193</v>
      </c>
      <c r="H130" s="1">
        <v>457</v>
      </c>
      <c r="I130" s="1">
        <v>26.103821</v>
      </c>
      <c r="J130" s="1">
        <v>-80.104730000000004</v>
      </c>
      <c r="K130" s="2">
        <v>44365</v>
      </c>
      <c r="L130" s="2">
        <v>44418</v>
      </c>
      <c r="M130" s="1">
        <v>53</v>
      </c>
      <c r="N130" s="1">
        <v>134</v>
      </c>
      <c r="O130" s="1">
        <v>0</v>
      </c>
      <c r="P130" s="1">
        <v>0</v>
      </c>
      <c r="Q130" s="1">
        <v>1</v>
      </c>
      <c r="R130" s="1">
        <v>1</v>
      </c>
      <c r="S130" s="1">
        <v>19</v>
      </c>
      <c r="T130" s="1">
        <v>114</v>
      </c>
      <c r="U130" s="15">
        <f t="shared" si="1"/>
        <v>85.820895522388057</v>
      </c>
      <c r="V130" s="1">
        <v>41</v>
      </c>
      <c r="W130" s="1" t="s">
        <v>66</v>
      </c>
      <c r="X130" s="1">
        <v>149</v>
      </c>
      <c r="Y130" s="1">
        <v>0</v>
      </c>
      <c r="Z130" s="1" t="s">
        <v>43</v>
      </c>
      <c r="AA130" s="1" t="s">
        <v>43</v>
      </c>
      <c r="AB130" s="1" t="s">
        <v>43</v>
      </c>
      <c r="AC130" s="1">
        <v>32.4</v>
      </c>
      <c r="AD130" s="1">
        <v>32.799999999999997</v>
      </c>
      <c r="AE130" s="1">
        <v>32.6</v>
      </c>
      <c r="AF130" s="1">
        <v>7.82</v>
      </c>
      <c r="AG130" s="1">
        <v>8.4499999999999993</v>
      </c>
      <c r="AH130" s="1">
        <v>8.1349999999999998</v>
      </c>
      <c r="AI130" s="1">
        <v>3</v>
      </c>
      <c r="AJ130" s="1">
        <v>131</v>
      </c>
      <c r="AK130" s="1">
        <v>67</v>
      </c>
      <c r="AL130">
        <v>450.67899999999997</v>
      </c>
      <c r="AM130">
        <v>1.556</v>
      </c>
      <c r="AN130" s="12" t="s">
        <v>43</v>
      </c>
    </row>
    <row r="131" spans="1:41" x14ac:dyDescent="0.25">
      <c r="A131" s="1" t="s">
        <v>179</v>
      </c>
      <c r="B131" s="1" t="s">
        <v>45</v>
      </c>
      <c r="C131" s="1" t="s">
        <v>176</v>
      </c>
      <c r="D131" s="1" t="s">
        <v>42</v>
      </c>
      <c r="E131" s="1">
        <v>81</v>
      </c>
      <c r="F131" s="1" t="s">
        <v>43</v>
      </c>
      <c r="G131" s="1">
        <v>193</v>
      </c>
      <c r="H131" s="1">
        <v>457</v>
      </c>
      <c r="I131" s="1">
        <v>26.103821</v>
      </c>
      <c r="J131" s="1">
        <v>-80.104730000000004</v>
      </c>
      <c r="K131" s="2">
        <v>44365</v>
      </c>
      <c r="L131" s="2">
        <v>44418</v>
      </c>
      <c r="M131" s="1">
        <v>53</v>
      </c>
      <c r="N131" s="1">
        <v>134</v>
      </c>
      <c r="O131" s="1">
        <v>0</v>
      </c>
      <c r="P131" s="1">
        <v>0</v>
      </c>
      <c r="Q131" s="1">
        <v>1</v>
      </c>
      <c r="R131" s="1">
        <v>1</v>
      </c>
      <c r="S131" s="1">
        <v>19</v>
      </c>
      <c r="T131" s="1">
        <v>114</v>
      </c>
      <c r="U131" s="15">
        <f t="shared" ref="U131:U194" si="2">((P131+R131+T131)/N131)*100</f>
        <v>85.820895522388057</v>
      </c>
      <c r="V131" s="1">
        <v>41</v>
      </c>
      <c r="W131" s="1" t="s">
        <v>66</v>
      </c>
      <c r="X131" s="1">
        <v>149</v>
      </c>
      <c r="Y131" s="1">
        <v>0</v>
      </c>
      <c r="Z131" s="1" t="s">
        <v>43</v>
      </c>
      <c r="AA131" s="1" t="s">
        <v>43</v>
      </c>
      <c r="AB131" s="1" t="s">
        <v>43</v>
      </c>
      <c r="AC131" s="1">
        <v>32.4</v>
      </c>
      <c r="AD131" s="1">
        <v>32.799999999999997</v>
      </c>
      <c r="AE131" s="1">
        <v>32.6</v>
      </c>
      <c r="AF131" s="1">
        <v>7.82</v>
      </c>
      <c r="AG131" s="1">
        <v>8.4499999999999993</v>
      </c>
      <c r="AH131" s="1">
        <v>8.1349999999999998</v>
      </c>
      <c r="AI131" s="1">
        <v>3</v>
      </c>
      <c r="AJ131" s="1">
        <v>131</v>
      </c>
      <c r="AK131" s="1">
        <v>67</v>
      </c>
      <c r="AL131">
        <v>450.67899999999997</v>
      </c>
      <c r="AM131">
        <v>1.556</v>
      </c>
      <c r="AN131" s="12" t="s">
        <v>43</v>
      </c>
    </row>
    <row r="132" spans="1:41" x14ac:dyDescent="0.25">
      <c r="A132" s="1" t="s">
        <v>180</v>
      </c>
      <c r="B132" s="1" t="s">
        <v>49</v>
      </c>
      <c r="C132" s="1" t="s">
        <v>176</v>
      </c>
      <c r="D132" s="1" t="s">
        <v>42</v>
      </c>
      <c r="E132" s="1">
        <v>81</v>
      </c>
      <c r="F132" s="1" t="s">
        <v>43</v>
      </c>
      <c r="G132" s="1">
        <v>193</v>
      </c>
      <c r="H132" s="1">
        <v>457</v>
      </c>
      <c r="I132" s="1">
        <v>26.103821</v>
      </c>
      <c r="J132" s="1">
        <v>-80.104730000000004</v>
      </c>
      <c r="K132" s="2">
        <v>44365</v>
      </c>
      <c r="L132" s="2">
        <v>44418</v>
      </c>
      <c r="M132" s="1">
        <v>53</v>
      </c>
      <c r="N132" s="1">
        <v>134</v>
      </c>
      <c r="O132" s="1">
        <v>0</v>
      </c>
      <c r="P132" s="1">
        <v>0</v>
      </c>
      <c r="Q132" s="1">
        <v>1</v>
      </c>
      <c r="R132" s="1">
        <v>1</v>
      </c>
      <c r="S132" s="1">
        <v>19</v>
      </c>
      <c r="T132" s="1">
        <v>114</v>
      </c>
      <c r="U132" s="15">
        <f t="shared" si="2"/>
        <v>85.820895522388057</v>
      </c>
      <c r="V132" s="1">
        <v>41</v>
      </c>
      <c r="W132" s="1" t="s">
        <v>66</v>
      </c>
      <c r="X132" s="1">
        <v>149</v>
      </c>
      <c r="Y132" s="1">
        <v>0</v>
      </c>
      <c r="Z132" s="1" t="s">
        <v>43</v>
      </c>
      <c r="AA132" s="1" t="s">
        <v>43</v>
      </c>
      <c r="AB132" s="1" t="s">
        <v>43</v>
      </c>
      <c r="AC132" s="1">
        <v>32.4</v>
      </c>
      <c r="AD132" s="1">
        <v>32.799999999999997</v>
      </c>
      <c r="AE132" s="1">
        <v>32.6</v>
      </c>
      <c r="AF132" s="1">
        <v>7.82</v>
      </c>
      <c r="AG132" s="1">
        <v>8.4499999999999993</v>
      </c>
      <c r="AH132" s="1">
        <v>8.1349999999999998</v>
      </c>
      <c r="AI132" s="1">
        <v>3</v>
      </c>
      <c r="AJ132" s="1">
        <v>131</v>
      </c>
      <c r="AK132" s="1">
        <v>67</v>
      </c>
      <c r="AL132">
        <v>450.67899999999997</v>
      </c>
      <c r="AM132">
        <v>1.556</v>
      </c>
      <c r="AN132" s="12" t="s">
        <v>43</v>
      </c>
    </row>
    <row r="133" spans="1:41" x14ac:dyDescent="0.25">
      <c r="A133" s="1" t="s">
        <v>181</v>
      </c>
      <c r="B133" s="1" t="s">
        <v>49</v>
      </c>
      <c r="C133" s="1" t="s">
        <v>176</v>
      </c>
      <c r="D133" s="1" t="s">
        <v>42</v>
      </c>
      <c r="E133" s="1">
        <v>81</v>
      </c>
      <c r="F133" s="1" t="s">
        <v>43</v>
      </c>
      <c r="G133" s="1">
        <v>193</v>
      </c>
      <c r="H133" s="1">
        <v>457</v>
      </c>
      <c r="I133" s="1">
        <v>26.103821</v>
      </c>
      <c r="J133" s="1">
        <v>-80.104730000000004</v>
      </c>
      <c r="K133" s="2">
        <v>44365</v>
      </c>
      <c r="L133" s="2">
        <v>44418</v>
      </c>
      <c r="M133" s="1">
        <v>53</v>
      </c>
      <c r="N133" s="1">
        <v>134</v>
      </c>
      <c r="O133" s="1">
        <v>0</v>
      </c>
      <c r="P133" s="1">
        <v>0</v>
      </c>
      <c r="Q133" s="1">
        <v>1</v>
      </c>
      <c r="R133" s="1">
        <v>1</v>
      </c>
      <c r="S133" s="1">
        <v>19</v>
      </c>
      <c r="T133" s="1">
        <v>114</v>
      </c>
      <c r="U133" s="15">
        <f t="shared" si="2"/>
        <v>85.820895522388057</v>
      </c>
      <c r="V133" s="1">
        <v>41</v>
      </c>
      <c r="W133" s="1" t="s">
        <v>66</v>
      </c>
      <c r="X133" s="1">
        <v>149</v>
      </c>
      <c r="Y133" s="1">
        <v>0</v>
      </c>
      <c r="Z133" s="1" t="s">
        <v>43</v>
      </c>
      <c r="AA133" s="1" t="s">
        <v>43</v>
      </c>
      <c r="AB133" s="1" t="s">
        <v>43</v>
      </c>
      <c r="AC133" s="1">
        <v>32.4</v>
      </c>
      <c r="AD133" s="1">
        <v>32.799999999999997</v>
      </c>
      <c r="AE133" s="1">
        <v>32.6</v>
      </c>
      <c r="AF133" s="1">
        <v>7.82</v>
      </c>
      <c r="AG133" s="1">
        <v>8.4499999999999993</v>
      </c>
      <c r="AH133" s="1">
        <v>8.1349999999999998</v>
      </c>
      <c r="AI133" s="1">
        <v>3</v>
      </c>
      <c r="AJ133" s="1">
        <v>131</v>
      </c>
      <c r="AK133" s="1">
        <v>67</v>
      </c>
      <c r="AL133">
        <v>450.67899999999997</v>
      </c>
      <c r="AM133">
        <v>1.556</v>
      </c>
      <c r="AN133" s="1" t="s">
        <v>43</v>
      </c>
    </row>
    <row r="134" spans="1:41" x14ac:dyDescent="0.25">
      <c r="A134" s="1" t="s">
        <v>182</v>
      </c>
      <c r="B134" s="1" t="s">
        <v>49</v>
      </c>
      <c r="C134" s="1" t="s">
        <v>176</v>
      </c>
      <c r="D134" s="1" t="s">
        <v>42</v>
      </c>
      <c r="E134" s="1">
        <v>81</v>
      </c>
      <c r="F134" s="1" t="s">
        <v>43</v>
      </c>
      <c r="G134" s="1">
        <v>193</v>
      </c>
      <c r="H134" s="1">
        <v>457</v>
      </c>
      <c r="I134" s="1">
        <v>26.103821</v>
      </c>
      <c r="J134" s="1">
        <v>-80.104730000000004</v>
      </c>
      <c r="K134" s="2">
        <v>44365</v>
      </c>
      <c r="L134" s="2">
        <v>44418</v>
      </c>
      <c r="M134" s="1">
        <v>53</v>
      </c>
      <c r="N134" s="1">
        <v>134</v>
      </c>
      <c r="O134" s="1">
        <v>0</v>
      </c>
      <c r="P134" s="1">
        <v>0</v>
      </c>
      <c r="Q134" s="1">
        <v>1</v>
      </c>
      <c r="R134" s="1">
        <v>1</v>
      </c>
      <c r="S134" s="1">
        <v>19</v>
      </c>
      <c r="T134" s="1">
        <v>114</v>
      </c>
      <c r="U134" s="15">
        <f t="shared" si="2"/>
        <v>85.820895522388057</v>
      </c>
      <c r="V134" s="1">
        <v>41</v>
      </c>
      <c r="W134" s="1" t="s">
        <v>66</v>
      </c>
      <c r="X134" s="1">
        <v>149</v>
      </c>
      <c r="Y134" s="1">
        <v>0</v>
      </c>
      <c r="Z134" s="1" t="s">
        <v>43</v>
      </c>
      <c r="AA134" s="1" t="s">
        <v>43</v>
      </c>
      <c r="AB134" s="1" t="s">
        <v>43</v>
      </c>
      <c r="AC134" s="1">
        <v>32.4</v>
      </c>
      <c r="AD134" s="1">
        <v>32.799999999999997</v>
      </c>
      <c r="AE134" s="1">
        <v>32.6</v>
      </c>
      <c r="AF134" s="1">
        <v>7.82</v>
      </c>
      <c r="AG134" s="1">
        <v>8.4499999999999993</v>
      </c>
      <c r="AH134" s="1">
        <v>8.1349999999999998</v>
      </c>
      <c r="AI134" s="1">
        <v>3</v>
      </c>
      <c r="AJ134" s="1">
        <v>131</v>
      </c>
      <c r="AK134" s="1">
        <v>67</v>
      </c>
      <c r="AL134">
        <v>450.67899999999997</v>
      </c>
      <c r="AM134">
        <v>1.556</v>
      </c>
      <c r="AN134" s="1" t="s">
        <v>43</v>
      </c>
    </row>
    <row r="135" spans="1:41" x14ac:dyDescent="0.25">
      <c r="A135" s="1" t="s">
        <v>183</v>
      </c>
      <c r="B135" s="1" t="s">
        <v>53</v>
      </c>
      <c r="C135" s="1" t="s">
        <v>176</v>
      </c>
      <c r="D135" s="1" t="s">
        <v>42</v>
      </c>
      <c r="E135" s="1">
        <v>81</v>
      </c>
      <c r="F135" s="1" t="s">
        <v>43</v>
      </c>
      <c r="G135" s="1">
        <v>193</v>
      </c>
      <c r="H135" s="1">
        <v>457</v>
      </c>
      <c r="I135" s="1">
        <v>26.103821</v>
      </c>
      <c r="J135" s="1">
        <v>-80.104730000000004</v>
      </c>
      <c r="K135" s="2">
        <v>44365</v>
      </c>
      <c r="L135" s="2">
        <v>44418</v>
      </c>
      <c r="M135" s="1">
        <v>53</v>
      </c>
      <c r="N135" s="1">
        <v>134</v>
      </c>
      <c r="O135" s="1">
        <v>0</v>
      </c>
      <c r="P135" s="1">
        <v>0</v>
      </c>
      <c r="Q135" s="1">
        <v>1</v>
      </c>
      <c r="R135" s="1">
        <v>1</v>
      </c>
      <c r="S135" s="1">
        <v>19</v>
      </c>
      <c r="T135" s="1">
        <v>114</v>
      </c>
      <c r="U135" s="15">
        <f t="shared" si="2"/>
        <v>85.820895522388057</v>
      </c>
      <c r="V135" s="1">
        <v>41</v>
      </c>
      <c r="W135" s="1" t="s">
        <v>66</v>
      </c>
      <c r="X135" s="1">
        <v>149</v>
      </c>
      <c r="Y135" s="1">
        <v>0</v>
      </c>
      <c r="Z135" s="1" t="s">
        <v>43</v>
      </c>
      <c r="AA135" s="1" t="s">
        <v>43</v>
      </c>
      <c r="AB135" s="1" t="s">
        <v>43</v>
      </c>
      <c r="AC135" s="1">
        <v>32.4</v>
      </c>
      <c r="AD135" s="1">
        <v>32.799999999999997</v>
      </c>
      <c r="AE135" s="1">
        <v>32.6</v>
      </c>
      <c r="AF135" s="1">
        <v>7.82</v>
      </c>
      <c r="AG135" s="1">
        <v>8.4499999999999993</v>
      </c>
      <c r="AH135" s="1">
        <v>8.1349999999999998</v>
      </c>
      <c r="AI135" s="1">
        <v>3</v>
      </c>
      <c r="AJ135" s="1">
        <v>131</v>
      </c>
      <c r="AK135" s="1">
        <v>67</v>
      </c>
      <c r="AL135">
        <v>450.67899999999997</v>
      </c>
      <c r="AM135">
        <v>1.556</v>
      </c>
      <c r="AN135" s="12"/>
    </row>
    <row r="136" spans="1:41" x14ac:dyDescent="0.25">
      <c r="A136" s="1" t="s">
        <v>184</v>
      </c>
      <c r="B136" s="1" t="s">
        <v>55</v>
      </c>
      <c r="C136" s="1" t="s">
        <v>176</v>
      </c>
      <c r="D136" s="1" t="s">
        <v>42</v>
      </c>
      <c r="E136" s="1">
        <v>81</v>
      </c>
      <c r="F136" s="1" t="s">
        <v>43</v>
      </c>
      <c r="G136" s="1">
        <v>193</v>
      </c>
      <c r="H136" s="1">
        <v>457</v>
      </c>
      <c r="I136" s="1">
        <v>26.103821</v>
      </c>
      <c r="J136" s="1">
        <v>-80.104730000000004</v>
      </c>
      <c r="K136" s="2">
        <v>44365</v>
      </c>
      <c r="L136" s="2">
        <v>44418</v>
      </c>
      <c r="M136" s="1">
        <v>53</v>
      </c>
      <c r="N136" s="1">
        <v>134</v>
      </c>
      <c r="O136" s="1">
        <v>0</v>
      </c>
      <c r="P136" s="1">
        <v>0</v>
      </c>
      <c r="Q136" s="1">
        <v>1</v>
      </c>
      <c r="R136" s="1">
        <v>1</v>
      </c>
      <c r="S136" s="1">
        <v>19</v>
      </c>
      <c r="T136" s="1">
        <v>114</v>
      </c>
      <c r="U136" s="15">
        <f t="shared" si="2"/>
        <v>85.820895522388057</v>
      </c>
      <c r="V136" s="1">
        <v>41</v>
      </c>
      <c r="W136" s="1" t="s">
        <v>66</v>
      </c>
      <c r="X136" s="1">
        <v>149</v>
      </c>
      <c r="Y136" s="1">
        <v>0</v>
      </c>
      <c r="Z136" s="1" t="s">
        <v>43</v>
      </c>
      <c r="AA136" s="1" t="s">
        <v>43</v>
      </c>
      <c r="AB136" s="1" t="s">
        <v>43</v>
      </c>
      <c r="AC136" s="1">
        <v>32.4</v>
      </c>
      <c r="AD136" s="1">
        <v>32.799999999999997</v>
      </c>
      <c r="AE136" s="1">
        <v>32.6</v>
      </c>
      <c r="AF136" s="1">
        <v>7.82</v>
      </c>
      <c r="AG136" s="1">
        <v>8.4499999999999993</v>
      </c>
      <c r="AH136" s="1">
        <v>8.1349999999999998</v>
      </c>
      <c r="AI136" s="1">
        <v>3</v>
      </c>
      <c r="AJ136" s="1">
        <v>131</v>
      </c>
      <c r="AK136" s="1">
        <v>67</v>
      </c>
      <c r="AL136">
        <v>450.67899999999997</v>
      </c>
      <c r="AM136">
        <v>1.556</v>
      </c>
      <c r="AN136" s="12"/>
    </row>
    <row r="137" spans="1:41" x14ac:dyDescent="0.25">
      <c r="A137" s="1" t="s">
        <v>185</v>
      </c>
      <c r="B137" s="1" t="s">
        <v>40</v>
      </c>
      <c r="C137" s="1" t="s">
        <v>176</v>
      </c>
      <c r="D137" s="1" t="s">
        <v>42</v>
      </c>
      <c r="E137" s="1">
        <v>80</v>
      </c>
      <c r="F137" s="1" t="s">
        <v>43</v>
      </c>
      <c r="G137" s="1">
        <v>195</v>
      </c>
      <c r="H137" s="1">
        <v>456</v>
      </c>
      <c r="I137" s="1">
        <v>26.105561000000002</v>
      </c>
      <c r="J137" s="1">
        <v>-80.104279000000005</v>
      </c>
      <c r="K137" s="2">
        <v>44365</v>
      </c>
      <c r="L137" s="2">
        <v>44420</v>
      </c>
      <c r="M137" s="1">
        <v>55</v>
      </c>
      <c r="N137" s="1">
        <v>122</v>
      </c>
      <c r="O137" s="1">
        <v>0</v>
      </c>
      <c r="P137" s="1">
        <v>1</v>
      </c>
      <c r="Q137" s="1">
        <v>4</v>
      </c>
      <c r="R137" s="1">
        <v>0</v>
      </c>
      <c r="S137" s="1">
        <v>9</v>
      </c>
      <c r="T137" s="1">
        <v>112</v>
      </c>
      <c r="U137" s="15">
        <f t="shared" si="2"/>
        <v>92.622950819672127</v>
      </c>
      <c r="V137" s="1">
        <v>54</v>
      </c>
      <c r="W137" s="1" t="s">
        <v>43</v>
      </c>
      <c r="X137" s="1">
        <v>28</v>
      </c>
      <c r="Y137" s="1">
        <v>264</v>
      </c>
      <c r="Z137" s="1" t="s">
        <v>43</v>
      </c>
      <c r="AA137" s="1" t="s">
        <v>43</v>
      </c>
      <c r="AB137" s="1" t="s">
        <v>43</v>
      </c>
      <c r="AC137" s="1">
        <v>32.700000000000003</v>
      </c>
      <c r="AD137" s="1">
        <v>33</v>
      </c>
      <c r="AE137" s="1">
        <v>32.85</v>
      </c>
      <c r="AF137" s="1">
        <v>8.5</v>
      </c>
      <c r="AG137" s="1">
        <v>8.83</v>
      </c>
      <c r="AH137" s="1">
        <v>8.6649999999999991</v>
      </c>
      <c r="AI137" s="1">
        <v>3</v>
      </c>
      <c r="AJ137" s="1">
        <v>53</v>
      </c>
      <c r="AK137" s="1">
        <v>28</v>
      </c>
      <c r="AL137">
        <v>565.05999999999995</v>
      </c>
      <c r="AM137">
        <v>1.744</v>
      </c>
      <c r="AN137" s="12"/>
      <c r="AO137" s="1" t="s">
        <v>43</v>
      </c>
    </row>
    <row r="138" spans="1:41" x14ac:dyDescent="0.25">
      <c r="A138" s="1" t="s">
        <v>186</v>
      </c>
      <c r="B138" s="1" t="s">
        <v>45</v>
      </c>
      <c r="C138" s="1" t="s">
        <v>176</v>
      </c>
      <c r="D138" s="1" t="s">
        <v>42</v>
      </c>
      <c r="E138" s="1">
        <v>80</v>
      </c>
      <c r="F138" s="1" t="s">
        <v>43</v>
      </c>
      <c r="G138" s="1">
        <v>195</v>
      </c>
      <c r="H138" s="1">
        <v>456</v>
      </c>
      <c r="I138" s="1">
        <v>26.105561000000002</v>
      </c>
      <c r="J138" s="1">
        <v>-80.104279000000005</v>
      </c>
      <c r="K138" s="2">
        <v>44365</v>
      </c>
      <c r="L138" s="2">
        <v>44420</v>
      </c>
      <c r="M138" s="1">
        <v>55</v>
      </c>
      <c r="N138" s="1">
        <v>122</v>
      </c>
      <c r="O138" s="1">
        <v>0</v>
      </c>
      <c r="P138" s="1">
        <v>1</v>
      </c>
      <c r="Q138" s="1">
        <v>4</v>
      </c>
      <c r="R138" s="1">
        <v>0</v>
      </c>
      <c r="S138" s="1">
        <v>9</v>
      </c>
      <c r="T138" s="1">
        <v>112</v>
      </c>
      <c r="U138" s="15">
        <f t="shared" si="2"/>
        <v>92.622950819672127</v>
      </c>
      <c r="V138" s="1">
        <v>54</v>
      </c>
      <c r="W138" s="1" t="s">
        <v>43</v>
      </c>
      <c r="X138" s="1">
        <v>28</v>
      </c>
      <c r="Y138" s="1">
        <v>264</v>
      </c>
      <c r="Z138" s="1" t="s">
        <v>43</v>
      </c>
      <c r="AA138" s="1" t="s">
        <v>43</v>
      </c>
      <c r="AB138" s="1" t="s">
        <v>43</v>
      </c>
      <c r="AC138" s="1">
        <v>32.700000000000003</v>
      </c>
      <c r="AD138" s="1">
        <v>33</v>
      </c>
      <c r="AE138" s="1">
        <v>32.85</v>
      </c>
      <c r="AF138" s="1">
        <v>8.5</v>
      </c>
      <c r="AG138" s="1">
        <v>8.83</v>
      </c>
      <c r="AH138" s="1">
        <v>8.6649999999999991</v>
      </c>
      <c r="AI138" s="1">
        <v>3</v>
      </c>
      <c r="AJ138" s="1">
        <v>53</v>
      </c>
      <c r="AK138" s="1">
        <v>28</v>
      </c>
      <c r="AL138">
        <v>565.05999999999995</v>
      </c>
      <c r="AM138">
        <v>1.744</v>
      </c>
      <c r="AN138" s="12" t="s">
        <v>43</v>
      </c>
    </row>
    <row r="139" spans="1:41" x14ac:dyDescent="0.25">
      <c r="A139" s="1" t="s">
        <v>187</v>
      </c>
      <c r="B139" s="1" t="s">
        <v>45</v>
      </c>
      <c r="C139" s="1" t="s">
        <v>176</v>
      </c>
      <c r="D139" s="1" t="s">
        <v>42</v>
      </c>
      <c r="E139" s="1">
        <v>80</v>
      </c>
      <c r="F139" s="1" t="s">
        <v>43</v>
      </c>
      <c r="G139" s="1">
        <v>195</v>
      </c>
      <c r="H139" s="1">
        <v>456</v>
      </c>
      <c r="I139" s="1">
        <v>26.105561000000002</v>
      </c>
      <c r="J139" s="1">
        <v>-80.104279000000005</v>
      </c>
      <c r="K139" s="2">
        <v>44365</v>
      </c>
      <c r="L139" s="2">
        <v>44420</v>
      </c>
      <c r="M139" s="1">
        <v>55</v>
      </c>
      <c r="N139" s="1">
        <v>122</v>
      </c>
      <c r="O139" s="1">
        <v>0</v>
      </c>
      <c r="P139" s="1">
        <v>1</v>
      </c>
      <c r="Q139" s="1">
        <v>4</v>
      </c>
      <c r="R139" s="1">
        <v>0</v>
      </c>
      <c r="S139" s="1">
        <v>9</v>
      </c>
      <c r="T139" s="1">
        <v>112</v>
      </c>
      <c r="U139" s="15">
        <f t="shared" si="2"/>
        <v>92.622950819672127</v>
      </c>
      <c r="V139" s="1">
        <v>54</v>
      </c>
      <c r="W139" s="1" t="s">
        <v>43</v>
      </c>
      <c r="X139" s="1">
        <v>28</v>
      </c>
      <c r="Y139" s="1">
        <v>264</v>
      </c>
      <c r="Z139" s="1" t="s">
        <v>43</v>
      </c>
      <c r="AA139" s="1" t="s">
        <v>43</v>
      </c>
      <c r="AB139" s="1" t="s">
        <v>43</v>
      </c>
      <c r="AC139" s="1">
        <v>32.700000000000003</v>
      </c>
      <c r="AD139" s="1">
        <v>33</v>
      </c>
      <c r="AE139" s="1">
        <v>32.85</v>
      </c>
      <c r="AF139" s="1">
        <v>8.5</v>
      </c>
      <c r="AG139" s="1">
        <v>8.83</v>
      </c>
      <c r="AH139" s="1">
        <v>8.6649999999999991</v>
      </c>
      <c r="AI139" s="1">
        <v>3</v>
      </c>
      <c r="AJ139" s="1">
        <v>53</v>
      </c>
      <c r="AK139" s="1">
        <v>28</v>
      </c>
      <c r="AL139">
        <v>565.05999999999995</v>
      </c>
      <c r="AM139">
        <v>1.744</v>
      </c>
      <c r="AN139" s="12" t="s">
        <v>43</v>
      </c>
    </row>
    <row r="140" spans="1:41" x14ac:dyDescent="0.25">
      <c r="A140" s="1" t="s">
        <v>188</v>
      </c>
      <c r="B140" s="1" t="s">
        <v>45</v>
      </c>
      <c r="C140" s="1" t="s">
        <v>176</v>
      </c>
      <c r="D140" s="1" t="s">
        <v>42</v>
      </c>
      <c r="E140" s="1">
        <v>80</v>
      </c>
      <c r="F140" s="1" t="s">
        <v>43</v>
      </c>
      <c r="G140" s="1">
        <v>195</v>
      </c>
      <c r="H140" s="1">
        <v>456</v>
      </c>
      <c r="I140" s="1">
        <v>26.105561000000002</v>
      </c>
      <c r="J140" s="1">
        <v>-80.104279000000005</v>
      </c>
      <c r="K140" s="2">
        <v>44365</v>
      </c>
      <c r="L140" s="2">
        <v>44420</v>
      </c>
      <c r="M140" s="1">
        <v>55</v>
      </c>
      <c r="N140" s="1">
        <v>122</v>
      </c>
      <c r="O140" s="1">
        <v>0</v>
      </c>
      <c r="P140" s="1">
        <v>1</v>
      </c>
      <c r="Q140" s="1">
        <v>4</v>
      </c>
      <c r="R140" s="1">
        <v>0</v>
      </c>
      <c r="S140" s="1">
        <v>9</v>
      </c>
      <c r="T140" s="1">
        <v>112</v>
      </c>
      <c r="U140" s="15">
        <f t="shared" si="2"/>
        <v>92.622950819672127</v>
      </c>
      <c r="V140" s="1">
        <v>54</v>
      </c>
      <c r="W140" s="1" t="s">
        <v>43</v>
      </c>
      <c r="X140" s="1">
        <v>28</v>
      </c>
      <c r="Y140" s="1">
        <v>264</v>
      </c>
      <c r="Z140" s="1" t="s">
        <v>43</v>
      </c>
      <c r="AA140" s="1" t="s">
        <v>43</v>
      </c>
      <c r="AB140" s="1" t="s">
        <v>43</v>
      </c>
      <c r="AC140" s="1">
        <v>32.700000000000003</v>
      </c>
      <c r="AD140" s="1">
        <v>33</v>
      </c>
      <c r="AE140" s="1">
        <v>32.85</v>
      </c>
      <c r="AF140" s="1">
        <v>8.5</v>
      </c>
      <c r="AG140" s="1">
        <v>8.83</v>
      </c>
      <c r="AH140" s="1">
        <v>8.6649999999999991</v>
      </c>
      <c r="AI140" s="1">
        <v>3</v>
      </c>
      <c r="AJ140" s="1">
        <v>53</v>
      </c>
      <c r="AK140" s="1">
        <v>28</v>
      </c>
      <c r="AL140">
        <v>565.05999999999995</v>
      </c>
      <c r="AM140">
        <v>1.744</v>
      </c>
      <c r="AN140" s="12" t="s">
        <v>43</v>
      </c>
    </row>
    <row r="141" spans="1:41" x14ac:dyDescent="0.25">
      <c r="A141" s="1" t="s">
        <v>189</v>
      </c>
      <c r="B141" s="1" t="s">
        <v>49</v>
      </c>
      <c r="C141" s="1" t="s">
        <v>176</v>
      </c>
      <c r="D141" s="1" t="s">
        <v>42</v>
      </c>
      <c r="E141" s="1">
        <v>80</v>
      </c>
      <c r="F141" s="1" t="s">
        <v>43</v>
      </c>
      <c r="G141" s="1">
        <v>195</v>
      </c>
      <c r="H141" s="1">
        <v>456</v>
      </c>
      <c r="I141" s="1">
        <v>26.105561000000002</v>
      </c>
      <c r="J141" s="1">
        <v>-80.104279000000005</v>
      </c>
      <c r="K141" s="2">
        <v>44365</v>
      </c>
      <c r="L141" s="2">
        <v>44420</v>
      </c>
      <c r="M141" s="1">
        <v>55</v>
      </c>
      <c r="N141" s="1">
        <v>122</v>
      </c>
      <c r="O141" s="1">
        <v>0</v>
      </c>
      <c r="P141" s="1">
        <v>1</v>
      </c>
      <c r="Q141" s="1">
        <v>4</v>
      </c>
      <c r="R141" s="1">
        <v>0</v>
      </c>
      <c r="S141" s="1">
        <v>9</v>
      </c>
      <c r="T141" s="1">
        <v>112</v>
      </c>
      <c r="U141" s="15">
        <f t="shared" si="2"/>
        <v>92.622950819672127</v>
      </c>
      <c r="V141" s="1">
        <v>54</v>
      </c>
      <c r="W141" s="1" t="s">
        <v>43</v>
      </c>
      <c r="X141" s="1">
        <v>28</v>
      </c>
      <c r="Y141" s="1">
        <v>264</v>
      </c>
      <c r="Z141" s="1" t="s">
        <v>43</v>
      </c>
      <c r="AA141" s="1" t="s">
        <v>43</v>
      </c>
      <c r="AB141" s="1" t="s">
        <v>43</v>
      </c>
      <c r="AC141" s="1">
        <v>32.700000000000003</v>
      </c>
      <c r="AD141" s="1">
        <v>33</v>
      </c>
      <c r="AE141" s="1">
        <v>32.85</v>
      </c>
      <c r="AF141" s="1">
        <v>8.5</v>
      </c>
      <c r="AG141" s="1">
        <v>8.83</v>
      </c>
      <c r="AH141" s="1">
        <v>8.6649999999999991</v>
      </c>
      <c r="AI141" s="1">
        <v>3</v>
      </c>
      <c r="AJ141" s="1">
        <v>53</v>
      </c>
      <c r="AK141" s="1">
        <v>28</v>
      </c>
      <c r="AL141">
        <v>565.05999999999995</v>
      </c>
      <c r="AM141">
        <v>1.744</v>
      </c>
      <c r="AN141" s="12" t="s">
        <v>43</v>
      </c>
    </row>
    <row r="142" spans="1:41" x14ac:dyDescent="0.25">
      <c r="A142" s="1" t="s">
        <v>190</v>
      </c>
      <c r="B142" s="1" t="s">
        <v>49</v>
      </c>
      <c r="C142" s="1" t="s">
        <v>176</v>
      </c>
      <c r="D142" s="1" t="s">
        <v>42</v>
      </c>
      <c r="E142" s="1">
        <v>80</v>
      </c>
      <c r="F142" s="1" t="s">
        <v>43</v>
      </c>
      <c r="G142" s="1">
        <v>195</v>
      </c>
      <c r="H142" s="1">
        <v>456</v>
      </c>
      <c r="I142" s="1">
        <v>26.105561000000002</v>
      </c>
      <c r="J142" s="1">
        <v>-80.104279000000005</v>
      </c>
      <c r="K142" s="2">
        <v>44365</v>
      </c>
      <c r="L142" s="2">
        <v>44420</v>
      </c>
      <c r="M142" s="1">
        <v>55</v>
      </c>
      <c r="N142" s="1">
        <v>122</v>
      </c>
      <c r="O142" s="1">
        <v>0</v>
      </c>
      <c r="P142" s="1">
        <v>1</v>
      </c>
      <c r="Q142" s="1">
        <v>4</v>
      </c>
      <c r="R142" s="1">
        <v>0</v>
      </c>
      <c r="S142" s="1">
        <v>9</v>
      </c>
      <c r="T142" s="1">
        <v>112</v>
      </c>
      <c r="U142" s="15">
        <f t="shared" si="2"/>
        <v>92.622950819672127</v>
      </c>
      <c r="V142" s="1">
        <v>54</v>
      </c>
      <c r="W142" s="1" t="s">
        <v>43</v>
      </c>
      <c r="X142" s="1">
        <v>28</v>
      </c>
      <c r="Y142" s="1">
        <v>264</v>
      </c>
      <c r="Z142" s="1" t="s">
        <v>43</v>
      </c>
      <c r="AA142" s="1" t="s">
        <v>43</v>
      </c>
      <c r="AB142" s="1" t="s">
        <v>43</v>
      </c>
      <c r="AC142" s="1">
        <v>32.700000000000003</v>
      </c>
      <c r="AD142" s="1">
        <v>33</v>
      </c>
      <c r="AE142" s="1">
        <v>32.85</v>
      </c>
      <c r="AF142" s="1">
        <v>8.5</v>
      </c>
      <c r="AG142" s="1">
        <v>8.83</v>
      </c>
      <c r="AH142" s="1">
        <v>8.6649999999999991</v>
      </c>
      <c r="AI142" s="1">
        <v>3</v>
      </c>
      <c r="AJ142" s="1">
        <v>53</v>
      </c>
      <c r="AK142" s="1">
        <v>28</v>
      </c>
      <c r="AL142">
        <v>565.05999999999995</v>
      </c>
      <c r="AM142">
        <v>1.744</v>
      </c>
      <c r="AN142" s="12" t="s">
        <v>43</v>
      </c>
    </row>
    <row r="143" spans="1:41" x14ac:dyDescent="0.25">
      <c r="A143" s="1" t="s">
        <v>191</v>
      </c>
      <c r="B143" s="1" t="s">
        <v>49</v>
      </c>
      <c r="C143" s="1" t="s">
        <v>176</v>
      </c>
      <c r="D143" s="1" t="s">
        <v>42</v>
      </c>
      <c r="E143" s="1">
        <v>80</v>
      </c>
      <c r="F143" s="1" t="s">
        <v>43</v>
      </c>
      <c r="G143" s="1">
        <v>195</v>
      </c>
      <c r="H143" s="1">
        <v>456</v>
      </c>
      <c r="I143" s="1">
        <v>26.105561000000002</v>
      </c>
      <c r="J143" s="1">
        <v>-80.104279000000005</v>
      </c>
      <c r="K143" s="2">
        <v>44365</v>
      </c>
      <c r="L143" s="2">
        <v>44420</v>
      </c>
      <c r="M143" s="1">
        <v>55</v>
      </c>
      <c r="N143" s="1">
        <v>122</v>
      </c>
      <c r="O143" s="1">
        <v>0</v>
      </c>
      <c r="P143" s="1">
        <v>1</v>
      </c>
      <c r="Q143" s="1">
        <v>4</v>
      </c>
      <c r="R143" s="1">
        <v>0</v>
      </c>
      <c r="S143" s="1">
        <v>9</v>
      </c>
      <c r="T143" s="1">
        <v>112</v>
      </c>
      <c r="U143" s="15">
        <f t="shared" si="2"/>
        <v>92.622950819672127</v>
      </c>
      <c r="V143" s="1">
        <v>54</v>
      </c>
      <c r="W143" s="1" t="s">
        <v>43</v>
      </c>
      <c r="X143" s="1">
        <v>28</v>
      </c>
      <c r="Y143" s="1">
        <v>264</v>
      </c>
      <c r="Z143" s="1" t="s">
        <v>43</v>
      </c>
      <c r="AA143" s="1" t="s">
        <v>43</v>
      </c>
      <c r="AB143" s="1" t="s">
        <v>43</v>
      </c>
      <c r="AC143" s="1">
        <v>32.700000000000003</v>
      </c>
      <c r="AD143" s="1">
        <v>33</v>
      </c>
      <c r="AE143" s="1">
        <v>32.85</v>
      </c>
      <c r="AF143" s="1">
        <v>8.5</v>
      </c>
      <c r="AG143" s="1">
        <v>8.83</v>
      </c>
      <c r="AH143" s="1">
        <v>8.6649999999999991</v>
      </c>
      <c r="AI143" s="1">
        <v>3</v>
      </c>
      <c r="AJ143" s="1">
        <v>53</v>
      </c>
      <c r="AK143" s="1">
        <v>28</v>
      </c>
      <c r="AL143">
        <v>565.05999999999995</v>
      </c>
      <c r="AM143">
        <v>1.744</v>
      </c>
      <c r="AN143" s="12" t="s">
        <v>43</v>
      </c>
    </row>
    <row r="144" spans="1:41" x14ac:dyDescent="0.25">
      <c r="A144" s="1" t="s">
        <v>192</v>
      </c>
      <c r="B144" s="1" t="s">
        <v>53</v>
      </c>
      <c r="C144" s="1" t="s">
        <v>176</v>
      </c>
      <c r="D144" s="1" t="s">
        <v>42</v>
      </c>
      <c r="E144" s="1">
        <v>80</v>
      </c>
      <c r="F144" s="1" t="s">
        <v>43</v>
      </c>
      <c r="G144" s="1">
        <v>195</v>
      </c>
      <c r="H144" s="1">
        <v>456</v>
      </c>
      <c r="I144" s="1">
        <v>26.105561000000002</v>
      </c>
      <c r="J144" s="1">
        <v>-80.104279000000005</v>
      </c>
      <c r="K144" s="2">
        <v>44365</v>
      </c>
      <c r="L144" s="2">
        <v>44420</v>
      </c>
      <c r="M144" s="1">
        <v>55</v>
      </c>
      <c r="N144" s="1">
        <v>122</v>
      </c>
      <c r="O144" s="1">
        <v>0</v>
      </c>
      <c r="P144" s="1">
        <v>1</v>
      </c>
      <c r="Q144" s="1">
        <v>4</v>
      </c>
      <c r="R144" s="1">
        <v>0</v>
      </c>
      <c r="S144" s="1">
        <v>9</v>
      </c>
      <c r="T144" s="1">
        <v>112</v>
      </c>
      <c r="U144" s="15">
        <f t="shared" si="2"/>
        <v>92.622950819672127</v>
      </c>
      <c r="V144" s="1">
        <v>54</v>
      </c>
      <c r="W144" s="1" t="s">
        <v>43</v>
      </c>
      <c r="X144" s="1">
        <v>28</v>
      </c>
      <c r="Y144" s="1">
        <v>264</v>
      </c>
      <c r="Z144" s="1" t="s">
        <v>43</v>
      </c>
      <c r="AA144" s="1" t="s">
        <v>43</v>
      </c>
      <c r="AB144" s="1" t="s">
        <v>43</v>
      </c>
      <c r="AC144" s="1">
        <v>32.700000000000003</v>
      </c>
      <c r="AD144" s="1">
        <v>33</v>
      </c>
      <c r="AE144" s="1">
        <v>32.85</v>
      </c>
      <c r="AF144" s="1">
        <v>8.5</v>
      </c>
      <c r="AG144" s="1">
        <v>8.83</v>
      </c>
      <c r="AH144" s="1">
        <v>8.6649999999999991</v>
      </c>
      <c r="AI144" s="1">
        <v>3</v>
      </c>
      <c r="AJ144" s="1">
        <v>53</v>
      </c>
      <c r="AK144" s="1">
        <v>28</v>
      </c>
      <c r="AL144">
        <v>565.05999999999995</v>
      </c>
      <c r="AM144">
        <v>1.744</v>
      </c>
      <c r="AN144" s="12"/>
    </row>
    <row r="145" spans="1:41" x14ac:dyDescent="0.25">
      <c r="A145" s="1" t="s">
        <v>193</v>
      </c>
      <c r="B145" s="1" t="s">
        <v>55</v>
      </c>
      <c r="C145" s="1" t="s">
        <v>176</v>
      </c>
      <c r="D145" s="1" t="s">
        <v>42</v>
      </c>
      <c r="E145" s="1">
        <v>80</v>
      </c>
      <c r="F145" s="1" t="s">
        <v>43</v>
      </c>
      <c r="G145" s="1">
        <v>195</v>
      </c>
      <c r="H145" s="1">
        <v>456</v>
      </c>
      <c r="I145" s="1">
        <v>26.105561000000002</v>
      </c>
      <c r="J145" s="1">
        <v>-80.104279000000005</v>
      </c>
      <c r="K145" s="2">
        <v>44365</v>
      </c>
      <c r="L145" s="2">
        <v>44420</v>
      </c>
      <c r="M145" s="1">
        <v>55</v>
      </c>
      <c r="N145" s="1">
        <v>122</v>
      </c>
      <c r="O145" s="1">
        <v>0</v>
      </c>
      <c r="P145" s="1">
        <v>1</v>
      </c>
      <c r="Q145" s="1">
        <v>4</v>
      </c>
      <c r="R145" s="1">
        <v>0</v>
      </c>
      <c r="S145" s="1">
        <v>9</v>
      </c>
      <c r="T145" s="1">
        <v>112</v>
      </c>
      <c r="U145" s="15">
        <f t="shared" si="2"/>
        <v>92.622950819672127</v>
      </c>
      <c r="V145" s="1">
        <v>54</v>
      </c>
      <c r="W145" s="1" t="s">
        <v>43</v>
      </c>
      <c r="X145" s="1">
        <v>28</v>
      </c>
      <c r="Y145" s="1">
        <v>264</v>
      </c>
      <c r="Z145" s="1" t="s">
        <v>43</v>
      </c>
      <c r="AA145" s="1" t="s">
        <v>43</v>
      </c>
      <c r="AB145" s="1" t="s">
        <v>43</v>
      </c>
      <c r="AC145" s="1">
        <v>32.700000000000003</v>
      </c>
      <c r="AD145" s="1">
        <v>33</v>
      </c>
      <c r="AE145" s="1">
        <v>32.85</v>
      </c>
      <c r="AF145" s="1">
        <v>8.5</v>
      </c>
      <c r="AG145" s="1">
        <v>8.83</v>
      </c>
      <c r="AH145" s="1">
        <v>8.6649999999999991</v>
      </c>
      <c r="AI145" s="1">
        <v>3</v>
      </c>
      <c r="AJ145" s="1">
        <v>53</v>
      </c>
      <c r="AK145" s="1">
        <v>28</v>
      </c>
      <c r="AL145">
        <v>565.05999999999995</v>
      </c>
      <c r="AM145">
        <v>1.744</v>
      </c>
      <c r="AN145" s="12"/>
    </row>
    <row r="146" spans="1:41" x14ac:dyDescent="0.25">
      <c r="A146" s="1" t="s">
        <v>194</v>
      </c>
      <c r="B146" s="1" t="s">
        <v>40</v>
      </c>
      <c r="C146" s="1" t="s">
        <v>176</v>
      </c>
      <c r="D146" s="1" t="s">
        <v>42</v>
      </c>
      <c r="E146" s="1">
        <v>84</v>
      </c>
      <c r="F146" s="1" t="s">
        <v>43</v>
      </c>
      <c r="G146" s="1">
        <v>67</v>
      </c>
      <c r="H146" s="1">
        <v>463</v>
      </c>
      <c r="I146" s="1">
        <v>26.096287</v>
      </c>
      <c r="J146" s="1">
        <v>-80.104877000000002</v>
      </c>
      <c r="K146" s="2">
        <v>44365</v>
      </c>
      <c r="L146" s="2">
        <v>44420</v>
      </c>
      <c r="M146" s="1">
        <v>55</v>
      </c>
      <c r="N146" s="1">
        <v>113</v>
      </c>
      <c r="O146" s="1">
        <v>0</v>
      </c>
      <c r="P146" s="1">
        <v>0</v>
      </c>
      <c r="Q146" s="1">
        <v>0</v>
      </c>
      <c r="R146" s="1">
        <v>1</v>
      </c>
      <c r="S146" s="1">
        <v>5</v>
      </c>
      <c r="T146" s="1">
        <v>107</v>
      </c>
      <c r="U146" s="15">
        <f t="shared" si="2"/>
        <v>95.575221238938056</v>
      </c>
      <c r="V146" s="1">
        <v>63</v>
      </c>
      <c r="W146" s="1" t="s">
        <v>43</v>
      </c>
      <c r="X146" s="1">
        <v>40</v>
      </c>
      <c r="Y146" s="1">
        <v>361</v>
      </c>
      <c r="Z146" s="1" t="s">
        <v>66</v>
      </c>
      <c r="AA146" s="1" t="s">
        <v>43</v>
      </c>
      <c r="AB146" s="1" t="s">
        <v>43</v>
      </c>
      <c r="AC146" s="1">
        <v>31.8</v>
      </c>
      <c r="AD146" s="1">
        <v>32.200000000000003</v>
      </c>
      <c r="AE146" s="1">
        <v>32</v>
      </c>
      <c r="AF146" s="1">
        <v>8.16</v>
      </c>
      <c r="AG146" s="1">
        <v>7.68</v>
      </c>
      <c r="AH146" s="1">
        <v>7.92</v>
      </c>
      <c r="AI146" s="1">
        <v>91</v>
      </c>
      <c r="AJ146" s="1">
        <v>230</v>
      </c>
      <c r="AK146" s="1">
        <v>160.5</v>
      </c>
      <c r="AL146">
        <v>176.81800000000001</v>
      </c>
      <c r="AM146">
        <v>1.1890000000000001</v>
      </c>
      <c r="AN146" s="12"/>
      <c r="AO146" s="1" t="s">
        <v>43</v>
      </c>
    </row>
    <row r="147" spans="1:41" x14ac:dyDescent="0.25">
      <c r="A147" s="1" t="s">
        <v>195</v>
      </c>
      <c r="B147" s="1" t="s">
        <v>45</v>
      </c>
      <c r="C147" s="1" t="s">
        <v>176</v>
      </c>
      <c r="D147" s="1" t="s">
        <v>42</v>
      </c>
      <c r="E147" s="1">
        <v>84</v>
      </c>
      <c r="F147" s="1" t="s">
        <v>43</v>
      </c>
      <c r="G147" s="1">
        <v>67</v>
      </c>
      <c r="H147" s="1">
        <v>463</v>
      </c>
      <c r="I147" s="1">
        <v>26.096287</v>
      </c>
      <c r="J147" s="1">
        <v>-80.104877000000002</v>
      </c>
      <c r="K147" s="2">
        <v>44365</v>
      </c>
      <c r="L147" s="2">
        <v>44420</v>
      </c>
      <c r="M147" s="1">
        <v>55</v>
      </c>
      <c r="N147" s="1">
        <v>113</v>
      </c>
      <c r="O147" s="1">
        <v>0</v>
      </c>
      <c r="P147" s="1">
        <v>0</v>
      </c>
      <c r="Q147" s="1">
        <v>0</v>
      </c>
      <c r="R147" s="1">
        <v>1</v>
      </c>
      <c r="S147" s="1">
        <v>5</v>
      </c>
      <c r="T147" s="1">
        <v>107</v>
      </c>
      <c r="U147" s="15">
        <f t="shared" si="2"/>
        <v>95.575221238938056</v>
      </c>
      <c r="V147" s="1">
        <v>63</v>
      </c>
      <c r="W147" s="1" t="s">
        <v>43</v>
      </c>
      <c r="X147" s="1">
        <v>40</v>
      </c>
      <c r="Y147" s="1">
        <v>361</v>
      </c>
      <c r="Z147" s="1" t="s">
        <v>66</v>
      </c>
      <c r="AA147" s="1" t="s">
        <v>43</v>
      </c>
      <c r="AB147" s="1" t="s">
        <v>43</v>
      </c>
      <c r="AC147" s="1">
        <v>31.8</v>
      </c>
      <c r="AD147" s="1">
        <v>32.200000000000003</v>
      </c>
      <c r="AE147" s="1">
        <v>32</v>
      </c>
      <c r="AF147" s="1">
        <v>8.16</v>
      </c>
      <c r="AG147" s="1">
        <v>7.68</v>
      </c>
      <c r="AH147" s="1">
        <v>7.92</v>
      </c>
      <c r="AI147" s="1">
        <v>91</v>
      </c>
      <c r="AJ147" s="1">
        <v>230</v>
      </c>
      <c r="AK147" s="1">
        <v>160.5</v>
      </c>
      <c r="AL147">
        <v>176.81800000000001</v>
      </c>
      <c r="AM147">
        <v>1.1890000000000001</v>
      </c>
      <c r="AN147" s="12" t="s">
        <v>43</v>
      </c>
    </row>
    <row r="148" spans="1:41" x14ac:dyDescent="0.25">
      <c r="A148" s="1" t="s">
        <v>196</v>
      </c>
      <c r="B148" s="1" t="s">
        <v>45</v>
      </c>
      <c r="C148" s="1" t="s">
        <v>176</v>
      </c>
      <c r="D148" s="1" t="s">
        <v>42</v>
      </c>
      <c r="E148" s="1">
        <v>84</v>
      </c>
      <c r="F148" s="1" t="s">
        <v>43</v>
      </c>
      <c r="G148" s="1">
        <v>67</v>
      </c>
      <c r="H148" s="1">
        <v>463</v>
      </c>
      <c r="I148" s="1">
        <v>26.096287</v>
      </c>
      <c r="J148" s="1">
        <v>-80.104877000000002</v>
      </c>
      <c r="K148" s="2">
        <v>44365</v>
      </c>
      <c r="L148" s="2">
        <v>44420</v>
      </c>
      <c r="M148" s="1">
        <v>55</v>
      </c>
      <c r="N148" s="1">
        <v>113</v>
      </c>
      <c r="O148" s="1">
        <v>0</v>
      </c>
      <c r="P148" s="1">
        <v>0</v>
      </c>
      <c r="Q148" s="1">
        <v>0</v>
      </c>
      <c r="R148" s="1">
        <v>1</v>
      </c>
      <c r="S148" s="1">
        <v>5</v>
      </c>
      <c r="T148" s="1">
        <v>107</v>
      </c>
      <c r="U148" s="15">
        <f t="shared" si="2"/>
        <v>95.575221238938056</v>
      </c>
      <c r="V148" s="1">
        <v>63</v>
      </c>
      <c r="W148" s="1" t="s">
        <v>43</v>
      </c>
      <c r="X148" s="1">
        <v>40</v>
      </c>
      <c r="Y148" s="1">
        <v>361</v>
      </c>
      <c r="Z148" s="1" t="s">
        <v>66</v>
      </c>
      <c r="AA148" s="1" t="s">
        <v>43</v>
      </c>
      <c r="AB148" s="1" t="s">
        <v>43</v>
      </c>
      <c r="AC148" s="1">
        <v>31.8</v>
      </c>
      <c r="AD148" s="1">
        <v>32.200000000000003</v>
      </c>
      <c r="AE148" s="1">
        <v>32</v>
      </c>
      <c r="AF148" s="1">
        <v>8.16</v>
      </c>
      <c r="AG148" s="1">
        <v>7.68</v>
      </c>
      <c r="AH148" s="1">
        <v>7.92</v>
      </c>
      <c r="AI148" s="1">
        <v>91</v>
      </c>
      <c r="AJ148" s="1">
        <v>230</v>
      </c>
      <c r="AK148" s="1">
        <v>160.5</v>
      </c>
      <c r="AL148">
        <v>176.81800000000001</v>
      </c>
      <c r="AM148">
        <v>1.1890000000000001</v>
      </c>
      <c r="AN148" s="12" t="s">
        <v>43</v>
      </c>
    </row>
    <row r="149" spans="1:41" x14ac:dyDescent="0.25">
      <c r="A149" s="1" t="s">
        <v>197</v>
      </c>
      <c r="B149" s="1" t="s">
        <v>45</v>
      </c>
      <c r="C149" s="1" t="s">
        <v>176</v>
      </c>
      <c r="D149" s="1" t="s">
        <v>42</v>
      </c>
      <c r="E149" s="1">
        <v>84</v>
      </c>
      <c r="F149" s="1" t="s">
        <v>43</v>
      </c>
      <c r="G149" s="1">
        <v>67</v>
      </c>
      <c r="H149" s="1">
        <v>463</v>
      </c>
      <c r="I149" s="1">
        <v>26.096287</v>
      </c>
      <c r="J149" s="1">
        <v>-80.104877000000002</v>
      </c>
      <c r="K149" s="2">
        <v>44365</v>
      </c>
      <c r="L149" s="2">
        <v>44420</v>
      </c>
      <c r="M149" s="1">
        <v>55</v>
      </c>
      <c r="N149" s="1">
        <v>113</v>
      </c>
      <c r="O149" s="1">
        <v>0</v>
      </c>
      <c r="P149" s="1">
        <v>0</v>
      </c>
      <c r="Q149" s="1">
        <v>0</v>
      </c>
      <c r="R149" s="1">
        <v>1</v>
      </c>
      <c r="S149" s="1">
        <v>5</v>
      </c>
      <c r="T149" s="1">
        <v>107</v>
      </c>
      <c r="U149" s="15">
        <f t="shared" si="2"/>
        <v>95.575221238938056</v>
      </c>
      <c r="V149" s="1">
        <v>63</v>
      </c>
      <c r="W149" s="1" t="s">
        <v>43</v>
      </c>
      <c r="X149" s="1">
        <v>40</v>
      </c>
      <c r="Y149" s="1">
        <v>361</v>
      </c>
      <c r="Z149" s="1" t="s">
        <v>66</v>
      </c>
      <c r="AA149" s="1" t="s">
        <v>43</v>
      </c>
      <c r="AB149" s="1" t="s">
        <v>43</v>
      </c>
      <c r="AC149" s="1">
        <v>31.8</v>
      </c>
      <c r="AD149" s="1">
        <v>32.200000000000003</v>
      </c>
      <c r="AE149" s="1">
        <v>32</v>
      </c>
      <c r="AF149" s="1">
        <v>8.16</v>
      </c>
      <c r="AG149" s="1">
        <v>7.68</v>
      </c>
      <c r="AH149" s="1">
        <v>7.92</v>
      </c>
      <c r="AI149" s="1">
        <v>91</v>
      </c>
      <c r="AJ149" s="1">
        <v>230</v>
      </c>
      <c r="AK149" s="1">
        <v>160.5</v>
      </c>
      <c r="AL149">
        <v>176.81800000000001</v>
      </c>
      <c r="AM149">
        <v>1.1890000000000001</v>
      </c>
      <c r="AN149" s="12" t="s">
        <v>43</v>
      </c>
    </row>
    <row r="150" spans="1:41" x14ac:dyDescent="0.25">
      <c r="A150" s="1" t="s">
        <v>198</v>
      </c>
      <c r="B150" s="1" t="s">
        <v>49</v>
      </c>
      <c r="C150" s="1" t="s">
        <v>176</v>
      </c>
      <c r="D150" s="1" t="s">
        <v>42</v>
      </c>
      <c r="E150" s="1">
        <v>84</v>
      </c>
      <c r="F150" s="1" t="s">
        <v>43</v>
      </c>
      <c r="G150" s="1">
        <v>67</v>
      </c>
      <c r="H150" s="1">
        <v>463</v>
      </c>
      <c r="I150" s="1">
        <v>26.096287</v>
      </c>
      <c r="J150" s="1">
        <v>-80.104877000000002</v>
      </c>
      <c r="K150" s="2">
        <v>44365</v>
      </c>
      <c r="L150" s="2">
        <v>44420</v>
      </c>
      <c r="M150" s="1">
        <v>55</v>
      </c>
      <c r="N150" s="1">
        <v>113</v>
      </c>
      <c r="O150" s="1">
        <v>0</v>
      </c>
      <c r="P150" s="1">
        <v>0</v>
      </c>
      <c r="Q150" s="1">
        <v>0</v>
      </c>
      <c r="R150" s="1">
        <v>1</v>
      </c>
      <c r="S150" s="1">
        <v>5</v>
      </c>
      <c r="T150" s="1">
        <v>107</v>
      </c>
      <c r="U150" s="15">
        <f t="shared" si="2"/>
        <v>95.575221238938056</v>
      </c>
      <c r="V150" s="1">
        <v>63</v>
      </c>
      <c r="W150" s="1" t="s">
        <v>43</v>
      </c>
      <c r="X150" s="1">
        <v>40</v>
      </c>
      <c r="Y150" s="1">
        <v>361</v>
      </c>
      <c r="Z150" s="1" t="s">
        <v>66</v>
      </c>
      <c r="AA150" s="1" t="s">
        <v>43</v>
      </c>
      <c r="AB150" s="1" t="s">
        <v>43</v>
      </c>
      <c r="AC150" s="1">
        <v>31.8</v>
      </c>
      <c r="AD150" s="1">
        <v>32.200000000000003</v>
      </c>
      <c r="AE150" s="1">
        <v>32</v>
      </c>
      <c r="AF150" s="1">
        <v>8.16</v>
      </c>
      <c r="AG150" s="1">
        <v>7.68</v>
      </c>
      <c r="AH150" s="1">
        <v>7.92</v>
      </c>
      <c r="AI150" s="1">
        <v>91</v>
      </c>
      <c r="AJ150" s="1">
        <v>230</v>
      </c>
      <c r="AK150" s="1">
        <v>160.5</v>
      </c>
      <c r="AL150">
        <v>176.81800000000001</v>
      </c>
      <c r="AM150">
        <v>1.1890000000000001</v>
      </c>
      <c r="AN150" s="12" t="s">
        <v>43</v>
      </c>
    </row>
    <row r="151" spans="1:41" x14ac:dyDescent="0.25">
      <c r="A151" s="1" t="s">
        <v>199</v>
      </c>
      <c r="B151" s="1" t="s">
        <v>49</v>
      </c>
      <c r="C151" s="1" t="s">
        <v>176</v>
      </c>
      <c r="D151" s="1" t="s">
        <v>42</v>
      </c>
      <c r="E151" s="1">
        <v>84</v>
      </c>
      <c r="F151" s="1" t="s">
        <v>43</v>
      </c>
      <c r="G151" s="1">
        <v>67</v>
      </c>
      <c r="H151" s="1">
        <v>463</v>
      </c>
      <c r="I151" s="1">
        <v>26.096287</v>
      </c>
      <c r="J151" s="1">
        <v>-80.104877000000002</v>
      </c>
      <c r="K151" s="2">
        <v>44365</v>
      </c>
      <c r="L151" s="2">
        <v>44420</v>
      </c>
      <c r="M151" s="1">
        <v>55</v>
      </c>
      <c r="N151" s="1">
        <v>113</v>
      </c>
      <c r="O151" s="1">
        <v>0</v>
      </c>
      <c r="P151" s="1">
        <v>0</v>
      </c>
      <c r="Q151" s="1">
        <v>0</v>
      </c>
      <c r="R151" s="1">
        <v>1</v>
      </c>
      <c r="S151" s="1">
        <v>5</v>
      </c>
      <c r="T151" s="1">
        <v>107</v>
      </c>
      <c r="U151" s="15">
        <f t="shared" si="2"/>
        <v>95.575221238938056</v>
      </c>
      <c r="V151" s="1">
        <v>63</v>
      </c>
      <c r="W151" s="1" t="s">
        <v>43</v>
      </c>
      <c r="X151" s="1">
        <v>40</v>
      </c>
      <c r="Y151" s="1">
        <v>361</v>
      </c>
      <c r="Z151" s="1" t="s">
        <v>66</v>
      </c>
      <c r="AA151" s="1" t="s">
        <v>43</v>
      </c>
      <c r="AB151" s="1" t="s">
        <v>43</v>
      </c>
      <c r="AC151" s="1">
        <v>31.8</v>
      </c>
      <c r="AD151" s="1">
        <v>32.200000000000003</v>
      </c>
      <c r="AE151" s="1">
        <v>32</v>
      </c>
      <c r="AF151" s="1">
        <v>8.16</v>
      </c>
      <c r="AG151" s="1">
        <v>7.68</v>
      </c>
      <c r="AH151" s="1">
        <v>7.92</v>
      </c>
      <c r="AI151" s="1">
        <v>91</v>
      </c>
      <c r="AJ151" s="1">
        <v>230</v>
      </c>
      <c r="AK151" s="1">
        <v>160.5</v>
      </c>
      <c r="AL151">
        <v>176.81800000000001</v>
      </c>
      <c r="AM151">
        <v>1.1890000000000001</v>
      </c>
      <c r="AN151" s="12" t="s">
        <v>43</v>
      </c>
    </row>
    <row r="152" spans="1:41" x14ac:dyDescent="0.25">
      <c r="A152" s="1" t="s">
        <v>200</v>
      </c>
      <c r="B152" s="1" t="s">
        <v>49</v>
      </c>
      <c r="C152" s="1" t="s">
        <v>176</v>
      </c>
      <c r="D152" s="1" t="s">
        <v>42</v>
      </c>
      <c r="E152" s="1">
        <v>84</v>
      </c>
      <c r="F152" s="1" t="s">
        <v>43</v>
      </c>
      <c r="G152" s="1">
        <v>67</v>
      </c>
      <c r="H152" s="1">
        <v>463</v>
      </c>
      <c r="I152" s="1">
        <v>26.096287</v>
      </c>
      <c r="J152" s="1">
        <v>-80.104877000000002</v>
      </c>
      <c r="K152" s="2">
        <v>44365</v>
      </c>
      <c r="L152" s="2">
        <v>44420</v>
      </c>
      <c r="M152" s="1">
        <v>55</v>
      </c>
      <c r="N152" s="1">
        <v>113</v>
      </c>
      <c r="O152" s="1">
        <v>0</v>
      </c>
      <c r="P152" s="1">
        <v>0</v>
      </c>
      <c r="Q152" s="1">
        <v>0</v>
      </c>
      <c r="R152" s="1">
        <v>1</v>
      </c>
      <c r="S152" s="1">
        <v>5</v>
      </c>
      <c r="T152" s="1">
        <v>107</v>
      </c>
      <c r="U152" s="15">
        <f t="shared" si="2"/>
        <v>95.575221238938056</v>
      </c>
      <c r="V152" s="1">
        <v>63</v>
      </c>
      <c r="W152" s="1" t="s">
        <v>43</v>
      </c>
      <c r="X152" s="1">
        <v>40</v>
      </c>
      <c r="Y152" s="1">
        <v>361</v>
      </c>
      <c r="Z152" s="1" t="s">
        <v>66</v>
      </c>
      <c r="AA152" s="1" t="s">
        <v>43</v>
      </c>
      <c r="AB152" s="1" t="s">
        <v>43</v>
      </c>
      <c r="AC152" s="1">
        <v>31.8</v>
      </c>
      <c r="AD152" s="1">
        <v>32.200000000000003</v>
      </c>
      <c r="AE152" s="1">
        <v>32</v>
      </c>
      <c r="AF152" s="1">
        <v>8.16</v>
      </c>
      <c r="AG152" s="1">
        <v>7.68</v>
      </c>
      <c r="AH152" s="1">
        <v>7.92</v>
      </c>
      <c r="AI152" s="1">
        <v>91</v>
      </c>
      <c r="AJ152" s="1">
        <v>230</v>
      </c>
      <c r="AK152" s="1">
        <v>160.5</v>
      </c>
      <c r="AL152">
        <v>176.81800000000001</v>
      </c>
      <c r="AM152">
        <v>1.1890000000000001</v>
      </c>
      <c r="AN152" s="12" t="s">
        <v>43</v>
      </c>
    </row>
    <row r="153" spans="1:41" x14ac:dyDescent="0.25">
      <c r="A153" s="1" t="s">
        <v>201</v>
      </c>
      <c r="B153" s="1" t="s">
        <v>53</v>
      </c>
      <c r="C153" s="1" t="s">
        <v>176</v>
      </c>
      <c r="D153" s="1" t="s">
        <v>42</v>
      </c>
      <c r="E153" s="1">
        <v>84</v>
      </c>
      <c r="F153" s="1" t="s">
        <v>43</v>
      </c>
      <c r="G153" s="1">
        <v>67</v>
      </c>
      <c r="H153" s="1">
        <v>463</v>
      </c>
      <c r="I153" s="1">
        <v>26.096287</v>
      </c>
      <c r="J153" s="1">
        <v>-80.104877000000002</v>
      </c>
      <c r="K153" s="2">
        <v>44365</v>
      </c>
      <c r="L153" s="2">
        <v>44420</v>
      </c>
      <c r="M153" s="1">
        <v>55</v>
      </c>
      <c r="N153" s="1">
        <v>113</v>
      </c>
      <c r="O153" s="1">
        <v>0</v>
      </c>
      <c r="P153" s="1">
        <v>0</v>
      </c>
      <c r="Q153" s="1">
        <v>0</v>
      </c>
      <c r="R153" s="1">
        <v>1</v>
      </c>
      <c r="S153" s="1">
        <v>5</v>
      </c>
      <c r="T153" s="1">
        <v>107</v>
      </c>
      <c r="U153" s="15">
        <f t="shared" si="2"/>
        <v>95.575221238938056</v>
      </c>
      <c r="V153" s="1">
        <v>63</v>
      </c>
      <c r="W153" s="1" t="s">
        <v>43</v>
      </c>
      <c r="X153" s="1">
        <v>40</v>
      </c>
      <c r="Y153" s="1">
        <v>361</v>
      </c>
      <c r="Z153" s="1" t="s">
        <v>66</v>
      </c>
      <c r="AA153" s="1" t="s">
        <v>43</v>
      </c>
      <c r="AB153" s="1" t="s">
        <v>43</v>
      </c>
      <c r="AC153" s="1">
        <v>31.8</v>
      </c>
      <c r="AD153" s="1">
        <v>32.200000000000003</v>
      </c>
      <c r="AE153" s="1">
        <v>32</v>
      </c>
      <c r="AF153" s="1">
        <v>8.16</v>
      </c>
      <c r="AG153" s="1">
        <v>7.68</v>
      </c>
      <c r="AH153" s="1">
        <v>7.92</v>
      </c>
      <c r="AI153" s="1">
        <v>91</v>
      </c>
      <c r="AJ153" s="1">
        <v>230</v>
      </c>
      <c r="AK153" s="1">
        <v>160.5</v>
      </c>
      <c r="AL153">
        <v>176.81800000000001</v>
      </c>
      <c r="AM153">
        <v>1.1890000000000001</v>
      </c>
      <c r="AN153" s="12"/>
    </row>
    <row r="154" spans="1:41" x14ac:dyDescent="0.25">
      <c r="A154" s="1" t="s">
        <v>202</v>
      </c>
      <c r="B154" s="1" t="s">
        <v>55</v>
      </c>
      <c r="C154" s="1" t="s">
        <v>176</v>
      </c>
      <c r="D154" s="1" t="s">
        <v>42</v>
      </c>
      <c r="E154" s="1">
        <v>84</v>
      </c>
      <c r="F154" s="1" t="s">
        <v>43</v>
      </c>
      <c r="G154" s="1">
        <v>67</v>
      </c>
      <c r="H154" s="1">
        <v>463</v>
      </c>
      <c r="I154" s="1">
        <v>26.096287</v>
      </c>
      <c r="J154" s="1">
        <v>-80.104877000000002</v>
      </c>
      <c r="K154" s="2">
        <v>44365</v>
      </c>
      <c r="L154" s="2">
        <v>44420</v>
      </c>
      <c r="M154" s="1">
        <v>55</v>
      </c>
      <c r="N154" s="1">
        <v>113</v>
      </c>
      <c r="O154" s="1">
        <v>0</v>
      </c>
      <c r="P154" s="1">
        <v>0</v>
      </c>
      <c r="Q154" s="1">
        <v>0</v>
      </c>
      <c r="R154" s="1">
        <v>1</v>
      </c>
      <c r="S154" s="1">
        <v>5</v>
      </c>
      <c r="T154" s="1">
        <v>107</v>
      </c>
      <c r="U154" s="15">
        <f t="shared" si="2"/>
        <v>95.575221238938056</v>
      </c>
      <c r="V154" s="1">
        <v>63</v>
      </c>
      <c r="W154" s="1" t="s">
        <v>43</v>
      </c>
      <c r="X154" s="1">
        <v>40</v>
      </c>
      <c r="Y154" s="1">
        <v>361</v>
      </c>
      <c r="Z154" s="1" t="s">
        <v>66</v>
      </c>
      <c r="AA154" s="1" t="s">
        <v>43</v>
      </c>
      <c r="AB154" s="1" t="s">
        <v>43</v>
      </c>
      <c r="AC154" s="1">
        <v>31.8</v>
      </c>
      <c r="AD154" s="1">
        <v>32.200000000000003</v>
      </c>
      <c r="AE154" s="1">
        <v>32</v>
      </c>
      <c r="AF154" s="1">
        <v>8.16</v>
      </c>
      <c r="AG154" s="1">
        <v>7.68</v>
      </c>
      <c r="AH154" s="1">
        <v>7.92</v>
      </c>
      <c r="AI154" s="1">
        <v>91</v>
      </c>
      <c r="AJ154" s="1">
        <v>230</v>
      </c>
      <c r="AK154" s="1">
        <v>160.5</v>
      </c>
      <c r="AL154">
        <v>176.81800000000001</v>
      </c>
      <c r="AM154">
        <v>1.1890000000000001</v>
      </c>
      <c r="AN154" s="12"/>
    </row>
    <row r="155" spans="1:41" x14ac:dyDescent="0.25">
      <c r="A155" s="1" t="s">
        <v>203</v>
      </c>
      <c r="B155" s="1" t="s">
        <v>40</v>
      </c>
      <c r="C155" s="1" t="s">
        <v>176</v>
      </c>
      <c r="D155" s="1" t="s">
        <v>42</v>
      </c>
      <c r="E155" s="1">
        <v>84</v>
      </c>
      <c r="F155" s="1" t="s">
        <v>43</v>
      </c>
      <c r="G155" s="1">
        <v>198</v>
      </c>
      <c r="H155" s="1">
        <v>522</v>
      </c>
      <c r="I155" s="1">
        <v>26.095800000000001</v>
      </c>
      <c r="J155" s="1">
        <v>-80.104921000000004</v>
      </c>
      <c r="K155" s="2">
        <v>44371</v>
      </c>
      <c r="L155" s="2">
        <v>44423</v>
      </c>
      <c r="M155" s="1">
        <v>52</v>
      </c>
      <c r="N155" s="1">
        <v>126</v>
      </c>
      <c r="O155" s="1">
        <v>0</v>
      </c>
      <c r="P155" s="1">
        <v>0</v>
      </c>
      <c r="Q155" s="1">
        <v>0</v>
      </c>
      <c r="R155" s="1">
        <v>0</v>
      </c>
      <c r="S155" s="1">
        <v>9</v>
      </c>
      <c r="T155" s="1">
        <v>117</v>
      </c>
      <c r="U155" s="15">
        <f t="shared" si="2"/>
        <v>92.857142857142861</v>
      </c>
      <c r="V155" s="1">
        <v>60</v>
      </c>
      <c r="W155" s="1" t="s">
        <v>43</v>
      </c>
      <c r="X155" s="1">
        <v>19</v>
      </c>
      <c r="Y155" s="1">
        <v>288</v>
      </c>
      <c r="Z155" s="1" t="s">
        <v>66</v>
      </c>
      <c r="AA155" s="1" t="s">
        <v>43</v>
      </c>
      <c r="AB155" s="1" t="s">
        <v>43</v>
      </c>
      <c r="AC155" s="1">
        <v>29.7</v>
      </c>
      <c r="AD155" s="1">
        <v>31</v>
      </c>
      <c r="AE155" s="1">
        <v>30.35</v>
      </c>
      <c r="AF155" s="1">
        <v>6.77</v>
      </c>
      <c r="AG155" s="1">
        <v>6.82</v>
      </c>
      <c r="AH155" s="1">
        <v>6.7949999999999999</v>
      </c>
      <c r="AI155" s="1">
        <v>208</v>
      </c>
      <c r="AJ155" s="1">
        <v>133</v>
      </c>
      <c r="AK155" s="1">
        <v>170.5</v>
      </c>
      <c r="AL155">
        <v>473.56</v>
      </c>
      <c r="AM155">
        <v>1.8360000000000001</v>
      </c>
      <c r="AN155" s="12"/>
      <c r="AO155" s="1" t="s">
        <v>43</v>
      </c>
    </row>
    <row r="156" spans="1:41" x14ac:dyDescent="0.25">
      <c r="A156" s="1" t="s">
        <v>204</v>
      </c>
      <c r="B156" s="1" t="s">
        <v>45</v>
      </c>
      <c r="C156" s="1" t="s">
        <v>176</v>
      </c>
      <c r="D156" s="1" t="s">
        <v>42</v>
      </c>
      <c r="E156" s="1">
        <v>84</v>
      </c>
      <c r="F156" s="1" t="s">
        <v>43</v>
      </c>
      <c r="G156" s="1">
        <v>198</v>
      </c>
      <c r="H156" s="1">
        <v>522</v>
      </c>
      <c r="I156" s="1">
        <v>26.095800000000001</v>
      </c>
      <c r="J156" s="1">
        <v>-80.104921000000004</v>
      </c>
      <c r="K156" s="2">
        <v>44371</v>
      </c>
      <c r="L156" s="2">
        <v>44423</v>
      </c>
      <c r="M156" s="1">
        <v>52</v>
      </c>
      <c r="N156" s="1">
        <v>126</v>
      </c>
      <c r="O156" s="1">
        <v>0</v>
      </c>
      <c r="P156" s="1">
        <v>0</v>
      </c>
      <c r="Q156" s="1">
        <v>0</v>
      </c>
      <c r="R156" s="1">
        <v>0</v>
      </c>
      <c r="S156" s="1">
        <v>9</v>
      </c>
      <c r="T156" s="1">
        <v>117</v>
      </c>
      <c r="U156" s="15">
        <f t="shared" si="2"/>
        <v>92.857142857142861</v>
      </c>
      <c r="V156" s="1">
        <v>60</v>
      </c>
      <c r="W156" s="1" t="s">
        <v>43</v>
      </c>
      <c r="X156" s="1">
        <v>19</v>
      </c>
      <c r="Y156" s="1">
        <v>288</v>
      </c>
      <c r="Z156" s="1" t="s">
        <v>66</v>
      </c>
      <c r="AA156" s="1" t="s">
        <v>43</v>
      </c>
      <c r="AB156" s="1" t="s">
        <v>43</v>
      </c>
      <c r="AC156" s="1">
        <v>29.7</v>
      </c>
      <c r="AD156" s="1">
        <v>31</v>
      </c>
      <c r="AE156" s="1">
        <v>30.35</v>
      </c>
      <c r="AF156" s="1">
        <v>6.77</v>
      </c>
      <c r="AG156" s="1">
        <v>6.82</v>
      </c>
      <c r="AH156" s="1">
        <v>6.7949999999999999</v>
      </c>
      <c r="AI156" s="1">
        <v>208</v>
      </c>
      <c r="AJ156" s="1">
        <v>133</v>
      </c>
      <c r="AK156" s="1">
        <v>170.5</v>
      </c>
      <c r="AL156">
        <v>473.56</v>
      </c>
      <c r="AM156">
        <v>1.8360000000000001</v>
      </c>
      <c r="AN156" s="12" t="s">
        <v>43</v>
      </c>
    </row>
    <row r="157" spans="1:41" x14ac:dyDescent="0.25">
      <c r="A157" s="1" t="s">
        <v>205</v>
      </c>
      <c r="B157" s="1" t="s">
        <v>45</v>
      </c>
      <c r="C157" s="1" t="s">
        <v>176</v>
      </c>
      <c r="D157" s="1" t="s">
        <v>42</v>
      </c>
      <c r="E157" s="1">
        <v>84</v>
      </c>
      <c r="F157" s="1" t="s">
        <v>43</v>
      </c>
      <c r="G157" s="1">
        <v>198</v>
      </c>
      <c r="H157" s="1">
        <v>522</v>
      </c>
      <c r="I157" s="1">
        <v>26.095800000000001</v>
      </c>
      <c r="J157" s="1">
        <v>-80.104921000000004</v>
      </c>
      <c r="K157" s="2">
        <v>44371</v>
      </c>
      <c r="L157" s="2">
        <v>44423</v>
      </c>
      <c r="M157" s="1">
        <v>52</v>
      </c>
      <c r="N157" s="1">
        <v>126</v>
      </c>
      <c r="O157" s="1">
        <v>0</v>
      </c>
      <c r="P157" s="1">
        <v>0</v>
      </c>
      <c r="Q157" s="1">
        <v>0</v>
      </c>
      <c r="R157" s="1">
        <v>0</v>
      </c>
      <c r="S157" s="1">
        <v>9</v>
      </c>
      <c r="T157" s="1">
        <v>117</v>
      </c>
      <c r="U157" s="15">
        <f t="shared" si="2"/>
        <v>92.857142857142861</v>
      </c>
      <c r="V157" s="1">
        <v>60</v>
      </c>
      <c r="W157" s="1" t="s">
        <v>43</v>
      </c>
      <c r="X157" s="1">
        <v>19</v>
      </c>
      <c r="Y157" s="1">
        <v>288</v>
      </c>
      <c r="Z157" s="1" t="s">
        <v>66</v>
      </c>
      <c r="AA157" s="1" t="s">
        <v>43</v>
      </c>
      <c r="AB157" s="1" t="s">
        <v>43</v>
      </c>
      <c r="AC157" s="1">
        <v>29.7</v>
      </c>
      <c r="AD157" s="1">
        <v>31</v>
      </c>
      <c r="AE157" s="1">
        <v>30.35</v>
      </c>
      <c r="AF157" s="1">
        <v>6.77</v>
      </c>
      <c r="AG157" s="1">
        <v>6.82</v>
      </c>
      <c r="AH157" s="1">
        <v>6.7949999999999999</v>
      </c>
      <c r="AI157" s="1">
        <v>208</v>
      </c>
      <c r="AJ157" s="1">
        <v>133</v>
      </c>
      <c r="AK157" s="1">
        <v>170.5</v>
      </c>
      <c r="AL157">
        <v>473.56</v>
      </c>
      <c r="AM157">
        <v>1.8360000000000001</v>
      </c>
      <c r="AN157" s="12" t="s">
        <v>43</v>
      </c>
    </row>
    <row r="158" spans="1:41" x14ac:dyDescent="0.25">
      <c r="A158" s="1" t="s">
        <v>206</v>
      </c>
      <c r="B158" s="1" t="s">
        <v>45</v>
      </c>
      <c r="C158" s="1" t="s">
        <v>176</v>
      </c>
      <c r="D158" s="1" t="s">
        <v>42</v>
      </c>
      <c r="E158" s="1">
        <v>84</v>
      </c>
      <c r="F158" s="1" t="s">
        <v>43</v>
      </c>
      <c r="G158" s="1">
        <v>198</v>
      </c>
      <c r="H158" s="1">
        <v>522</v>
      </c>
      <c r="I158" s="1">
        <v>26.095800000000001</v>
      </c>
      <c r="J158" s="1">
        <v>-80.104921000000004</v>
      </c>
      <c r="K158" s="2">
        <v>44371</v>
      </c>
      <c r="L158" s="2">
        <v>44423</v>
      </c>
      <c r="M158" s="1">
        <v>52</v>
      </c>
      <c r="N158" s="1">
        <v>126</v>
      </c>
      <c r="O158" s="1">
        <v>0</v>
      </c>
      <c r="P158" s="1">
        <v>0</v>
      </c>
      <c r="Q158" s="1">
        <v>0</v>
      </c>
      <c r="R158" s="1">
        <v>0</v>
      </c>
      <c r="S158" s="1">
        <v>9</v>
      </c>
      <c r="T158" s="1">
        <v>117</v>
      </c>
      <c r="U158" s="15">
        <f t="shared" si="2"/>
        <v>92.857142857142861</v>
      </c>
      <c r="V158" s="1">
        <v>60</v>
      </c>
      <c r="W158" s="1" t="s">
        <v>43</v>
      </c>
      <c r="X158" s="1">
        <v>19</v>
      </c>
      <c r="Y158" s="1">
        <v>288</v>
      </c>
      <c r="Z158" s="1" t="s">
        <v>66</v>
      </c>
      <c r="AA158" s="1" t="s">
        <v>43</v>
      </c>
      <c r="AB158" s="1" t="s">
        <v>43</v>
      </c>
      <c r="AC158" s="1">
        <v>29.7</v>
      </c>
      <c r="AD158" s="1">
        <v>31</v>
      </c>
      <c r="AE158" s="1">
        <v>30.35</v>
      </c>
      <c r="AF158" s="1">
        <v>6.77</v>
      </c>
      <c r="AG158" s="1">
        <v>6.82</v>
      </c>
      <c r="AH158" s="1">
        <v>6.7949999999999999</v>
      </c>
      <c r="AI158" s="1">
        <v>208</v>
      </c>
      <c r="AJ158" s="1">
        <v>133</v>
      </c>
      <c r="AK158" s="1">
        <v>170.5</v>
      </c>
      <c r="AL158">
        <v>473.56</v>
      </c>
      <c r="AM158">
        <v>1.8360000000000001</v>
      </c>
      <c r="AN158" s="12" t="s">
        <v>43</v>
      </c>
    </row>
    <row r="159" spans="1:41" x14ac:dyDescent="0.25">
      <c r="A159" s="1" t="s">
        <v>207</v>
      </c>
      <c r="B159" s="1" t="s">
        <v>49</v>
      </c>
      <c r="C159" s="1" t="s">
        <v>176</v>
      </c>
      <c r="D159" s="1" t="s">
        <v>42</v>
      </c>
      <c r="E159" s="1">
        <v>84</v>
      </c>
      <c r="F159" s="1" t="s">
        <v>43</v>
      </c>
      <c r="G159" s="1">
        <v>198</v>
      </c>
      <c r="H159" s="1">
        <v>522</v>
      </c>
      <c r="I159" s="1">
        <v>26.095800000000001</v>
      </c>
      <c r="J159" s="1">
        <v>-80.104921000000004</v>
      </c>
      <c r="K159" s="2">
        <v>44371</v>
      </c>
      <c r="L159" s="2">
        <v>44423</v>
      </c>
      <c r="M159" s="1">
        <v>52</v>
      </c>
      <c r="N159" s="1">
        <v>126</v>
      </c>
      <c r="O159" s="1">
        <v>0</v>
      </c>
      <c r="P159" s="1">
        <v>0</v>
      </c>
      <c r="Q159" s="1">
        <v>0</v>
      </c>
      <c r="R159" s="1">
        <v>0</v>
      </c>
      <c r="S159" s="1">
        <v>9</v>
      </c>
      <c r="T159" s="1">
        <v>117</v>
      </c>
      <c r="U159" s="15">
        <f t="shared" si="2"/>
        <v>92.857142857142861</v>
      </c>
      <c r="V159" s="1">
        <v>60</v>
      </c>
      <c r="W159" s="1" t="s">
        <v>43</v>
      </c>
      <c r="X159" s="1">
        <v>19</v>
      </c>
      <c r="Y159" s="1">
        <v>288</v>
      </c>
      <c r="Z159" s="1" t="s">
        <v>66</v>
      </c>
      <c r="AA159" s="1" t="s">
        <v>43</v>
      </c>
      <c r="AB159" s="1" t="s">
        <v>43</v>
      </c>
      <c r="AC159" s="1">
        <v>29.7</v>
      </c>
      <c r="AD159" s="1">
        <v>31</v>
      </c>
      <c r="AE159" s="1">
        <v>30.35</v>
      </c>
      <c r="AF159" s="1">
        <v>6.77</v>
      </c>
      <c r="AG159" s="1">
        <v>6.82</v>
      </c>
      <c r="AH159" s="1">
        <v>6.7949999999999999</v>
      </c>
      <c r="AI159" s="1">
        <v>208</v>
      </c>
      <c r="AJ159" s="1">
        <v>133</v>
      </c>
      <c r="AK159" s="1">
        <v>170.5</v>
      </c>
      <c r="AL159">
        <v>473.56</v>
      </c>
      <c r="AM159">
        <v>1.8360000000000001</v>
      </c>
      <c r="AN159" s="12" t="s">
        <v>43</v>
      </c>
    </row>
    <row r="160" spans="1:41" x14ac:dyDescent="0.25">
      <c r="A160" s="1" t="s">
        <v>208</v>
      </c>
      <c r="B160" s="1" t="s">
        <v>49</v>
      </c>
      <c r="C160" s="1" t="s">
        <v>176</v>
      </c>
      <c r="D160" s="1" t="s">
        <v>42</v>
      </c>
      <c r="E160" s="1">
        <v>84</v>
      </c>
      <c r="F160" s="1" t="s">
        <v>43</v>
      </c>
      <c r="G160" s="1">
        <v>198</v>
      </c>
      <c r="H160" s="1">
        <v>522</v>
      </c>
      <c r="I160" s="1">
        <v>26.095800000000001</v>
      </c>
      <c r="J160" s="1">
        <v>-80.104921000000004</v>
      </c>
      <c r="K160" s="2">
        <v>44371</v>
      </c>
      <c r="L160" s="2">
        <v>44423</v>
      </c>
      <c r="M160" s="1">
        <v>52</v>
      </c>
      <c r="N160" s="1">
        <v>126</v>
      </c>
      <c r="O160" s="1">
        <v>0</v>
      </c>
      <c r="P160" s="1">
        <v>0</v>
      </c>
      <c r="Q160" s="1">
        <v>0</v>
      </c>
      <c r="R160" s="1">
        <v>0</v>
      </c>
      <c r="S160" s="1">
        <v>9</v>
      </c>
      <c r="T160" s="1">
        <v>117</v>
      </c>
      <c r="U160" s="15">
        <f t="shared" si="2"/>
        <v>92.857142857142861</v>
      </c>
      <c r="V160" s="1">
        <v>60</v>
      </c>
      <c r="W160" s="1" t="s">
        <v>43</v>
      </c>
      <c r="X160" s="1">
        <v>19</v>
      </c>
      <c r="Y160" s="1">
        <v>288</v>
      </c>
      <c r="Z160" s="1" t="s">
        <v>66</v>
      </c>
      <c r="AA160" s="1" t="s">
        <v>43</v>
      </c>
      <c r="AB160" s="1" t="s">
        <v>43</v>
      </c>
      <c r="AC160" s="1">
        <v>29.7</v>
      </c>
      <c r="AD160" s="1">
        <v>31</v>
      </c>
      <c r="AE160" s="1">
        <v>30.35</v>
      </c>
      <c r="AF160" s="1">
        <v>6.77</v>
      </c>
      <c r="AG160" s="1">
        <v>6.82</v>
      </c>
      <c r="AH160" s="1">
        <v>6.7949999999999999</v>
      </c>
      <c r="AI160" s="1">
        <v>208</v>
      </c>
      <c r="AJ160" s="1">
        <v>133</v>
      </c>
      <c r="AK160" s="1">
        <v>170.5</v>
      </c>
      <c r="AL160">
        <v>473.56</v>
      </c>
      <c r="AM160">
        <v>1.8360000000000001</v>
      </c>
      <c r="AN160" s="12" t="s">
        <v>43</v>
      </c>
    </row>
    <row r="161" spans="1:41" x14ac:dyDescent="0.25">
      <c r="A161" s="1" t="s">
        <v>209</v>
      </c>
      <c r="B161" s="1" t="s">
        <v>49</v>
      </c>
      <c r="C161" s="1" t="s">
        <v>176</v>
      </c>
      <c r="D161" s="1" t="s">
        <v>42</v>
      </c>
      <c r="E161" s="1">
        <v>84</v>
      </c>
      <c r="F161" s="1" t="s">
        <v>43</v>
      </c>
      <c r="G161" s="1">
        <v>198</v>
      </c>
      <c r="H161" s="1">
        <v>522</v>
      </c>
      <c r="I161" s="1">
        <v>26.095800000000001</v>
      </c>
      <c r="J161" s="1">
        <v>-80.104921000000004</v>
      </c>
      <c r="K161" s="2">
        <v>44371</v>
      </c>
      <c r="L161" s="2">
        <v>44423</v>
      </c>
      <c r="M161" s="1">
        <v>52</v>
      </c>
      <c r="N161" s="1">
        <v>126</v>
      </c>
      <c r="O161" s="1">
        <v>0</v>
      </c>
      <c r="P161" s="1">
        <v>0</v>
      </c>
      <c r="Q161" s="1">
        <v>0</v>
      </c>
      <c r="R161" s="1">
        <v>0</v>
      </c>
      <c r="S161" s="1">
        <v>9</v>
      </c>
      <c r="T161" s="1">
        <v>117</v>
      </c>
      <c r="U161" s="15">
        <f t="shared" si="2"/>
        <v>92.857142857142861</v>
      </c>
      <c r="V161" s="1">
        <v>60</v>
      </c>
      <c r="W161" s="1" t="s">
        <v>43</v>
      </c>
      <c r="X161" s="1">
        <v>19</v>
      </c>
      <c r="Y161" s="1">
        <v>288</v>
      </c>
      <c r="Z161" s="1" t="s">
        <v>66</v>
      </c>
      <c r="AA161" s="1" t="s">
        <v>43</v>
      </c>
      <c r="AB161" s="1" t="s">
        <v>43</v>
      </c>
      <c r="AC161" s="1">
        <v>29.7</v>
      </c>
      <c r="AD161" s="1">
        <v>31</v>
      </c>
      <c r="AE161" s="1">
        <v>30.35</v>
      </c>
      <c r="AF161" s="1">
        <v>6.77</v>
      </c>
      <c r="AG161" s="1">
        <v>6.82</v>
      </c>
      <c r="AH161" s="1">
        <v>6.7949999999999999</v>
      </c>
      <c r="AI161" s="1">
        <v>208</v>
      </c>
      <c r="AJ161" s="1">
        <v>133</v>
      </c>
      <c r="AK161" s="1">
        <v>170.5</v>
      </c>
      <c r="AL161">
        <v>473.56</v>
      </c>
      <c r="AM161">
        <v>1.8360000000000001</v>
      </c>
      <c r="AN161" s="1" t="s">
        <v>296</v>
      </c>
    </row>
    <row r="162" spans="1:41" x14ac:dyDescent="0.25">
      <c r="A162" s="1" t="s">
        <v>210</v>
      </c>
      <c r="B162" s="1" t="s">
        <v>53</v>
      </c>
      <c r="C162" s="1" t="s">
        <v>176</v>
      </c>
      <c r="D162" s="1" t="s">
        <v>42</v>
      </c>
      <c r="E162" s="1">
        <v>84</v>
      </c>
      <c r="F162" s="1" t="s">
        <v>43</v>
      </c>
      <c r="G162" s="1">
        <v>198</v>
      </c>
      <c r="H162" s="1">
        <v>522</v>
      </c>
      <c r="I162" s="1">
        <v>26.095800000000001</v>
      </c>
      <c r="J162" s="1">
        <v>-80.104921000000004</v>
      </c>
      <c r="K162" s="2">
        <v>44371</v>
      </c>
      <c r="L162" s="2">
        <v>44423</v>
      </c>
      <c r="M162" s="1">
        <v>52</v>
      </c>
      <c r="N162" s="1">
        <v>126</v>
      </c>
      <c r="O162" s="1">
        <v>0</v>
      </c>
      <c r="P162" s="1">
        <v>0</v>
      </c>
      <c r="Q162" s="1">
        <v>0</v>
      </c>
      <c r="R162" s="1">
        <v>0</v>
      </c>
      <c r="S162" s="1">
        <v>9</v>
      </c>
      <c r="T162" s="1">
        <v>117</v>
      </c>
      <c r="U162" s="15">
        <f t="shared" si="2"/>
        <v>92.857142857142861</v>
      </c>
      <c r="V162" s="1">
        <v>60</v>
      </c>
      <c r="W162" s="1" t="s">
        <v>43</v>
      </c>
      <c r="X162" s="1">
        <v>19</v>
      </c>
      <c r="Y162" s="1">
        <v>288</v>
      </c>
      <c r="Z162" s="1" t="s">
        <v>66</v>
      </c>
      <c r="AA162" s="1" t="s">
        <v>43</v>
      </c>
      <c r="AB162" s="1" t="s">
        <v>43</v>
      </c>
      <c r="AC162" s="1">
        <v>29.7</v>
      </c>
      <c r="AD162" s="1">
        <v>31</v>
      </c>
      <c r="AE162" s="1">
        <v>30.35</v>
      </c>
      <c r="AF162" s="1">
        <v>6.77</v>
      </c>
      <c r="AG162" s="1">
        <v>6.82</v>
      </c>
      <c r="AH162" s="1">
        <v>6.7949999999999999</v>
      </c>
      <c r="AI162" s="1">
        <v>208</v>
      </c>
      <c r="AJ162" s="1">
        <v>133</v>
      </c>
      <c r="AK162" s="1">
        <v>170.5</v>
      </c>
      <c r="AL162">
        <v>473.56</v>
      </c>
      <c r="AM162">
        <v>1.8360000000000001</v>
      </c>
      <c r="AN162" s="12"/>
    </row>
    <row r="163" spans="1:41" x14ac:dyDescent="0.25">
      <c r="A163" s="1" t="s">
        <v>211</v>
      </c>
      <c r="B163" s="1" t="s">
        <v>55</v>
      </c>
      <c r="C163" s="1" t="s">
        <v>176</v>
      </c>
      <c r="D163" s="1" t="s">
        <v>42</v>
      </c>
      <c r="E163" s="1">
        <v>84</v>
      </c>
      <c r="F163" s="1" t="s">
        <v>43</v>
      </c>
      <c r="G163" s="1">
        <v>198</v>
      </c>
      <c r="H163" s="1">
        <v>522</v>
      </c>
      <c r="I163" s="1">
        <v>26.095800000000001</v>
      </c>
      <c r="J163" s="1">
        <v>-80.104921000000004</v>
      </c>
      <c r="K163" s="2">
        <v>44371</v>
      </c>
      <c r="L163" s="2">
        <v>44423</v>
      </c>
      <c r="M163" s="1">
        <v>52</v>
      </c>
      <c r="N163" s="1">
        <v>126</v>
      </c>
      <c r="O163" s="1">
        <v>0</v>
      </c>
      <c r="P163" s="1">
        <v>0</v>
      </c>
      <c r="Q163" s="1">
        <v>0</v>
      </c>
      <c r="R163" s="1">
        <v>0</v>
      </c>
      <c r="S163" s="1">
        <v>9</v>
      </c>
      <c r="T163" s="1">
        <v>117</v>
      </c>
      <c r="U163" s="15">
        <f t="shared" si="2"/>
        <v>92.857142857142861</v>
      </c>
      <c r="V163" s="1">
        <v>60</v>
      </c>
      <c r="W163" s="1" t="s">
        <v>43</v>
      </c>
      <c r="X163" s="1">
        <v>19</v>
      </c>
      <c r="Y163" s="1">
        <v>288</v>
      </c>
      <c r="Z163" s="1" t="s">
        <v>66</v>
      </c>
      <c r="AA163" s="1" t="s">
        <v>43</v>
      </c>
      <c r="AB163" s="1" t="s">
        <v>43</v>
      </c>
      <c r="AC163" s="1">
        <v>29.7</v>
      </c>
      <c r="AD163" s="1">
        <v>31</v>
      </c>
      <c r="AE163" s="1">
        <v>30.35</v>
      </c>
      <c r="AF163" s="1">
        <v>6.77</v>
      </c>
      <c r="AG163" s="1">
        <v>6.82</v>
      </c>
      <c r="AH163" s="1">
        <v>6.7949999999999999</v>
      </c>
      <c r="AI163" s="1">
        <v>208</v>
      </c>
      <c r="AJ163" s="1">
        <v>133</v>
      </c>
      <c r="AK163" s="1">
        <v>170.5</v>
      </c>
      <c r="AL163">
        <v>473.56</v>
      </c>
      <c r="AM163">
        <v>1.8360000000000001</v>
      </c>
      <c r="AN163" s="12"/>
    </row>
    <row r="164" spans="1:41" x14ac:dyDescent="0.25">
      <c r="A164" s="1" t="s">
        <v>212</v>
      </c>
      <c r="B164" s="1" t="s">
        <v>40</v>
      </c>
      <c r="C164" s="1" t="s">
        <v>176</v>
      </c>
      <c r="D164" s="1" t="s">
        <v>42</v>
      </c>
      <c r="E164" s="1">
        <v>82</v>
      </c>
      <c r="F164" s="1" t="s">
        <v>43</v>
      </c>
      <c r="G164" s="1">
        <v>200</v>
      </c>
      <c r="H164" s="1">
        <v>519</v>
      </c>
      <c r="I164" s="1">
        <v>26.099544999999999</v>
      </c>
      <c r="J164" s="1">
        <v>-80.104470000000006</v>
      </c>
      <c r="K164" s="2">
        <v>44371</v>
      </c>
      <c r="L164" s="2">
        <v>44426</v>
      </c>
      <c r="M164" s="1">
        <v>55</v>
      </c>
      <c r="N164" s="1">
        <v>85</v>
      </c>
      <c r="O164" s="1">
        <v>1</v>
      </c>
      <c r="P164" s="1">
        <v>0</v>
      </c>
      <c r="Q164" s="1">
        <v>0</v>
      </c>
      <c r="R164" s="1">
        <v>0</v>
      </c>
      <c r="S164" s="1">
        <v>9</v>
      </c>
      <c r="T164" s="1">
        <v>76</v>
      </c>
      <c r="U164" s="15">
        <f t="shared" si="2"/>
        <v>89.411764705882362</v>
      </c>
      <c r="V164" s="1">
        <v>54</v>
      </c>
      <c r="W164" s="1" t="s">
        <v>43</v>
      </c>
      <c r="X164" s="1">
        <v>0</v>
      </c>
      <c r="Y164" s="1">
        <v>532</v>
      </c>
      <c r="Z164" s="1" t="s">
        <v>43</v>
      </c>
      <c r="AA164" s="1" t="s">
        <v>66</v>
      </c>
      <c r="AB164" s="1" t="s">
        <v>43</v>
      </c>
      <c r="AC164" s="1">
        <v>32</v>
      </c>
      <c r="AD164" s="1">
        <v>32.299999999999997</v>
      </c>
      <c r="AE164" s="1">
        <v>32.15</v>
      </c>
      <c r="AF164" s="1">
        <v>6.78</v>
      </c>
      <c r="AG164" s="1">
        <v>6.78</v>
      </c>
      <c r="AH164" s="1">
        <v>6.78</v>
      </c>
      <c r="AI164" s="1">
        <v>6</v>
      </c>
      <c r="AJ164" s="1">
        <v>70</v>
      </c>
      <c r="AK164" s="1">
        <v>38</v>
      </c>
      <c r="AL164">
        <v>580.42899999999997</v>
      </c>
      <c r="AM164">
        <v>1.8440000000000001</v>
      </c>
      <c r="AN164" s="12"/>
      <c r="AO164" s="1" t="s">
        <v>43</v>
      </c>
    </row>
    <row r="165" spans="1:41" x14ac:dyDescent="0.25">
      <c r="A165" s="1" t="s">
        <v>213</v>
      </c>
      <c r="B165" s="1" t="s">
        <v>45</v>
      </c>
      <c r="C165" s="1" t="s">
        <v>176</v>
      </c>
      <c r="D165" s="1" t="s">
        <v>42</v>
      </c>
      <c r="E165" s="1">
        <v>82</v>
      </c>
      <c r="F165" s="1" t="s">
        <v>43</v>
      </c>
      <c r="G165" s="1">
        <v>200</v>
      </c>
      <c r="H165" s="1">
        <v>519</v>
      </c>
      <c r="I165" s="1">
        <v>26.099544999999999</v>
      </c>
      <c r="J165" s="1">
        <v>-80.104470000000006</v>
      </c>
      <c r="K165" s="2">
        <v>44371</v>
      </c>
      <c r="L165" s="2">
        <v>44426</v>
      </c>
      <c r="M165" s="1">
        <v>55</v>
      </c>
      <c r="N165" s="1">
        <v>85</v>
      </c>
      <c r="O165" s="1">
        <v>1</v>
      </c>
      <c r="P165" s="1">
        <v>0</v>
      </c>
      <c r="Q165" s="1">
        <v>0</v>
      </c>
      <c r="R165" s="1">
        <v>0</v>
      </c>
      <c r="S165" s="1">
        <v>9</v>
      </c>
      <c r="T165" s="1">
        <v>76</v>
      </c>
      <c r="U165" s="15">
        <f t="shared" si="2"/>
        <v>89.411764705882362</v>
      </c>
      <c r="V165" s="1">
        <v>54</v>
      </c>
      <c r="W165" s="1" t="s">
        <v>43</v>
      </c>
      <c r="X165" s="1">
        <v>0</v>
      </c>
      <c r="Y165" s="1">
        <v>532</v>
      </c>
      <c r="Z165" s="1" t="s">
        <v>43</v>
      </c>
      <c r="AA165" s="1" t="s">
        <v>66</v>
      </c>
      <c r="AB165" s="1" t="s">
        <v>43</v>
      </c>
      <c r="AC165" s="1">
        <v>32</v>
      </c>
      <c r="AD165" s="1">
        <v>32.299999999999997</v>
      </c>
      <c r="AE165" s="1">
        <v>32.15</v>
      </c>
      <c r="AF165" s="1">
        <v>6.78</v>
      </c>
      <c r="AG165" s="1">
        <v>6.78</v>
      </c>
      <c r="AH165" s="1">
        <v>6.78</v>
      </c>
      <c r="AI165" s="1">
        <v>6</v>
      </c>
      <c r="AJ165" s="1">
        <v>70</v>
      </c>
      <c r="AK165" s="1">
        <v>38</v>
      </c>
      <c r="AL165">
        <v>580.42899999999997</v>
      </c>
      <c r="AM165">
        <v>1.8440000000000001</v>
      </c>
      <c r="AN165" s="12" t="s">
        <v>43</v>
      </c>
    </row>
    <row r="166" spans="1:41" x14ac:dyDescent="0.25">
      <c r="A166" s="1" t="s">
        <v>214</v>
      </c>
      <c r="B166" s="1" t="s">
        <v>45</v>
      </c>
      <c r="C166" s="1" t="s">
        <v>176</v>
      </c>
      <c r="D166" s="1" t="s">
        <v>42</v>
      </c>
      <c r="E166" s="1">
        <v>82</v>
      </c>
      <c r="F166" s="1" t="s">
        <v>43</v>
      </c>
      <c r="G166" s="1">
        <v>200</v>
      </c>
      <c r="H166" s="1">
        <v>519</v>
      </c>
      <c r="I166" s="1">
        <v>26.099544999999999</v>
      </c>
      <c r="J166" s="1">
        <v>-80.104470000000006</v>
      </c>
      <c r="K166" s="2">
        <v>44371</v>
      </c>
      <c r="L166" s="2">
        <v>44426</v>
      </c>
      <c r="M166" s="1">
        <v>55</v>
      </c>
      <c r="N166" s="1">
        <v>85</v>
      </c>
      <c r="O166" s="1">
        <v>1</v>
      </c>
      <c r="P166" s="1">
        <v>0</v>
      </c>
      <c r="Q166" s="1">
        <v>0</v>
      </c>
      <c r="R166" s="1">
        <v>0</v>
      </c>
      <c r="S166" s="1">
        <v>9</v>
      </c>
      <c r="T166" s="1">
        <v>76</v>
      </c>
      <c r="U166" s="15">
        <f t="shared" si="2"/>
        <v>89.411764705882362</v>
      </c>
      <c r="V166" s="1">
        <v>54</v>
      </c>
      <c r="W166" s="1" t="s">
        <v>43</v>
      </c>
      <c r="X166" s="1">
        <v>0</v>
      </c>
      <c r="Y166" s="1">
        <v>532</v>
      </c>
      <c r="Z166" s="1" t="s">
        <v>43</v>
      </c>
      <c r="AA166" s="1" t="s">
        <v>66</v>
      </c>
      <c r="AB166" s="1" t="s">
        <v>43</v>
      </c>
      <c r="AC166" s="1">
        <v>32</v>
      </c>
      <c r="AD166" s="1">
        <v>32.299999999999997</v>
      </c>
      <c r="AE166" s="1">
        <v>32.15</v>
      </c>
      <c r="AF166" s="1">
        <v>6.78</v>
      </c>
      <c r="AG166" s="1">
        <v>6.78</v>
      </c>
      <c r="AH166" s="1">
        <v>6.78</v>
      </c>
      <c r="AI166" s="1">
        <v>6</v>
      </c>
      <c r="AJ166" s="1">
        <v>70</v>
      </c>
      <c r="AK166" s="1">
        <v>38</v>
      </c>
      <c r="AL166">
        <v>580.42899999999997</v>
      </c>
      <c r="AM166">
        <v>1.8440000000000001</v>
      </c>
      <c r="AN166" s="12" t="s">
        <v>43</v>
      </c>
    </row>
    <row r="167" spans="1:41" x14ac:dyDescent="0.25">
      <c r="A167" s="1" t="s">
        <v>215</v>
      </c>
      <c r="B167" s="1" t="s">
        <v>45</v>
      </c>
      <c r="C167" s="1" t="s">
        <v>176</v>
      </c>
      <c r="D167" s="1" t="s">
        <v>42</v>
      </c>
      <c r="E167" s="1">
        <v>82</v>
      </c>
      <c r="F167" s="1" t="s">
        <v>43</v>
      </c>
      <c r="G167" s="1">
        <v>200</v>
      </c>
      <c r="H167" s="1">
        <v>519</v>
      </c>
      <c r="I167" s="1">
        <v>26.099544999999999</v>
      </c>
      <c r="J167" s="1">
        <v>-80.104470000000006</v>
      </c>
      <c r="K167" s="2">
        <v>44371</v>
      </c>
      <c r="L167" s="2">
        <v>44426</v>
      </c>
      <c r="M167" s="1">
        <v>55</v>
      </c>
      <c r="N167" s="1">
        <v>85</v>
      </c>
      <c r="O167" s="1">
        <v>1</v>
      </c>
      <c r="P167" s="1">
        <v>0</v>
      </c>
      <c r="Q167" s="1">
        <v>0</v>
      </c>
      <c r="R167" s="1">
        <v>0</v>
      </c>
      <c r="S167" s="1">
        <v>9</v>
      </c>
      <c r="T167" s="1">
        <v>76</v>
      </c>
      <c r="U167" s="15">
        <f t="shared" si="2"/>
        <v>89.411764705882362</v>
      </c>
      <c r="V167" s="1">
        <v>54</v>
      </c>
      <c r="W167" s="1" t="s">
        <v>43</v>
      </c>
      <c r="X167" s="1">
        <v>0</v>
      </c>
      <c r="Y167" s="1">
        <v>532</v>
      </c>
      <c r="Z167" s="1" t="s">
        <v>43</v>
      </c>
      <c r="AA167" s="1" t="s">
        <v>66</v>
      </c>
      <c r="AB167" s="1" t="s">
        <v>43</v>
      </c>
      <c r="AC167" s="1">
        <v>32</v>
      </c>
      <c r="AD167" s="1">
        <v>32.299999999999997</v>
      </c>
      <c r="AE167" s="1">
        <v>32.15</v>
      </c>
      <c r="AF167" s="1">
        <v>6.78</v>
      </c>
      <c r="AG167" s="1">
        <v>6.78</v>
      </c>
      <c r="AH167" s="1">
        <v>6.78</v>
      </c>
      <c r="AI167" s="1">
        <v>6</v>
      </c>
      <c r="AJ167" s="1">
        <v>70</v>
      </c>
      <c r="AK167" s="1">
        <v>38</v>
      </c>
      <c r="AL167">
        <v>580.42899999999997</v>
      </c>
      <c r="AM167">
        <v>1.8440000000000001</v>
      </c>
      <c r="AN167" s="12" t="s">
        <v>43</v>
      </c>
    </row>
    <row r="168" spans="1:41" x14ac:dyDescent="0.25">
      <c r="A168" s="1" t="s">
        <v>216</v>
      </c>
      <c r="B168" s="1" t="s">
        <v>49</v>
      </c>
      <c r="C168" s="1" t="s">
        <v>176</v>
      </c>
      <c r="D168" s="1" t="s">
        <v>42</v>
      </c>
      <c r="E168" s="1">
        <v>82</v>
      </c>
      <c r="F168" s="1" t="s">
        <v>43</v>
      </c>
      <c r="G168" s="1">
        <v>200</v>
      </c>
      <c r="H168" s="1">
        <v>519</v>
      </c>
      <c r="I168" s="1">
        <v>26.099544999999999</v>
      </c>
      <c r="J168" s="1">
        <v>-80.104470000000006</v>
      </c>
      <c r="K168" s="2">
        <v>44371</v>
      </c>
      <c r="L168" s="2">
        <v>44426</v>
      </c>
      <c r="M168" s="1">
        <v>55</v>
      </c>
      <c r="N168" s="1">
        <v>85</v>
      </c>
      <c r="O168" s="1">
        <v>1</v>
      </c>
      <c r="P168" s="1">
        <v>0</v>
      </c>
      <c r="Q168" s="1">
        <v>0</v>
      </c>
      <c r="R168" s="1">
        <v>0</v>
      </c>
      <c r="S168" s="1">
        <v>9</v>
      </c>
      <c r="T168" s="1">
        <v>76</v>
      </c>
      <c r="U168" s="15">
        <f t="shared" si="2"/>
        <v>89.411764705882362</v>
      </c>
      <c r="V168" s="1">
        <v>54</v>
      </c>
      <c r="W168" s="1" t="s">
        <v>43</v>
      </c>
      <c r="X168" s="1">
        <v>0</v>
      </c>
      <c r="Y168" s="1">
        <v>532</v>
      </c>
      <c r="Z168" s="1" t="s">
        <v>43</v>
      </c>
      <c r="AA168" s="1" t="s">
        <v>66</v>
      </c>
      <c r="AB168" s="1" t="s">
        <v>43</v>
      </c>
      <c r="AC168" s="1">
        <v>32</v>
      </c>
      <c r="AD168" s="1">
        <v>32.299999999999997</v>
      </c>
      <c r="AE168" s="1">
        <v>32.15</v>
      </c>
      <c r="AF168" s="1">
        <v>6.78</v>
      </c>
      <c r="AG168" s="1">
        <v>6.78</v>
      </c>
      <c r="AH168" s="1">
        <v>6.78</v>
      </c>
      <c r="AI168" s="1">
        <v>6</v>
      </c>
      <c r="AJ168" s="1">
        <v>70</v>
      </c>
      <c r="AK168" s="1">
        <v>38</v>
      </c>
      <c r="AL168">
        <v>580.42899999999997</v>
      </c>
      <c r="AM168">
        <v>1.8440000000000001</v>
      </c>
      <c r="AN168" s="12" t="s">
        <v>43</v>
      </c>
    </row>
    <row r="169" spans="1:41" x14ac:dyDescent="0.25">
      <c r="A169" s="1" t="s">
        <v>217</v>
      </c>
      <c r="B169" s="1" t="s">
        <v>49</v>
      </c>
      <c r="C169" s="1" t="s">
        <v>176</v>
      </c>
      <c r="D169" s="1" t="s">
        <v>42</v>
      </c>
      <c r="E169" s="1">
        <v>82</v>
      </c>
      <c r="F169" s="1" t="s">
        <v>43</v>
      </c>
      <c r="G169" s="1">
        <v>200</v>
      </c>
      <c r="H169" s="1">
        <v>519</v>
      </c>
      <c r="I169" s="1">
        <v>26.099544999999999</v>
      </c>
      <c r="J169" s="1">
        <v>-80.104470000000006</v>
      </c>
      <c r="K169" s="2">
        <v>44371</v>
      </c>
      <c r="L169" s="2">
        <v>44426</v>
      </c>
      <c r="M169" s="1">
        <v>55</v>
      </c>
      <c r="N169" s="1">
        <v>85</v>
      </c>
      <c r="O169" s="1">
        <v>1</v>
      </c>
      <c r="P169" s="1">
        <v>0</v>
      </c>
      <c r="Q169" s="1">
        <v>0</v>
      </c>
      <c r="R169" s="1">
        <v>0</v>
      </c>
      <c r="S169" s="1">
        <v>9</v>
      </c>
      <c r="T169" s="1">
        <v>76</v>
      </c>
      <c r="U169" s="15">
        <f t="shared" si="2"/>
        <v>89.411764705882362</v>
      </c>
      <c r="V169" s="1">
        <v>54</v>
      </c>
      <c r="W169" s="1" t="s">
        <v>43</v>
      </c>
      <c r="X169" s="1">
        <v>0</v>
      </c>
      <c r="Y169" s="1">
        <v>532</v>
      </c>
      <c r="Z169" s="1" t="s">
        <v>43</v>
      </c>
      <c r="AA169" s="1" t="s">
        <v>66</v>
      </c>
      <c r="AB169" s="1" t="s">
        <v>43</v>
      </c>
      <c r="AC169" s="1">
        <v>32</v>
      </c>
      <c r="AD169" s="1">
        <v>32.299999999999997</v>
      </c>
      <c r="AE169" s="1">
        <v>32.15</v>
      </c>
      <c r="AF169" s="1">
        <v>6.78</v>
      </c>
      <c r="AG169" s="1">
        <v>6.78</v>
      </c>
      <c r="AH169" s="1">
        <v>6.78</v>
      </c>
      <c r="AI169" s="1">
        <v>6</v>
      </c>
      <c r="AJ169" s="1">
        <v>70</v>
      </c>
      <c r="AK169" s="1">
        <v>38</v>
      </c>
      <c r="AL169">
        <v>580.42899999999997</v>
      </c>
      <c r="AM169">
        <v>1.8440000000000001</v>
      </c>
      <c r="AN169" s="1" t="s">
        <v>299</v>
      </c>
    </row>
    <row r="170" spans="1:41" x14ac:dyDescent="0.25">
      <c r="A170" s="1" t="s">
        <v>218</v>
      </c>
      <c r="B170" s="1" t="s">
        <v>49</v>
      </c>
      <c r="C170" s="1" t="s">
        <v>176</v>
      </c>
      <c r="D170" s="1" t="s">
        <v>42</v>
      </c>
      <c r="E170" s="1">
        <v>82</v>
      </c>
      <c r="F170" s="1" t="s">
        <v>43</v>
      </c>
      <c r="G170" s="1">
        <v>200</v>
      </c>
      <c r="H170" s="1">
        <v>519</v>
      </c>
      <c r="I170" s="1">
        <v>26.099544999999999</v>
      </c>
      <c r="J170" s="1">
        <v>-80.104470000000006</v>
      </c>
      <c r="K170" s="2">
        <v>44371</v>
      </c>
      <c r="L170" s="2">
        <v>44426</v>
      </c>
      <c r="M170" s="1">
        <v>55</v>
      </c>
      <c r="N170" s="1">
        <v>85</v>
      </c>
      <c r="O170" s="1">
        <v>1</v>
      </c>
      <c r="P170" s="1">
        <v>0</v>
      </c>
      <c r="Q170" s="1">
        <v>0</v>
      </c>
      <c r="R170" s="1">
        <v>0</v>
      </c>
      <c r="S170" s="1">
        <v>9</v>
      </c>
      <c r="T170" s="1">
        <v>76</v>
      </c>
      <c r="U170" s="15">
        <f t="shared" si="2"/>
        <v>89.411764705882362</v>
      </c>
      <c r="V170" s="1">
        <v>54</v>
      </c>
      <c r="W170" s="1" t="s">
        <v>43</v>
      </c>
      <c r="X170" s="1">
        <v>0</v>
      </c>
      <c r="Y170" s="1">
        <v>532</v>
      </c>
      <c r="Z170" s="1" t="s">
        <v>43</v>
      </c>
      <c r="AA170" s="1" t="s">
        <v>66</v>
      </c>
      <c r="AB170" s="1" t="s">
        <v>43</v>
      </c>
      <c r="AC170" s="1">
        <v>32</v>
      </c>
      <c r="AD170" s="1">
        <v>32.299999999999997</v>
      </c>
      <c r="AE170" s="1">
        <v>32.15</v>
      </c>
      <c r="AF170" s="1">
        <v>6.78</v>
      </c>
      <c r="AG170" s="1">
        <v>6.78</v>
      </c>
      <c r="AH170" s="1">
        <v>6.78</v>
      </c>
      <c r="AI170" s="1">
        <v>6</v>
      </c>
      <c r="AJ170" s="1">
        <v>70</v>
      </c>
      <c r="AK170" s="1">
        <v>38</v>
      </c>
      <c r="AL170">
        <v>580.42899999999997</v>
      </c>
      <c r="AM170">
        <v>1.8440000000000001</v>
      </c>
      <c r="AN170" s="12" t="s">
        <v>43</v>
      </c>
    </row>
    <row r="171" spans="1:41" x14ac:dyDescent="0.25">
      <c r="A171" s="1" t="s">
        <v>219</v>
      </c>
      <c r="B171" s="1" t="s">
        <v>53</v>
      </c>
      <c r="C171" s="1" t="s">
        <v>176</v>
      </c>
      <c r="D171" s="1" t="s">
        <v>42</v>
      </c>
      <c r="E171" s="1">
        <v>82</v>
      </c>
      <c r="F171" s="1" t="s">
        <v>43</v>
      </c>
      <c r="G171" s="1">
        <v>200</v>
      </c>
      <c r="H171" s="1">
        <v>519</v>
      </c>
      <c r="I171" s="1">
        <v>26.099544999999999</v>
      </c>
      <c r="J171" s="1">
        <v>-80.104470000000006</v>
      </c>
      <c r="K171" s="2">
        <v>44371</v>
      </c>
      <c r="L171" s="2">
        <v>44426</v>
      </c>
      <c r="M171" s="1">
        <v>55</v>
      </c>
      <c r="N171" s="1">
        <v>85</v>
      </c>
      <c r="O171" s="1">
        <v>1</v>
      </c>
      <c r="P171" s="1">
        <v>0</v>
      </c>
      <c r="Q171" s="1">
        <v>0</v>
      </c>
      <c r="R171" s="1">
        <v>0</v>
      </c>
      <c r="S171" s="1">
        <v>9</v>
      </c>
      <c r="T171" s="1">
        <v>76</v>
      </c>
      <c r="U171" s="15">
        <f t="shared" si="2"/>
        <v>89.411764705882362</v>
      </c>
      <c r="V171" s="1">
        <v>54</v>
      </c>
      <c r="W171" s="1" t="s">
        <v>43</v>
      </c>
      <c r="X171" s="1">
        <v>0</v>
      </c>
      <c r="Y171" s="1">
        <v>532</v>
      </c>
      <c r="Z171" s="1" t="s">
        <v>43</v>
      </c>
      <c r="AA171" s="1" t="s">
        <v>66</v>
      </c>
      <c r="AB171" s="1" t="s">
        <v>43</v>
      </c>
      <c r="AC171" s="1">
        <v>32</v>
      </c>
      <c r="AD171" s="1">
        <v>32.299999999999997</v>
      </c>
      <c r="AE171" s="1">
        <v>32.15</v>
      </c>
      <c r="AF171" s="1">
        <v>6.78</v>
      </c>
      <c r="AG171" s="1">
        <v>6.78</v>
      </c>
      <c r="AH171" s="1">
        <v>6.78</v>
      </c>
      <c r="AI171" s="1">
        <v>6</v>
      </c>
      <c r="AJ171" s="1">
        <v>70</v>
      </c>
      <c r="AK171" s="1">
        <v>38</v>
      </c>
      <c r="AL171">
        <v>580.42899999999997</v>
      </c>
      <c r="AM171">
        <v>1.8440000000000001</v>
      </c>
      <c r="AN171" s="12"/>
    </row>
    <row r="172" spans="1:41" x14ac:dyDescent="0.25">
      <c r="A172" s="1" t="s">
        <v>220</v>
      </c>
      <c r="B172" s="1" t="s">
        <v>55</v>
      </c>
      <c r="C172" s="1" t="s">
        <v>176</v>
      </c>
      <c r="D172" s="1" t="s">
        <v>42</v>
      </c>
      <c r="E172" s="1">
        <v>82</v>
      </c>
      <c r="F172" s="1" t="s">
        <v>43</v>
      </c>
      <c r="G172" s="1">
        <v>200</v>
      </c>
      <c r="H172" s="1">
        <v>519</v>
      </c>
      <c r="I172" s="1">
        <v>26.099544999999999</v>
      </c>
      <c r="J172" s="1">
        <v>-80.104470000000006</v>
      </c>
      <c r="K172" s="2">
        <v>44371</v>
      </c>
      <c r="L172" s="2">
        <v>44426</v>
      </c>
      <c r="M172" s="1">
        <v>55</v>
      </c>
      <c r="N172" s="1">
        <v>85</v>
      </c>
      <c r="O172" s="1">
        <v>1</v>
      </c>
      <c r="P172" s="1">
        <v>0</v>
      </c>
      <c r="Q172" s="1">
        <v>0</v>
      </c>
      <c r="R172" s="1">
        <v>0</v>
      </c>
      <c r="S172" s="1">
        <v>9</v>
      </c>
      <c r="T172" s="1">
        <v>76</v>
      </c>
      <c r="U172" s="15">
        <f t="shared" si="2"/>
        <v>89.411764705882362</v>
      </c>
      <c r="V172" s="1">
        <v>54</v>
      </c>
      <c r="W172" s="1" t="s">
        <v>43</v>
      </c>
      <c r="X172" s="1">
        <v>0</v>
      </c>
      <c r="Y172" s="1">
        <v>532</v>
      </c>
      <c r="Z172" s="1" t="s">
        <v>43</v>
      </c>
      <c r="AA172" s="1" t="s">
        <v>66</v>
      </c>
      <c r="AB172" s="1" t="s">
        <v>43</v>
      </c>
      <c r="AC172" s="1">
        <v>32</v>
      </c>
      <c r="AD172" s="1">
        <v>32.299999999999997</v>
      </c>
      <c r="AE172" s="1">
        <v>32.15</v>
      </c>
      <c r="AF172" s="1">
        <v>6.78</v>
      </c>
      <c r="AG172" s="1">
        <v>6.78</v>
      </c>
      <c r="AH172" s="1">
        <v>6.78</v>
      </c>
      <c r="AI172" s="1">
        <v>6</v>
      </c>
      <c r="AJ172" s="1">
        <v>70</v>
      </c>
      <c r="AK172" s="1">
        <v>38</v>
      </c>
      <c r="AL172">
        <v>580.42899999999997</v>
      </c>
      <c r="AM172">
        <v>1.8440000000000001</v>
      </c>
      <c r="AN172" s="12"/>
    </row>
    <row r="173" spans="1:41" x14ac:dyDescent="0.25">
      <c r="A173" s="1" t="s">
        <v>221</v>
      </c>
      <c r="B173" s="1" t="s">
        <v>40</v>
      </c>
      <c r="C173" s="1" t="s">
        <v>176</v>
      </c>
      <c r="D173" s="1" t="s">
        <v>42</v>
      </c>
      <c r="E173" s="1">
        <v>82</v>
      </c>
      <c r="F173" s="1" t="s">
        <v>43</v>
      </c>
      <c r="G173" s="1">
        <v>205</v>
      </c>
      <c r="H173" s="1">
        <v>520</v>
      </c>
      <c r="I173" s="1">
        <v>26.099477</v>
      </c>
      <c r="J173" s="1">
        <v>-80.104516000000004</v>
      </c>
      <c r="K173" s="2">
        <v>44371</v>
      </c>
      <c r="L173" s="2">
        <v>44424</v>
      </c>
      <c r="M173" s="1">
        <v>53</v>
      </c>
      <c r="N173" s="1">
        <v>99</v>
      </c>
      <c r="O173" s="1">
        <v>0</v>
      </c>
      <c r="P173" s="1">
        <v>0</v>
      </c>
      <c r="Q173" s="1">
        <v>0</v>
      </c>
      <c r="R173" s="1">
        <v>0</v>
      </c>
      <c r="S173" s="1">
        <v>10</v>
      </c>
      <c r="T173" s="1">
        <v>89</v>
      </c>
      <c r="U173" s="15">
        <f t="shared" si="2"/>
        <v>89.898989898989896</v>
      </c>
      <c r="V173" s="1">
        <v>49</v>
      </c>
      <c r="W173" s="1" t="s">
        <v>43</v>
      </c>
      <c r="X173" s="1">
        <v>11</v>
      </c>
      <c r="Y173" s="1">
        <v>507</v>
      </c>
      <c r="Z173" s="1" t="s">
        <v>43</v>
      </c>
      <c r="AA173" s="1" t="s">
        <v>43</v>
      </c>
      <c r="AB173" s="1" t="s">
        <v>43</v>
      </c>
      <c r="AC173" s="1">
        <v>30.1</v>
      </c>
      <c r="AD173" s="1">
        <v>31.3</v>
      </c>
      <c r="AE173" s="1">
        <v>30.7</v>
      </c>
      <c r="AF173" s="1">
        <v>6.78</v>
      </c>
      <c r="AG173" s="1">
        <v>6.76</v>
      </c>
      <c r="AH173" s="1">
        <v>6.77</v>
      </c>
      <c r="AI173" s="1">
        <v>7</v>
      </c>
      <c r="AJ173" s="1">
        <v>46</v>
      </c>
      <c r="AK173" s="1">
        <v>26.5</v>
      </c>
      <c r="AL173">
        <v>459.55099999999999</v>
      </c>
      <c r="AM173">
        <v>1.7789999999999999</v>
      </c>
      <c r="AN173" s="12"/>
      <c r="AO173" s="1" t="s">
        <v>43</v>
      </c>
    </row>
    <row r="174" spans="1:41" x14ac:dyDescent="0.25">
      <c r="A174" s="1" t="s">
        <v>222</v>
      </c>
      <c r="B174" s="1" t="s">
        <v>45</v>
      </c>
      <c r="C174" s="1" t="s">
        <v>176</v>
      </c>
      <c r="D174" s="1" t="s">
        <v>42</v>
      </c>
      <c r="E174" s="1">
        <v>82</v>
      </c>
      <c r="F174" s="1" t="s">
        <v>43</v>
      </c>
      <c r="G174" s="1">
        <v>205</v>
      </c>
      <c r="H174" s="1">
        <v>520</v>
      </c>
      <c r="I174" s="1">
        <v>26.099477</v>
      </c>
      <c r="J174" s="1">
        <v>-80.104516000000004</v>
      </c>
      <c r="K174" s="2">
        <v>44371</v>
      </c>
      <c r="L174" s="2">
        <v>44424</v>
      </c>
      <c r="M174" s="1">
        <v>53</v>
      </c>
      <c r="N174" s="1">
        <v>99</v>
      </c>
      <c r="O174" s="1">
        <v>0</v>
      </c>
      <c r="P174" s="1">
        <v>0</v>
      </c>
      <c r="Q174" s="1">
        <v>0</v>
      </c>
      <c r="R174" s="1">
        <v>0</v>
      </c>
      <c r="S174" s="1">
        <v>10</v>
      </c>
      <c r="T174" s="1">
        <v>89</v>
      </c>
      <c r="U174" s="15">
        <f t="shared" si="2"/>
        <v>89.898989898989896</v>
      </c>
      <c r="V174" s="1">
        <v>49</v>
      </c>
      <c r="W174" s="1" t="s">
        <v>43</v>
      </c>
      <c r="X174" s="1">
        <v>11</v>
      </c>
      <c r="Y174" s="1">
        <v>507</v>
      </c>
      <c r="Z174" s="1" t="s">
        <v>43</v>
      </c>
      <c r="AA174" s="1" t="s">
        <v>43</v>
      </c>
      <c r="AB174" s="1" t="s">
        <v>43</v>
      </c>
      <c r="AC174" s="1">
        <v>30.1</v>
      </c>
      <c r="AD174" s="1">
        <v>31.3</v>
      </c>
      <c r="AE174" s="1">
        <v>30.7</v>
      </c>
      <c r="AF174" s="1">
        <v>6.78</v>
      </c>
      <c r="AG174" s="1">
        <v>6.76</v>
      </c>
      <c r="AH174" s="1">
        <v>6.77</v>
      </c>
      <c r="AI174" s="1">
        <v>7</v>
      </c>
      <c r="AJ174" s="1">
        <v>46</v>
      </c>
      <c r="AK174" s="1">
        <v>26.5</v>
      </c>
      <c r="AL174">
        <v>459.55099999999999</v>
      </c>
      <c r="AM174">
        <v>1.7789999999999999</v>
      </c>
      <c r="AN174" s="12" t="s">
        <v>43</v>
      </c>
    </row>
    <row r="175" spans="1:41" x14ac:dyDescent="0.25">
      <c r="A175" s="1" t="s">
        <v>223</v>
      </c>
      <c r="B175" s="1" t="s">
        <v>45</v>
      </c>
      <c r="C175" s="1" t="s">
        <v>176</v>
      </c>
      <c r="D175" s="1" t="s">
        <v>42</v>
      </c>
      <c r="E175" s="1">
        <v>82</v>
      </c>
      <c r="F175" s="1" t="s">
        <v>43</v>
      </c>
      <c r="G175" s="1">
        <v>205</v>
      </c>
      <c r="H175" s="1">
        <v>520</v>
      </c>
      <c r="I175" s="1">
        <v>26.099477</v>
      </c>
      <c r="J175" s="1">
        <v>-80.104516000000004</v>
      </c>
      <c r="K175" s="2">
        <v>44371</v>
      </c>
      <c r="L175" s="2">
        <v>44424</v>
      </c>
      <c r="M175" s="1">
        <v>53</v>
      </c>
      <c r="N175" s="1">
        <v>99</v>
      </c>
      <c r="O175" s="1">
        <v>0</v>
      </c>
      <c r="P175" s="1">
        <v>0</v>
      </c>
      <c r="Q175" s="1">
        <v>0</v>
      </c>
      <c r="R175" s="1">
        <v>0</v>
      </c>
      <c r="S175" s="1">
        <v>10</v>
      </c>
      <c r="T175" s="1">
        <v>89</v>
      </c>
      <c r="U175" s="15">
        <f t="shared" si="2"/>
        <v>89.898989898989896</v>
      </c>
      <c r="V175" s="1">
        <v>49</v>
      </c>
      <c r="W175" s="1" t="s">
        <v>43</v>
      </c>
      <c r="X175" s="1">
        <v>11</v>
      </c>
      <c r="Y175" s="1">
        <v>507</v>
      </c>
      <c r="Z175" s="1" t="s">
        <v>43</v>
      </c>
      <c r="AA175" s="1" t="s">
        <v>43</v>
      </c>
      <c r="AB175" s="1" t="s">
        <v>43</v>
      </c>
      <c r="AC175" s="1">
        <v>30.1</v>
      </c>
      <c r="AD175" s="1">
        <v>31.3</v>
      </c>
      <c r="AE175" s="1">
        <v>30.7</v>
      </c>
      <c r="AF175" s="1">
        <v>6.78</v>
      </c>
      <c r="AG175" s="1">
        <v>6.76</v>
      </c>
      <c r="AH175" s="1">
        <v>6.77</v>
      </c>
      <c r="AI175" s="1">
        <v>7</v>
      </c>
      <c r="AJ175" s="1">
        <v>46</v>
      </c>
      <c r="AK175" s="1">
        <v>26.5</v>
      </c>
      <c r="AL175">
        <v>459.55099999999999</v>
      </c>
      <c r="AM175">
        <v>1.7789999999999999</v>
      </c>
      <c r="AN175" s="12" t="s">
        <v>43</v>
      </c>
    </row>
    <row r="176" spans="1:41" x14ac:dyDescent="0.25">
      <c r="A176" s="1" t="s">
        <v>224</v>
      </c>
      <c r="B176" s="1" t="s">
        <v>45</v>
      </c>
      <c r="C176" s="1" t="s">
        <v>176</v>
      </c>
      <c r="D176" s="1" t="s">
        <v>42</v>
      </c>
      <c r="E176" s="1">
        <v>82</v>
      </c>
      <c r="F176" s="1" t="s">
        <v>43</v>
      </c>
      <c r="G176" s="1">
        <v>205</v>
      </c>
      <c r="H176" s="1">
        <v>520</v>
      </c>
      <c r="I176" s="1">
        <v>26.099477</v>
      </c>
      <c r="J176" s="1">
        <v>-80.104516000000004</v>
      </c>
      <c r="K176" s="2">
        <v>44371</v>
      </c>
      <c r="L176" s="2">
        <v>44424</v>
      </c>
      <c r="M176" s="1">
        <v>53</v>
      </c>
      <c r="N176" s="1">
        <v>99</v>
      </c>
      <c r="O176" s="1">
        <v>0</v>
      </c>
      <c r="P176" s="1">
        <v>0</v>
      </c>
      <c r="Q176" s="1">
        <v>0</v>
      </c>
      <c r="R176" s="1">
        <v>0</v>
      </c>
      <c r="S176" s="1">
        <v>10</v>
      </c>
      <c r="T176" s="1">
        <v>89</v>
      </c>
      <c r="U176" s="15">
        <f t="shared" si="2"/>
        <v>89.898989898989896</v>
      </c>
      <c r="V176" s="1">
        <v>49</v>
      </c>
      <c r="W176" s="1" t="s">
        <v>43</v>
      </c>
      <c r="X176" s="1">
        <v>11</v>
      </c>
      <c r="Y176" s="1">
        <v>507</v>
      </c>
      <c r="Z176" s="1" t="s">
        <v>43</v>
      </c>
      <c r="AA176" s="1" t="s">
        <v>43</v>
      </c>
      <c r="AB176" s="1" t="s">
        <v>43</v>
      </c>
      <c r="AC176" s="1">
        <v>30.1</v>
      </c>
      <c r="AD176" s="1">
        <v>31.3</v>
      </c>
      <c r="AE176" s="1">
        <v>30.7</v>
      </c>
      <c r="AF176" s="1">
        <v>6.78</v>
      </c>
      <c r="AG176" s="1">
        <v>6.76</v>
      </c>
      <c r="AH176" s="1">
        <v>6.77</v>
      </c>
      <c r="AI176" s="1">
        <v>7</v>
      </c>
      <c r="AJ176" s="1">
        <v>46</v>
      </c>
      <c r="AK176" s="1">
        <v>26.5</v>
      </c>
      <c r="AL176">
        <v>459.55099999999999</v>
      </c>
      <c r="AM176">
        <v>1.7789999999999999</v>
      </c>
      <c r="AN176" s="12" t="s">
        <v>43</v>
      </c>
    </row>
    <row r="177" spans="1:41" x14ac:dyDescent="0.25">
      <c r="A177" s="1" t="s">
        <v>225</v>
      </c>
      <c r="B177" s="1" t="s">
        <v>49</v>
      </c>
      <c r="C177" s="1" t="s">
        <v>176</v>
      </c>
      <c r="D177" s="1" t="s">
        <v>42</v>
      </c>
      <c r="E177" s="1">
        <v>82</v>
      </c>
      <c r="F177" s="1" t="s">
        <v>43</v>
      </c>
      <c r="G177" s="1">
        <v>205</v>
      </c>
      <c r="H177" s="1">
        <v>520</v>
      </c>
      <c r="I177" s="1">
        <v>26.099477</v>
      </c>
      <c r="J177" s="1">
        <v>-80.104516000000004</v>
      </c>
      <c r="K177" s="2">
        <v>44371</v>
      </c>
      <c r="L177" s="2">
        <v>44424</v>
      </c>
      <c r="M177" s="1">
        <v>53</v>
      </c>
      <c r="N177" s="1">
        <v>99</v>
      </c>
      <c r="O177" s="1">
        <v>0</v>
      </c>
      <c r="P177" s="1">
        <v>0</v>
      </c>
      <c r="Q177" s="1">
        <v>0</v>
      </c>
      <c r="R177" s="1">
        <v>0</v>
      </c>
      <c r="S177" s="1">
        <v>10</v>
      </c>
      <c r="T177" s="1">
        <v>89</v>
      </c>
      <c r="U177" s="15">
        <f t="shared" si="2"/>
        <v>89.898989898989896</v>
      </c>
      <c r="V177" s="1">
        <v>49</v>
      </c>
      <c r="W177" s="1" t="s">
        <v>43</v>
      </c>
      <c r="X177" s="1">
        <v>11</v>
      </c>
      <c r="Y177" s="1">
        <v>507</v>
      </c>
      <c r="Z177" s="1" t="s">
        <v>43</v>
      </c>
      <c r="AA177" s="1" t="s">
        <v>43</v>
      </c>
      <c r="AB177" s="1" t="s">
        <v>43</v>
      </c>
      <c r="AC177" s="1">
        <v>30.1</v>
      </c>
      <c r="AD177" s="1">
        <v>31.3</v>
      </c>
      <c r="AE177" s="1">
        <v>30.7</v>
      </c>
      <c r="AF177" s="1">
        <v>6.78</v>
      </c>
      <c r="AG177" s="1">
        <v>6.76</v>
      </c>
      <c r="AH177" s="1">
        <v>6.77</v>
      </c>
      <c r="AI177" s="1">
        <v>7</v>
      </c>
      <c r="AJ177" s="1">
        <v>46</v>
      </c>
      <c r="AK177" s="1">
        <v>26.5</v>
      </c>
      <c r="AL177">
        <v>459.55099999999999</v>
      </c>
      <c r="AM177">
        <v>1.7789999999999999</v>
      </c>
      <c r="AN177" s="12" t="s">
        <v>43</v>
      </c>
    </row>
    <row r="178" spans="1:41" x14ac:dyDescent="0.25">
      <c r="A178" s="1" t="s">
        <v>226</v>
      </c>
      <c r="B178" s="1" t="s">
        <v>49</v>
      </c>
      <c r="C178" s="1" t="s">
        <v>176</v>
      </c>
      <c r="D178" s="1" t="s">
        <v>42</v>
      </c>
      <c r="E178" s="1">
        <v>82</v>
      </c>
      <c r="F178" s="1" t="s">
        <v>43</v>
      </c>
      <c r="G178" s="1">
        <v>205</v>
      </c>
      <c r="H178" s="1">
        <v>520</v>
      </c>
      <c r="I178" s="1">
        <v>26.099477</v>
      </c>
      <c r="J178" s="1">
        <v>-80.104516000000004</v>
      </c>
      <c r="K178" s="2">
        <v>44371</v>
      </c>
      <c r="L178" s="2">
        <v>44424</v>
      </c>
      <c r="M178" s="1">
        <v>53</v>
      </c>
      <c r="N178" s="1">
        <v>99</v>
      </c>
      <c r="O178" s="1">
        <v>0</v>
      </c>
      <c r="P178" s="1">
        <v>0</v>
      </c>
      <c r="Q178" s="1">
        <v>0</v>
      </c>
      <c r="R178" s="1">
        <v>0</v>
      </c>
      <c r="S178" s="1">
        <v>10</v>
      </c>
      <c r="T178" s="1">
        <v>89</v>
      </c>
      <c r="U178" s="15">
        <f t="shared" si="2"/>
        <v>89.898989898989896</v>
      </c>
      <c r="V178" s="1">
        <v>49</v>
      </c>
      <c r="W178" s="1" t="s">
        <v>43</v>
      </c>
      <c r="X178" s="1">
        <v>11</v>
      </c>
      <c r="Y178" s="1">
        <v>507</v>
      </c>
      <c r="Z178" s="1" t="s">
        <v>43</v>
      </c>
      <c r="AA178" s="1" t="s">
        <v>43</v>
      </c>
      <c r="AB178" s="1" t="s">
        <v>43</v>
      </c>
      <c r="AC178" s="1">
        <v>30.1</v>
      </c>
      <c r="AD178" s="1">
        <v>31.3</v>
      </c>
      <c r="AE178" s="1">
        <v>30.7</v>
      </c>
      <c r="AF178" s="1">
        <v>6.78</v>
      </c>
      <c r="AG178" s="1">
        <v>6.76</v>
      </c>
      <c r="AH178" s="1">
        <v>6.77</v>
      </c>
      <c r="AI178" s="1">
        <v>7</v>
      </c>
      <c r="AJ178" s="1">
        <v>46</v>
      </c>
      <c r="AK178" s="1">
        <v>26.5</v>
      </c>
      <c r="AL178">
        <v>459.55099999999999</v>
      </c>
      <c r="AM178">
        <v>1.7789999999999999</v>
      </c>
      <c r="AN178" s="12" t="s">
        <v>43</v>
      </c>
    </row>
    <row r="179" spans="1:41" x14ac:dyDescent="0.25">
      <c r="A179" s="1" t="s">
        <v>227</v>
      </c>
      <c r="B179" s="1" t="s">
        <v>49</v>
      </c>
      <c r="C179" s="1" t="s">
        <v>176</v>
      </c>
      <c r="D179" s="1" t="s">
        <v>42</v>
      </c>
      <c r="E179" s="1">
        <v>82</v>
      </c>
      <c r="F179" s="1" t="s">
        <v>43</v>
      </c>
      <c r="G179" s="1">
        <v>205</v>
      </c>
      <c r="H179" s="1">
        <v>520</v>
      </c>
      <c r="I179" s="1">
        <v>26.099477</v>
      </c>
      <c r="J179" s="1">
        <v>-80.104516000000004</v>
      </c>
      <c r="K179" s="2">
        <v>44371</v>
      </c>
      <c r="L179" s="2">
        <v>44424</v>
      </c>
      <c r="M179" s="1">
        <v>53</v>
      </c>
      <c r="N179" s="1">
        <v>99</v>
      </c>
      <c r="O179" s="1">
        <v>0</v>
      </c>
      <c r="P179" s="1">
        <v>0</v>
      </c>
      <c r="Q179" s="1">
        <v>0</v>
      </c>
      <c r="R179" s="1">
        <v>0</v>
      </c>
      <c r="S179" s="1">
        <v>10</v>
      </c>
      <c r="T179" s="1">
        <v>89</v>
      </c>
      <c r="U179" s="15">
        <f t="shared" si="2"/>
        <v>89.898989898989896</v>
      </c>
      <c r="V179" s="1">
        <v>49</v>
      </c>
      <c r="W179" s="1" t="s">
        <v>43</v>
      </c>
      <c r="X179" s="1">
        <v>11</v>
      </c>
      <c r="Y179" s="1">
        <v>507</v>
      </c>
      <c r="Z179" s="1" t="s">
        <v>43</v>
      </c>
      <c r="AA179" s="1" t="s">
        <v>43</v>
      </c>
      <c r="AB179" s="1" t="s">
        <v>43</v>
      </c>
      <c r="AC179" s="1">
        <v>30.1</v>
      </c>
      <c r="AD179" s="1">
        <v>31.3</v>
      </c>
      <c r="AE179" s="1">
        <v>30.7</v>
      </c>
      <c r="AF179" s="1">
        <v>6.78</v>
      </c>
      <c r="AG179" s="1">
        <v>6.76</v>
      </c>
      <c r="AH179" s="1">
        <v>6.77</v>
      </c>
      <c r="AI179" s="1">
        <v>7</v>
      </c>
      <c r="AJ179" s="1">
        <v>46</v>
      </c>
      <c r="AK179" s="1">
        <v>26.5</v>
      </c>
      <c r="AL179">
        <v>459.55099999999999</v>
      </c>
      <c r="AM179">
        <v>1.7789999999999999</v>
      </c>
      <c r="AN179" s="12" t="s">
        <v>43</v>
      </c>
    </row>
    <row r="180" spans="1:41" x14ac:dyDescent="0.25">
      <c r="A180" s="1" t="s">
        <v>228</v>
      </c>
      <c r="B180" s="1" t="s">
        <v>53</v>
      </c>
      <c r="C180" s="1" t="s">
        <v>176</v>
      </c>
      <c r="D180" s="1" t="s">
        <v>42</v>
      </c>
      <c r="E180" s="1">
        <v>82</v>
      </c>
      <c r="F180" s="1" t="s">
        <v>43</v>
      </c>
      <c r="G180" s="1">
        <v>205</v>
      </c>
      <c r="H180" s="1">
        <v>520</v>
      </c>
      <c r="I180" s="1">
        <v>26.099477</v>
      </c>
      <c r="J180" s="1">
        <v>-80.104516000000004</v>
      </c>
      <c r="K180" s="2">
        <v>44371</v>
      </c>
      <c r="L180" s="2">
        <v>44424</v>
      </c>
      <c r="M180" s="1">
        <v>53</v>
      </c>
      <c r="N180" s="1">
        <v>99</v>
      </c>
      <c r="O180" s="1">
        <v>0</v>
      </c>
      <c r="P180" s="1">
        <v>0</v>
      </c>
      <c r="Q180" s="1">
        <v>0</v>
      </c>
      <c r="R180" s="1">
        <v>0</v>
      </c>
      <c r="S180" s="1">
        <v>10</v>
      </c>
      <c r="T180" s="1">
        <v>89</v>
      </c>
      <c r="U180" s="15">
        <f t="shared" si="2"/>
        <v>89.898989898989896</v>
      </c>
      <c r="V180" s="1">
        <v>49</v>
      </c>
      <c r="W180" s="1" t="s">
        <v>43</v>
      </c>
      <c r="X180" s="1">
        <v>11</v>
      </c>
      <c r="Y180" s="1">
        <v>507</v>
      </c>
      <c r="Z180" s="1" t="s">
        <v>43</v>
      </c>
      <c r="AA180" s="1" t="s">
        <v>43</v>
      </c>
      <c r="AB180" s="1" t="s">
        <v>43</v>
      </c>
      <c r="AC180" s="1">
        <v>30.1</v>
      </c>
      <c r="AD180" s="1">
        <v>31.3</v>
      </c>
      <c r="AE180" s="1">
        <v>30.7</v>
      </c>
      <c r="AF180" s="1">
        <v>6.78</v>
      </c>
      <c r="AG180" s="1">
        <v>6.76</v>
      </c>
      <c r="AH180" s="1">
        <v>6.77</v>
      </c>
      <c r="AI180" s="1">
        <v>7</v>
      </c>
      <c r="AJ180" s="1">
        <v>46</v>
      </c>
      <c r="AK180" s="1">
        <v>26.5</v>
      </c>
      <c r="AL180">
        <v>459.55099999999999</v>
      </c>
      <c r="AM180">
        <v>1.7789999999999999</v>
      </c>
      <c r="AN180" s="12"/>
    </row>
    <row r="181" spans="1:41" x14ac:dyDescent="0.25">
      <c r="A181" s="1" t="s">
        <v>229</v>
      </c>
      <c r="B181" s="1" t="s">
        <v>55</v>
      </c>
      <c r="C181" s="1" t="s">
        <v>176</v>
      </c>
      <c r="D181" s="1" t="s">
        <v>42</v>
      </c>
      <c r="E181" s="1">
        <v>82</v>
      </c>
      <c r="F181" s="1" t="s">
        <v>43</v>
      </c>
      <c r="G181" s="1">
        <v>205</v>
      </c>
      <c r="H181" s="1">
        <v>520</v>
      </c>
      <c r="I181" s="1">
        <v>26.099477</v>
      </c>
      <c r="J181" s="1">
        <v>-80.104516000000004</v>
      </c>
      <c r="K181" s="2">
        <v>44371</v>
      </c>
      <c r="L181" s="2">
        <v>44424</v>
      </c>
      <c r="M181" s="1">
        <v>53</v>
      </c>
      <c r="N181" s="1">
        <v>99</v>
      </c>
      <c r="O181" s="1">
        <v>0</v>
      </c>
      <c r="P181" s="1">
        <v>0</v>
      </c>
      <c r="Q181" s="1">
        <v>0</v>
      </c>
      <c r="R181" s="1">
        <v>0</v>
      </c>
      <c r="S181" s="1">
        <v>10</v>
      </c>
      <c r="T181" s="1">
        <v>89</v>
      </c>
      <c r="U181" s="15">
        <f t="shared" si="2"/>
        <v>89.898989898989896</v>
      </c>
      <c r="V181" s="1">
        <v>49</v>
      </c>
      <c r="W181" s="1" t="s">
        <v>43</v>
      </c>
      <c r="X181" s="1">
        <v>11</v>
      </c>
      <c r="Y181" s="1">
        <v>507</v>
      </c>
      <c r="Z181" s="1" t="s">
        <v>43</v>
      </c>
      <c r="AA181" s="1" t="s">
        <v>43</v>
      </c>
      <c r="AB181" s="1" t="s">
        <v>43</v>
      </c>
      <c r="AC181" s="1">
        <v>30.1</v>
      </c>
      <c r="AD181" s="1">
        <v>31.3</v>
      </c>
      <c r="AE181" s="1">
        <v>30.7</v>
      </c>
      <c r="AF181" s="1">
        <v>6.78</v>
      </c>
      <c r="AG181" s="1">
        <v>6.76</v>
      </c>
      <c r="AH181" s="1">
        <v>6.77</v>
      </c>
      <c r="AI181" s="1">
        <v>7</v>
      </c>
      <c r="AJ181" s="1">
        <v>46</v>
      </c>
      <c r="AK181" s="1">
        <v>26.5</v>
      </c>
      <c r="AL181">
        <v>459.55099999999999</v>
      </c>
      <c r="AM181">
        <v>1.7789999999999999</v>
      </c>
      <c r="AN181" s="12"/>
    </row>
    <row r="182" spans="1:41" x14ac:dyDescent="0.25">
      <c r="A182" s="1" t="s">
        <v>230</v>
      </c>
      <c r="B182" s="1" t="s">
        <v>40</v>
      </c>
      <c r="C182" s="1" t="s">
        <v>176</v>
      </c>
      <c r="D182" s="1" t="s">
        <v>42</v>
      </c>
      <c r="E182" s="1">
        <v>83</v>
      </c>
      <c r="F182" s="1" t="s">
        <v>43</v>
      </c>
      <c r="G182" s="1">
        <v>206</v>
      </c>
      <c r="H182" s="1">
        <v>521</v>
      </c>
      <c r="I182" s="1">
        <v>26.097303</v>
      </c>
      <c r="J182" s="1">
        <v>-80.104628000000005</v>
      </c>
      <c r="K182" s="2">
        <v>44371</v>
      </c>
      <c r="L182" s="2">
        <v>44428</v>
      </c>
      <c r="M182" s="1">
        <v>57</v>
      </c>
      <c r="N182" s="1">
        <v>94</v>
      </c>
      <c r="O182" s="1">
        <v>0</v>
      </c>
      <c r="P182" s="1">
        <v>0</v>
      </c>
      <c r="Q182" s="1">
        <v>22</v>
      </c>
      <c r="R182" s="1">
        <v>1</v>
      </c>
      <c r="S182" s="1">
        <v>43</v>
      </c>
      <c r="T182" s="1">
        <v>50</v>
      </c>
      <c r="U182" s="15">
        <f t="shared" si="2"/>
        <v>54.255319148936167</v>
      </c>
      <c r="V182" s="1">
        <v>54</v>
      </c>
      <c r="W182" s="1" t="s">
        <v>43</v>
      </c>
      <c r="X182" s="1">
        <v>24</v>
      </c>
      <c r="Y182" s="1">
        <v>613</v>
      </c>
      <c r="Z182" s="1" t="s">
        <v>66</v>
      </c>
      <c r="AA182" s="1" t="s">
        <v>43</v>
      </c>
      <c r="AB182" s="1" t="s">
        <v>43</v>
      </c>
      <c r="AC182" s="1">
        <v>29.7</v>
      </c>
      <c r="AD182" s="1">
        <v>32.4</v>
      </c>
      <c r="AE182" s="1">
        <v>31.05</v>
      </c>
      <c r="AF182" s="1">
        <v>6.7</v>
      </c>
      <c r="AG182" s="1">
        <v>6.73</v>
      </c>
      <c r="AH182" s="1">
        <v>6.7149999999999999</v>
      </c>
      <c r="AI182" s="1">
        <v>242</v>
      </c>
      <c r="AJ182" s="1">
        <v>2000</v>
      </c>
      <c r="AK182" s="1">
        <v>1121</v>
      </c>
      <c r="AL182">
        <v>352.39</v>
      </c>
      <c r="AM182">
        <v>1.502</v>
      </c>
      <c r="AN182" s="12"/>
      <c r="AO182" s="1" t="s">
        <v>43</v>
      </c>
    </row>
    <row r="183" spans="1:41" x14ac:dyDescent="0.25">
      <c r="A183" s="1" t="s">
        <v>231</v>
      </c>
      <c r="B183" s="1" t="s">
        <v>45</v>
      </c>
      <c r="C183" s="1" t="s">
        <v>176</v>
      </c>
      <c r="D183" s="1" t="s">
        <v>42</v>
      </c>
      <c r="E183" s="1">
        <v>83</v>
      </c>
      <c r="F183" s="1" t="s">
        <v>43</v>
      </c>
      <c r="G183" s="1">
        <v>206</v>
      </c>
      <c r="H183" s="1">
        <v>521</v>
      </c>
      <c r="I183" s="1">
        <v>26.097303</v>
      </c>
      <c r="J183" s="1">
        <v>-80.104628000000005</v>
      </c>
      <c r="K183" s="2">
        <v>44371</v>
      </c>
      <c r="L183" s="2">
        <v>44428</v>
      </c>
      <c r="M183" s="1">
        <v>57</v>
      </c>
      <c r="N183" s="1">
        <v>94</v>
      </c>
      <c r="O183" s="1">
        <v>0</v>
      </c>
      <c r="P183" s="1">
        <v>0</v>
      </c>
      <c r="Q183" s="1">
        <v>22</v>
      </c>
      <c r="R183" s="1">
        <v>1</v>
      </c>
      <c r="S183" s="1">
        <v>43</v>
      </c>
      <c r="T183" s="1">
        <v>50</v>
      </c>
      <c r="U183" s="15">
        <f t="shared" si="2"/>
        <v>54.255319148936167</v>
      </c>
      <c r="V183" s="1">
        <v>54</v>
      </c>
      <c r="W183" s="1" t="s">
        <v>43</v>
      </c>
      <c r="X183" s="1">
        <v>24</v>
      </c>
      <c r="Y183" s="1">
        <v>613</v>
      </c>
      <c r="Z183" s="1" t="s">
        <v>66</v>
      </c>
      <c r="AA183" s="1" t="s">
        <v>43</v>
      </c>
      <c r="AB183" s="1" t="s">
        <v>43</v>
      </c>
      <c r="AC183" s="1">
        <v>29.7</v>
      </c>
      <c r="AD183" s="1">
        <v>32.4</v>
      </c>
      <c r="AE183" s="1">
        <v>31.05</v>
      </c>
      <c r="AF183" s="1">
        <v>6.7</v>
      </c>
      <c r="AG183" s="1">
        <v>6.73</v>
      </c>
      <c r="AH183" s="1">
        <v>6.7149999999999999</v>
      </c>
      <c r="AI183" s="1">
        <v>242</v>
      </c>
      <c r="AJ183" s="1">
        <v>2000</v>
      </c>
      <c r="AK183" s="1">
        <v>1121</v>
      </c>
      <c r="AL183">
        <v>352.39</v>
      </c>
      <c r="AM183">
        <v>1.502</v>
      </c>
      <c r="AN183" s="12" t="s">
        <v>43</v>
      </c>
    </row>
    <row r="184" spans="1:41" x14ac:dyDescent="0.25">
      <c r="A184" s="1" t="s">
        <v>232</v>
      </c>
      <c r="B184" s="1" t="s">
        <v>45</v>
      </c>
      <c r="C184" s="1" t="s">
        <v>176</v>
      </c>
      <c r="D184" s="1" t="s">
        <v>42</v>
      </c>
      <c r="E184" s="1">
        <v>83</v>
      </c>
      <c r="F184" s="1" t="s">
        <v>43</v>
      </c>
      <c r="G184" s="1">
        <v>206</v>
      </c>
      <c r="H184" s="1">
        <v>521</v>
      </c>
      <c r="I184" s="1">
        <v>26.097303</v>
      </c>
      <c r="J184" s="1">
        <v>-80.104628000000005</v>
      </c>
      <c r="K184" s="2">
        <v>44371</v>
      </c>
      <c r="L184" s="2">
        <v>44428</v>
      </c>
      <c r="M184" s="1">
        <v>57</v>
      </c>
      <c r="N184" s="1">
        <v>94</v>
      </c>
      <c r="O184" s="1">
        <v>0</v>
      </c>
      <c r="P184" s="1">
        <v>0</v>
      </c>
      <c r="Q184" s="1">
        <v>22</v>
      </c>
      <c r="R184" s="1">
        <v>1</v>
      </c>
      <c r="S184" s="1">
        <v>43</v>
      </c>
      <c r="T184" s="1">
        <v>50</v>
      </c>
      <c r="U184" s="15">
        <f t="shared" si="2"/>
        <v>54.255319148936167</v>
      </c>
      <c r="V184" s="1">
        <v>54</v>
      </c>
      <c r="W184" s="1" t="s">
        <v>43</v>
      </c>
      <c r="X184" s="1">
        <v>24</v>
      </c>
      <c r="Y184" s="1">
        <v>613</v>
      </c>
      <c r="Z184" s="1" t="s">
        <v>66</v>
      </c>
      <c r="AA184" s="1" t="s">
        <v>43</v>
      </c>
      <c r="AB184" s="1" t="s">
        <v>43</v>
      </c>
      <c r="AC184" s="1">
        <v>29.7</v>
      </c>
      <c r="AD184" s="1">
        <v>32.4</v>
      </c>
      <c r="AE184" s="1">
        <v>31.05</v>
      </c>
      <c r="AF184" s="1">
        <v>6.7</v>
      </c>
      <c r="AG184" s="1">
        <v>6.73</v>
      </c>
      <c r="AH184" s="1">
        <v>6.7149999999999999</v>
      </c>
      <c r="AI184" s="1">
        <v>242</v>
      </c>
      <c r="AJ184" s="1">
        <v>2000</v>
      </c>
      <c r="AK184" s="1">
        <v>1121</v>
      </c>
      <c r="AL184">
        <v>352.39</v>
      </c>
      <c r="AM184">
        <v>1.502</v>
      </c>
      <c r="AN184" s="12" t="s">
        <v>43</v>
      </c>
    </row>
    <row r="185" spans="1:41" x14ac:dyDescent="0.25">
      <c r="A185" s="1" t="s">
        <v>233</v>
      </c>
      <c r="B185" s="1" t="s">
        <v>45</v>
      </c>
      <c r="C185" s="1" t="s">
        <v>176</v>
      </c>
      <c r="D185" s="1" t="s">
        <v>42</v>
      </c>
      <c r="E185" s="1">
        <v>83</v>
      </c>
      <c r="F185" s="1" t="s">
        <v>43</v>
      </c>
      <c r="G185" s="1">
        <v>206</v>
      </c>
      <c r="H185" s="1">
        <v>521</v>
      </c>
      <c r="I185" s="1">
        <v>26.097303</v>
      </c>
      <c r="J185" s="1">
        <v>-80.104628000000005</v>
      </c>
      <c r="K185" s="2">
        <v>44371</v>
      </c>
      <c r="L185" s="2">
        <v>44428</v>
      </c>
      <c r="M185" s="1">
        <v>57</v>
      </c>
      <c r="N185" s="1">
        <v>94</v>
      </c>
      <c r="O185" s="1">
        <v>0</v>
      </c>
      <c r="P185" s="1">
        <v>0</v>
      </c>
      <c r="Q185" s="1">
        <v>22</v>
      </c>
      <c r="R185" s="1">
        <v>1</v>
      </c>
      <c r="S185" s="1">
        <v>43</v>
      </c>
      <c r="T185" s="1">
        <v>50</v>
      </c>
      <c r="U185" s="15">
        <f t="shared" si="2"/>
        <v>54.255319148936167</v>
      </c>
      <c r="V185" s="1">
        <v>54</v>
      </c>
      <c r="W185" s="1" t="s">
        <v>43</v>
      </c>
      <c r="X185" s="1">
        <v>24</v>
      </c>
      <c r="Y185" s="1">
        <v>613</v>
      </c>
      <c r="Z185" s="1" t="s">
        <v>66</v>
      </c>
      <c r="AA185" s="1" t="s">
        <v>43</v>
      </c>
      <c r="AB185" s="1" t="s">
        <v>43</v>
      </c>
      <c r="AC185" s="1">
        <v>29.7</v>
      </c>
      <c r="AD185" s="1">
        <v>32.4</v>
      </c>
      <c r="AE185" s="1">
        <v>31.05</v>
      </c>
      <c r="AF185" s="1">
        <v>6.7</v>
      </c>
      <c r="AG185" s="1">
        <v>6.73</v>
      </c>
      <c r="AH185" s="1">
        <v>6.7149999999999999</v>
      </c>
      <c r="AI185" s="1">
        <v>242</v>
      </c>
      <c r="AJ185" s="1">
        <v>2000</v>
      </c>
      <c r="AK185" s="1">
        <v>1121</v>
      </c>
      <c r="AL185">
        <v>352.39</v>
      </c>
      <c r="AM185">
        <v>1.502</v>
      </c>
      <c r="AN185" s="12" t="s">
        <v>43</v>
      </c>
    </row>
    <row r="186" spans="1:41" x14ac:dyDescent="0.25">
      <c r="A186" s="1" t="s">
        <v>234</v>
      </c>
      <c r="B186" s="1" t="s">
        <v>49</v>
      </c>
      <c r="C186" s="1" t="s">
        <v>176</v>
      </c>
      <c r="D186" s="1" t="s">
        <v>42</v>
      </c>
      <c r="E186" s="1">
        <v>83</v>
      </c>
      <c r="F186" s="1" t="s">
        <v>43</v>
      </c>
      <c r="G186" s="1">
        <v>206</v>
      </c>
      <c r="H186" s="1">
        <v>521</v>
      </c>
      <c r="I186" s="1">
        <v>26.097303</v>
      </c>
      <c r="J186" s="1">
        <v>-80.104628000000005</v>
      </c>
      <c r="K186" s="2">
        <v>44371</v>
      </c>
      <c r="L186" s="2">
        <v>44428</v>
      </c>
      <c r="M186" s="1">
        <v>57</v>
      </c>
      <c r="N186" s="1">
        <v>94</v>
      </c>
      <c r="O186" s="1">
        <v>0</v>
      </c>
      <c r="P186" s="1">
        <v>0</v>
      </c>
      <c r="Q186" s="1">
        <v>22</v>
      </c>
      <c r="R186" s="1">
        <v>1</v>
      </c>
      <c r="S186" s="1">
        <v>43</v>
      </c>
      <c r="T186" s="1">
        <v>50</v>
      </c>
      <c r="U186" s="15">
        <f t="shared" si="2"/>
        <v>54.255319148936167</v>
      </c>
      <c r="V186" s="1">
        <v>54</v>
      </c>
      <c r="W186" s="1" t="s">
        <v>43</v>
      </c>
      <c r="X186" s="1">
        <v>24</v>
      </c>
      <c r="Y186" s="1">
        <v>613</v>
      </c>
      <c r="Z186" s="1" t="s">
        <v>66</v>
      </c>
      <c r="AA186" s="1" t="s">
        <v>43</v>
      </c>
      <c r="AB186" s="1" t="s">
        <v>43</v>
      </c>
      <c r="AC186" s="1">
        <v>29.7</v>
      </c>
      <c r="AD186" s="1">
        <v>32.4</v>
      </c>
      <c r="AE186" s="1">
        <v>31.05</v>
      </c>
      <c r="AF186" s="1">
        <v>6.7</v>
      </c>
      <c r="AG186" s="1">
        <v>6.73</v>
      </c>
      <c r="AH186" s="1">
        <v>6.7149999999999999</v>
      </c>
      <c r="AI186" s="1">
        <v>242</v>
      </c>
      <c r="AJ186" s="1">
        <v>2000</v>
      </c>
      <c r="AK186" s="1">
        <v>1121</v>
      </c>
      <c r="AL186">
        <v>352.39</v>
      </c>
      <c r="AM186">
        <v>1.502</v>
      </c>
      <c r="AN186" s="1" t="s">
        <v>296</v>
      </c>
    </row>
    <row r="187" spans="1:41" x14ac:dyDescent="0.25">
      <c r="A187" s="1" t="s">
        <v>235</v>
      </c>
      <c r="B187" s="1" t="s">
        <v>49</v>
      </c>
      <c r="C187" s="1" t="s">
        <v>176</v>
      </c>
      <c r="D187" s="1" t="s">
        <v>42</v>
      </c>
      <c r="E187" s="1">
        <v>83</v>
      </c>
      <c r="F187" s="1" t="s">
        <v>43</v>
      </c>
      <c r="G187" s="1">
        <v>206</v>
      </c>
      <c r="H187" s="1">
        <v>521</v>
      </c>
      <c r="I187" s="1">
        <v>26.097303</v>
      </c>
      <c r="J187" s="1">
        <v>-80.104628000000005</v>
      </c>
      <c r="K187" s="2">
        <v>44371</v>
      </c>
      <c r="L187" s="2">
        <v>44428</v>
      </c>
      <c r="M187" s="1">
        <v>57</v>
      </c>
      <c r="N187" s="1">
        <v>94</v>
      </c>
      <c r="O187" s="1">
        <v>0</v>
      </c>
      <c r="P187" s="1">
        <v>0</v>
      </c>
      <c r="Q187" s="1">
        <v>22</v>
      </c>
      <c r="R187" s="1">
        <v>1</v>
      </c>
      <c r="S187" s="1">
        <v>43</v>
      </c>
      <c r="T187" s="1">
        <v>50</v>
      </c>
      <c r="U187" s="15">
        <f t="shared" si="2"/>
        <v>54.255319148936167</v>
      </c>
      <c r="V187" s="1">
        <v>54</v>
      </c>
      <c r="W187" s="1" t="s">
        <v>43</v>
      </c>
      <c r="X187" s="1">
        <v>24</v>
      </c>
      <c r="Y187" s="1">
        <v>613</v>
      </c>
      <c r="Z187" s="1" t="s">
        <v>66</v>
      </c>
      <c r="AA187" s="1" t="s">
        <v>43</v>
      </c>
      <c r="AB187" s="1" t="s">
        <v>43</v>
      </c>
      <c r="AC187" s="1">
        <v>29.7</v>
      </c>
      <c r="AD187" s="1">
        <v>32.4</v>
      </c>
      <c r="AE187" s="1">
        <v>31.05</v>
      </c>
      <c r="AF187" s="1">
        <v>6.7</v>
      </c>
      <c r="AG187" s="1">
        <v>6.73</v>
      </c>
      <c r="AH187" s="1">
        <v>6.7149999999999999</v>
      </c>
      <c r="AI187" s="1">
        <v>242</v>
      </c>
      <c r="AJ187" s="1">
        <v>2000</v>
      </c>
      <c r="AK187" s="1">
        <v>1121</v>
      </c>
      <c r="AL187">
        <v>352.39</v>
      </c>
      <c r="AM187">
        <v>1.502</v>
      </c>
      <c r="AN187" s="1" t="s">
        <v>298</v>
      </c>
    </row>
    <row r="188" spans="1:41" x14ac:dyDescent="0.25">
      <c r="A188" s="1" t="s">
        <v>236</v>
      </c>
      <c r="B188" s="1" t="s">
        <v>49</v>
      </c>
      <c r="C188" s="1" t="s">
        <v>176</v>
      </c>
      <c r="D188" s="1" t="s">
        <v>42</v>
      </c>
      <c r="E188" s="1">
        <v>83</v>
      </c>
      <c r="F188" s="1" t="s">
        <v>43</v>
      </c>
      <c r="G188" s="1">
        <v>206</v>
      </c>
      <c r="H188" s="1">
        <v>521</v>
      </c>
      <c r="I188" s="1">
        <v>26.097303</v>
      </c>
      <c r="J188" s="1">
        <v>-80.104628000000005</v>
      </c>
      <c r="K188" s="2">
        <v>44371</v>
      </c>
      <c r="L188" s="2">
        <v>44428</v>
      </c>
      <c r="M188" s="1">
        <v>57</v>
      </c>
      <c r="N188" s="1">
        <v>94</v>
      </c>
      <c r="O188" s="1">
        <v>0</v>
      </c>
      <c r="P188" s="1">
        <v>0</v>
      </c>
      <c r="Q188" s="1">
        <v>22</v>
      </c>
      <c r="R188" s="1">
        <v>1</v>
      </c>
      <c r="S188" s="1">
        <v>43</v>
      </c>
      <c r="T188" s="1">
        <v>50</v>
      </c>
      <c r="U188" s="15">
        <f t="shared" si="2"/>
        <v>54.255319148936167</v>
      </c>
      <c r="V188" s="1">
        <v>54</v>
      </c>
      <c r="W188" s="1" t="s">
        <v>43</v>
      </c>
      <c r="X188" s="1">
        <v>24</v>
      </c>
      <c r="Y188" s="1">
        <v>613</v>
      </c>
      <c r="Z188" s="1" t="s">
        <v>66</v>
      </c>
      <c r="AA188" s="1" t="s">
        <v>43</v>
      </c>
      <c r="AB188" s="1" t="s">
        <v>43</v>
      </c>
      <c r="AC188" s="1">
        <v>29.7</v>
      </c>
      <c r="AD188" s="1">
        <v>32.4</v>
      </c>
      <c r="AE188" s="1">
        <v>31.05</v>
      </c>
      <c r="AF188" s="1">
        <v>6.7</v>
      </c>
      <c r="AG188" s="1">
        <v>6.73</v>
      </c>
      <c r="AH188" s="1">
        <v>6.7149999999999999</v>
      </c>
      <c r="AI188" s="1">
        <v>242</v>
      </c>
      <c r="AJ188" s="1">
        <v>2000</v>
      </c>
      <c r="AK188" s="1">
        <v>1121</v>
      </c>
      <c r="AL188">
        <v>352.39</v>
      </c>
      <c r="AM188">
        <v>1.502</v>
      </c>
      <c r="AN188" s="1" t="s">
        <v>300</v>
      </c>
    </row>
    <row r="189" spans="1:41" x14ac:dyDescent="0.25">
      <c r="A189" s="1" t="s">
        <v>237</v>
      </c>
      <c r="B189" s="1" t="s">
        <v>53</v>
      </c>
      <c r="C189" s="1" t="s">
        <v>176</v>
      </c>
      <c r="D189" s="1" t="s">
        <v>42</v>
      </c>
      <c r="E189" s="1">
        <v>83</v>
      </c>
      <c r="F189" s="1" t="s">
        <v>43</v>
      </c>
      <c r="G189" s="1">
        <v>206</v>
      </c>
      <c r="H189" s="1">
        <v>521</v>
      </c>
      <c r="I189" s="1">
        <v>26.097303</v>
      </c>
      <c r="J189" s="1">
        <v>-80.104628000000005</v>
      </c>
      <c r="K189" s="2">
        <v>44371</v>
      </c>
      <c r="L189" s="2">
        <v>44428</v>
      </c>
      <c r="M189" s="1">
        <v>57</v>
      </c>
      <c r="N189" s="1">
        <v>94</v>
      </c>
      <c r="O189" s="1">
        <v>0</v>
      </c>
      <c r="P189" s="1">
        <v>0</v>
      </c>
      <c r="Q189" s="1">
        <v>22</v>
      </c>
      <c r="R189" s="1">
        <v>1</v>
      </c>
      <c r="S189" s="1">
        <v>43</v>
      </c>
      <c r="T189" s="1">
        <v>50</v>
      </c>
      <c r="U189" s="15">
        <f t="shared" si="2"/>
        <v>54.255319148936167</v>
      </c>
      <c r="V189" s="1">
        <v>54</v>
      </c>
      <c r="W189" s="1" t="s">
        <v>43</v>
      </c>
      <c r="X189" s="1">
        <v>24</v>
      </c>
      <c r="Y189" s="1">
        <v>613</v>
      </c>
      <c r="Z189" s="1" t="s">
        <v>66</v>
      </c>
      <c r="AA189" s="1" t="s">
        <v>43</v>
      </c>
      <c r="AB189" s="1" t="s">
        <v>43</v>
      </c>
      <c r="AC189" s="1">
        <v>29.7</v>
      </c>
      <c r="AD189" s="1">
        <v>32.4</v>
      </c>
      <c r="AE189" s="1">
        <v>31.05</v>
      </c>
      <c r="AF189" s="1">
        <v>6.7</v>
      </c>
      <c r="AG189" s="1">
        <v>6.73</v>
      </c>
      <c r="AH189" s="1">
        <v>6.7149999999999999</v>
      </c>
      <c r="AI189" s="1">
        <v>242</v>
      </c>
      <c r="AJ189" s="1">
        <v>2000</v>
      </c>
      <c r="AK189" s="1">
        <v>1121</v>
      </c>
      <c r="AL189">
        <v>352.39</v>
      </c>
      <c r="AM189">
        <v>1.502</v>
      </c>
      <c r="AN189" s="12"/>
    </row>
    <row r="190" spans="1:41" x14ac:dyDescent="0.25">
      <c r="A190" s="1" t="s">
        <v>238</v>
      </c>
      <c r="B190" s="1" t="s">
        <v>55</v>
      </c>
      <c r="C190" s="1" t="s">
        <v>176</v>
      </c>
      <c r="D190" s="1" t="s">
        <v>42</v>
      </c>
      <c r="E190" s="1">
        <v>83</v>
      </c>
      <c r="F190" s="1" t="s">
        <v>43</v>
      </c>
      <c r="G190" s="1">
        <v>206</v>
      </c>
      <c r="H190" s="1">
        <v>521</v>
      </c>
      <c r="I190" s="1">
        <v>26.097303</v>
      </c>
      <c r="J190" s="1">
        <v>-80.104628000000005</v>
      </c>
      <c r="K190" s="2">
        <v>44371</v>
      </c>
      <c r="L190" s="2">
        <v>44428</v>
      </c>
      <c r="M190" s="1">
        <v>57</v>
      </c>
      <c r="N190" s="1">
        <v>94</v>
      </c>
      <c r="O190" s="1">
        <v>0</v>
      </c>
      <c r="P190" s="1">
        <v>0</v>
      </c>
      <c r="Q190" s="1">
        <v>22</v>
      </c>
      <c r="R190" s="1">
        <v>1</v>
      </c>
      <c r="S190" s="1">
        <v>43</v>
      </c>
      <c r="T190" s="1">
        <v>50</v>
      </c>
      <c r="U190" s="15">
        <f t="shared" si="2"/>
        <v>54.255319148936167</v>
      </c>
      <c r="V190" s="1">
        <v>54</v>
      </c>
      <c r="W190" s="1" t="s">
        <v>43</v>
      </c>
      <c r="X190" s="1">
        <v>24</v>
      </c>
      <c r="Y190" s="1">
        <v>613</v>
      </c>
      <c r="Z190" s="1" t="s">
        <v>66</v>
      </c>
      <c r="AA190" s="1" t="s">
        <v>43</v>
      </c>
      <c r="AB190" s="1" t="s">
        <v>43</v>
      </c>
      <c r="AC190" s="1">
        <v>29.7</v>
      </c>
      <c r="AD190" s="1">
        <v>32.4</v>
      </c>
      <c r="AE190" s="1">
        <v>31.05</v>
      </c>
      <c r="AF190" s="1">
        <v>6.7</v>
      </c>
      <c r="AG190" s="1">
        <v>6.73</v>
      </c>
      <c r="AH190" s="1">
        <v>6.7149999999999999</v>
      </c>
      <c r="AI190" s="1">
        <v>242</v>
      </c>
      <c r="AJ190" s="1">
        <v>2000</v>
      </c>
      <c r="AK190" s="1">
        <v>1121</v>
      </c>
      <c r="AL190">
        <v>352.39</v>
      </c>
      <c r="AM190">
        <v>1.502</v>
      </c>
      <c r="AN190" s="12"/>
    </row>
    <row r="191" spans="1:41" x14ac:dyDescent="0.25">
      <c r="A191" s="1" t="s">
        <v>239</v>
      </c>
      <c r="B191" s="1" t="s">
        <v>40</v>
      </c>
      <c r="C191" s="1" t="s">
        <v>176</v>
      </c>
      <c r="D191" s="1" t="s">
        <v>42</v>
      </c>
      <c r="E191" s="1">
        <v>81</v>
      </c>
      <c r="F191" s="1" t="s">
        <v>43</v>
      </c>
      <c r="G191" s="1">
        <v>208</v>
      </c>
      <c r="H191" s="1">
        <v>697</v>
      </c>
      <c r="I191" s="1">
        <v>26.104835999999999</v>
      </c>
      <c r="J191" s="1">
        <v>-80.104836000000006</v>
      </c>
      <c r="K191" s="2">
        <v>44386</v>
      </c>
      <c r="L191" s="2">
        <v>44436</v>
      </c>
      <c r="M191" s="1">
        <v>50</v>
      </c>
      <c r="N191" s="1">
        <v>101</v>
      </c>
      <c r="O191" s="1">
        <v>0</v>
      </c>
      <c r="P191" s="1">
        <v>0</v>
      </c>
      <c r="Q191" s="1">
        <v>1</v>
      </c>
      <c r="R191" s="1">
        <v>2</v>
      </c>
      <c r="S191" s="1">
        <v>5</v>
      </c>
      <c r="T191" s="1">
        <v>94</v>
      </c>
      <c r="U191" s="15">
        <f t="shared" si="2"/>
        <v>95.049504950495049</v>
      </c>
      <c r="V191" s="1">
        <v>51</v>
      </c>
      <c r="W191" s="1" t="s">
        <v>43</v>
      </c>
      <c r="X191" s="1">
        <v>15</v>
      </c>
      <c r="Y191" s="1">
        <v>313</v>
      </c>
      <c r="Z191" s="1" t="s">
        <v>66</v>
      </c>
      <c r="AA191" s="1" t="s">
        <v>43</v>
      </c>
      <c r="AB191" s="1" t="s">
        <v>43</v>
      </c>
      <c r="AC191" s="1">
        <v>30.5</v>
      </c>
      <c r="AD191" s="1">
        <v>30.8</v>
      </c>
      <c r="AE191" s="1">
        <v>30.65</v>
      </c>
      <c r="AF191" s="1">
        <v>6.79</v>
      </c>
      <c r="AG191" s="1">
        <v>6.78</v>
      </c>
      <c r="AH191" s="1">
        <v>6.7850000000000001</v>
      </c>
      <c r="AI191" s="1">
        <v>351</v>
      </c>
      <c r="AJ191" s="1">
        <v>140</v>
      </c>
      <c r="AK191" s="1">
        <v>245.5</v>
      </c>
      <c r="AL191">
        <v>431.005</v>
      </c>
      <c r="AM191">
        <v>1.5409999999999999</v>
      </c>
      <c r="AN191" s="12"/>
      <c r="AO191" s="1" t="s">
        <v>43</v>
      </c>
    </row>
    <row r="192" spans="1:41" x14ac:dyDescent="0.25">
      <c r="A192" s="1" t="s">
        <v>240</v>
      </c>
      <c r="B192" s="1" t="s">
        <v>45</v>
      </c>
      <c r="C192" s="1" t="s">
        <v>176</v>
      </c>
      <c r="D192" s="1" t="s">
        <v>42</v>
      </c>
      <c r="E192" s="1">
        <v>81</v>
      </c>
      <c r="F192" s="1" t="s">
        <v>43</v>
      </c>
      <c r="G192" s="1">
        <v>208</v>
      </c>
      <c r="H192" s="1">
        <v>697</v>
      </c>
      <c r="I192" s="1">
        <v>26.104835999999999</v>
      </c>
      <c r="J192" s="1">
        <v>-80.104836000000006</v>
      </c>
      <c r="K192" s="2">
        <v>44386</v>
      </c>
      <c r="L192" s="2">
        <v>44436</v>
      </c>
      <c r="M192" s="1">
        <v>50</v>
      </c>
      <c r="N192" s="1">
        <v>101</v>
      </c>
      <c r="O192" s="1">
        <v>0</v>
      </c>
      <c r="P192" s="1">
        <v>0</v>
      </c>
      <c r="Q192" s="1">
        <v>1</v>
      </c>
      <c r="R192" s="1">
        <v>2</v>
      </c>
      <c r="S192" s="1">
        <v>5</v>
      </c>
      <c r="T192" s="1">
        <v>94</v>
      </c>
      <c r="U192" s="15">
        <f t="shared" si="2"/>
        <v>95.049504950495049</v>
      </c>
      <c r="V192" s="1">
        <v>51</v>
      </c>
      <c r="W192" s="1" t="s">
        <v>43</v>
      </c>
      <c r="X192" s="1">
        <v>15</v>
      </c>
      <c r="Y192" s="1">
        <v>313</v>
      </c>
      <c r="Z192" s="1" t="s">
        <v>66</v>
      </c>
      <c r="AA192" s="1" t="s">
        <v>43</v>
      </c>
      <c r="AB192" s="1" t="s">
        <v>43</v>
      </c>
      <c r="AC192" s="1">
        <v>30.5</v>
      </c>
      <c r="AD192" s="1">
        <v>30.8</v>
      </c>
      <c r="AE192" s="1">
        <v>30.65</v>
      </c>
      <c r="AF192" s="1">
        <v>6.79</v>
      </c>
      <c r="AG192" s="1">
        <v>6.78</v>
      </c>
      <c r="AH192" s="1">
        <v>6.7850000000000001</v>
      </c>
      <c r="AI192" s="1">
        <v>351</v>
      </c>
      <c r="AJ192" s="1">
        <v>140</v>
      </c>
      <c r="AK192" s="1">
        <v>245.5</v>
      </c>
      <c r="AL192">
        <v>431.005</v>
      </c>
      <c r="AM192">
        <v>1.5409999999999999</v>
      </c>
      <c r="AN192" s="12" t="s">
        <v>43</v>
      </c>
    </row>
    <row r="193" spans="1:41" x14ac:dyDescent="0.25">
      <c r="A193" s="1" t="s">
        <v>241</v>
      </c>
      <c r="B193" s="1" t="s">
        <v>45</v>
      </c>
      <c r="C193" s="1" t="s">
        <v>176</v>
      </c>
      <c r="D193" s="1" t="s">
        <v>42</v>
      </c>
      <c r="E193" s="1">
        <v>81</v>
      </c>
      <c r="F193" s="1" t="s">
        <v>43</v>
      </c>
      <c r="G193" s="1">
        <v>208</v>
      </c>
      <c r="H193" s="1">
        <v>697</v>
      </c>
      <c r="I193" s="1">
        <v>26.104835999999999</v>
      </c>
      <c r="J193" s="1">
        <v>-80.104836000000006</v>
      </c>
      <c r="K193" s="2">
        <v>44386</v>
      </c>
      <c r="L193" s="2">
        <v>44436</v>
      </c>
      <c r="M193" s="1">
        <v>50</v>
      </c>
      <c r="N193" s="1">
        <v>101</v>
      </c>
      <c r="O193" s="1">
        <v>0</v>
      </c>
      <c r="P193" s="1">
        <v>0</v>
      </c>
      <c r="Q193" s="1">
        <v>1</v>
      </c>
      <c r="R193" s="1">
        <v>2</v>
      </c>
      <c r="S193" s="1">
        <v>5</v>
      </c>
      <c r="T193" s="1">
        <v>94</v>
      </c>
      <c r="U193" s="15">
        <f t="shared" si="2"/>
        <v>95.049504950495049</v>
      </c>
      <c r="V193" s="1">
        <v>51</v>
      </c>
      <c r="W193" s="1" t="s">
        <v>43</v>
      </c>
      <c r="X193" s="1">
        <v>15</v>
      </c>
      <c r="Y193" s="1">
        <v>313</v>
      </c>
      <c r="Z193" s="1" t="s">
        <v>66</v>
      </c>
      <c r="AA193" s="1" t="s">
        <v>43</v>
      </c>
      <c r="AB193" s="1" t="s">
        <v>43</v>
      </c>
      <c r="AC193" s="1">
        <v>30.5</v>
      </c>
      <c r="AD193" s="1">
        <v>30.8</v>
      </c>
      <c r="AE193" s="1">
        <v>30.65</v>
      </c>
      <c r="AF193" s="1">
        <v>6.79</v>
      </c>
      <c r="AG193" s="1">
        <v>6.78</v>
      </c>
      <c r="AH193" s="1">
        <v>6.7850000000000001</v>
      </c>
      <c r="AI193" s="1">
        <v>351</v>
      </c>
      <c r="AJ193" s="1">
        <v>140</v>
      </c>
      <c r="AK193" s="1">
        <v>245.5</v>
      </c>
      <c r="AL193">
        <v>431.005</v>
      </c>
      <c r="AM193">
        <v>1.5409999999999999</v>
      </c>
      <c r="AN193" s="12" t="s">
        <v>43</v>
      </c>
    </row>
    <row r="194" spans="1:41" x14ac:dyDescent="0.25">
      <c r="A194" s="1" t="s">
        <v>242</v>
      </c>
      <c r="B194" s="1" t="s">
        <v>45</v>
      </c>
      <c r="C194" s="1" t="s">
        <v>176</v>
      </c>
      <c r="D194" s="1" t="s">
        <v>42</v>
      </c>
      <c r="E194" s="1">
        <v>81</v>
      </c>
      <c r="F194" s="1" t="s">
        <v>43</v>
      </c>
      <c r="G194" s="1">
        <v>208</v>
      </c>
      <c r="H194" s="1">
        <v>697</v>
      </c>
      <c r="I194" s="1">
        <v>26.104835999999999</v>
      </c>
      <c r="J194" s="1">
        <v>-80.104836000000006</v>
      </c>
      <c r="K194" s="2">
        <v>44386</v>
      </c>
      <c r="L194" s="2">
        <v>44436</v>
      </c>
      <c r="M194" s="1">
        <v>50</v>
      </c>
      <c r="N194" s="1">
        <v>101</v>
      </c>
      <c r="O194" s="1">
        <v>0</v>
      </c>
      <c r="P194" s="1">
        <v>0</v>
      </c>
      <c r="Q194" s="1">
        <v>1</v>
      </c>
      <c r="R194" s="1">
        <v>2</v>
      </c>
      <c r="S194" s="1">
        <v>5</v>
      </c>
      <c r="T194" s="1">
        <v>94</v>
      </c>
      <c r="U194" s="15">
        <f t="shared" si="2"/>
        <v>95.049504950495049</v>
      </c>
      <c r="V194" s="1">
        <v>51</v>
      </c>
      <c r="W194" s="1" t="s">
        <v>43</v>
      </c>
      <c r="X194" s="1">
        <v>15</v>
      </c>
      <c r="Y194" s="1">
        <v>313</v>
      </c>
      <c r="Z194" s="1" t="s">
        <v>66</v>
      </c>
      <c r="AA194" s="1" t="s">
        <v>43</v>
      </c>
      <c r="AB194" s="1" t="s">
        <v>43</v>
      </c>
      <c r="AC194" s="1">
        <v>30.5</v>
      </c>
      <c r="AD194" s="1">
        <v>30.8</v>
      </c>
      <c r="AE194" s="1">
        <v>30.65</v>
      </c>
      <c r="AF194" s="1">
        <v>6.79</v>
      </c>
      <c r="AG194" s="1">
        <v>6.78</v>
      </c>
      <c r="AH194" s="1">
        <v>6.7850000000000001</v>
      </c>
      <c r="AI194" s="1">
        <v>351</v>
      </c>
      <c r="AJ194" s="1">
        <v>140</v>
      </c>
      <c r="AK194" s="1">
        <v>245.5</v>
      </c>
      <c r="AL194">
        <v>431.005</v>
      </c>
      <c r="AM194">
        <v>1.5409999999999999</v>
      </c>
      <c r="AN194" s="12" t="s">
        <v>43</v>
      </c>
    </row>
    <row r="195" spans="1:41" x14ac:dyDescent="0.25">
      <c r="A195" s="1" t="s">
        <v>243</v>
      </c>
      <c r="B195" s="1" t="s">
        <v>49</v>
      </c>
      <c r="C195" s="1" t="s">
        <v>176</v>
      </c>
      <c r="D195" s="1" t="s">
        <v>42</v>
      </c>
      <c r="E195" s="1">
        <v>81</v>
      </c>
      <c r="F195" s="1" t="s">
        <v>43</v>
      </c>
      <c r="G195" s="1">
        <v>208</v>
      </c>
      <c r="H195" s="1">
        <v>697</v>
      </c>
      <c r="I195" s="1">
        <v>26.104835999999999</v>
      </c>
      <c r="J195" s="1">
        <v>-80.104836000000006</v>
      </c>
      <c r="K195" s="2">
        <v>44386</v>
      </c>
      <c r="L195" s="2">
        <v>44436</v>
      </c>
      <c r="M195" s="1">
        <v>50</v>
      </c>
      <c r="N195" s="1">
        <v>101</v>
      </c>
      <c r="O195" s="1">
        <v>0</v>
      </c>
      <c r="P195" s="1">
        <v>0</v>
      </c>
      <c r="Q195" s="1">
        <v>1</v>
      </c>
      <c r="R195" s="1">
        <v>2</v>
      </c>
      <c r="S195" s="1">
        <v>5</v>
      </c>
      <c r="T195" s="1">
        <v>94</v>
      </c>
      <c r="U195" s="15">
        <f t="shared" ref="U195:U244" si="3">((P195+R195+T195)/N195)*100</f>
        <v>95.049504950495049</v>
      </c>
      <c r="V195" s="1">
        <v>51</v>
      </c>
      <c r="W195" s="1" t="s">
        <v>43</v>
      </c>
      <c r="X195" s="1">
        <v>15</v>
      </c>
      <c r="Y195" s="1">
        <v>313</v>
      </c>
      <c r="Z195" s="1" t="s">
        <v>66</v>
      </c>
      <c r="AA195" s="1" t="s">
        <v>43</v>
      </c>
      <c r="AB195" s="1" t="s">
        <v>43</v>
      </c>
      <c r="AC195" s="1">
        <v>30.5</v>
      </c>
      <c r="AD195" s="1">
        <v>30.8</v>
      </c>
      <c r="AE195" s="1">
        <v>30.65</v>
      </c>
      <c r="AF195" s="1">
        <v>6.79</v>
      </c>
      <c r="AG195" s="1">
        <v>6.78</v>
      </c>
      <c r="AH195" s="1">
        <v>6.7850000000000001</v>
      </c>
      <c r="AI195" s="1">
        <v>351</v>
      </c>
      <c r="AJ195" s="1">
        <v>140</v>
      </c>
      <c r="AK195" s="1">
        <v>245.5</v>
      </c>
      <c r="AL195">
        <v>431.005</v>
      </c>
      <c r="AM195">
        <v>1.5409999999999999</v>
      </c>
      <c r="AN195" s="12" t="s">
        <v>43</v>
      </c>
    </row>
    <row r="196" spans="1:41" x14ac:dyDescent="0.25">
      <c r="A196" s="1" t="s">
        <v>244</v>
      </c>
      <c r="B196" s="1" t="s">
        <v>49</v>
      </c>
      <c r="C196" s="1" t="s">
        <v>176</v>
      </c>
      <c r="D196" s="1" t="s">
        <v>42</v>
      </c>
      <c r="E196" s="1">
        <v>81</v>
      </c>
      <c r="F196" s="1" t="s">
        <v>43</v>
      </c>
      <c r="G196" s="1">
        <v>208</v>
      </c>
      <c r="H196" s="1">
        <v>697</v>
      </c>
      <c r="I196" s="1">
        <v>26.104835999999999</v>
      </c>
      <c r="J196" s="1">
        <v>-80.104836000000006</v>
      </c>
      <c r="K196" s="2">
        <v>44386</v>
      </c>
      <c r="L196" s="2">
        <v>44436</v>
      </c>
      <c r="M196" s="1">
        <v>50</v>
      </c>
      <c r="N196" s="1">
        <v>101</v>
      </c>
      <c r="O196" s="1">
        <v>0</v>
      </c>
      <c r="P196" s="1">
        <v>0</v>
      </c>
      <c r="Q196" s="1">
        <v>1</v>
      </c>
      <c r="R196" s="1">
        <v>2</v>
      </c>
      <c r="S196" s="1">
        <v>5</v>
      </c>
      <c r="T196" s="1">
        <v>94</v>
      </c>
      <c r="U196" s="15">
        <f t="shared" si="3"/>
        <v>95.049504950495049</v>
      </c>
      <c r="V196" s="1">
        <v>51</v>
      </c>
      <c r="W196" s="1" t="s">
        <v>43</v>
      </c>
      <c r="X196" s="1">
        <v>15</v>
      </c>
      <c r="Y196" s="1">
        <v>313</v>
      </c>
      <c r="Z196" s="1" t="s">
        <v>66</v>
      </c>
      <c r="AA196" s="1" t="s">
        <v>43</v>
      </c>
      <c r="AB196" s="1" t="s">
        <v>43</v>
      </c>
      <c r="AC196" s="1">
        <v>30.5</v>
      </c>
      <c r="AD196" s="1">
        <v>30.8</v>
      </c>
      <c r="AE196" s="1">
        <v>30.65</v>
      </c>
      <c r="AF196" s="1">
        <v>6.79</v>
      </c>
      <c r="AG196" s="1">
        <v>6.78</v>
      </c>
      <c r="AH196" s="1">
        <v>6.7850000000000001</v>
      </c>
      <c r="AI196" s="1">
        <v>351</v>
      </c>
      <c r="AJ196" s="1">
        <v>140</v>
      </c>
      <c r="AK196" s="1">
        <v>245.5</v>
      </c>
      <c r="AL196">
        <v>431.005</v>
      </c>
      <c r="AM196">
        <v>1.5409999999999999</v>
      </c>
      <c r="AN196" s="1" t="s">
        <v>299</v>
      </c>
    </row>
    <row r="197" spans="1:41" x14ac:dyDescent="0.25">
      <c r="A197" s="1" t="s">
        <v>245</v>
      </c>
      <c r="B197" s="1" t="s">
        <v>49</v>
      </c>
      <c r="C197" s="1" t="s">
        <v>176</v>
      </c>
      <c r="D197" s="1" t="s">
        <v>42</v>
      </c>
      <c r="E197" s="1">
        <v>81</v>
      </c>
      <c r="F197" s="1" t="s">
        <v>43</v>
      </c>
      <c r="G197" s="1">
        <v>208</v>
      </c>
      <c r="H197" s="1">
        <v>697</v>
      </c>
      <c r="I197" s="1">
        <v>26.104835999999999</v>
      </c>
      <c r="J197" s="1">
        <v>-80.104836000000006</v>
      </c>
      <c r="K197" s="2">
        <v>44386</v>
      </c>
      <c r="L197" s="2">
        <v>44436</v>
      </c>
      <c r="M197" s="1">
        <v>50</v>
      </c>
      <c r="N197" s="1">
        <v>101</v>
      </c>
      <c r="O197" s="1">
        <v>0</v>
      </c>
      <c r="P197" s="1">
        <v>0</v>
      </c>
      <c r="Q197" s="1">
        <v>1</v>
      </c>
      <c r="R197" s="1">
        <v>2</v>
      </c>
      <c r="S197" s="1">
        <v>5</v>
      </c>
      <c r="T197" s="1">
        <v>94</v>
      </c>
      <c r="U197" s="15">
        <f t="shared" si="3"/>
        <v>95.049504950495049</v>
      </c>
      <c r="V197" s="1">
        <v>51</v>
      </c>
      <c r="W197" s="1" t="s">
        <v>43</v>
      </c>
      <c r="X197" s="1">
        <v>15</v>
      </c>
      <c r="Y197" s="1">
        <v>313</v>
      </c>
      <c r="Z197" s="1" t="s">
        <v>66</v>
      </c>
      <c r="AA197" s="1" t="s">
        <v>43</v>
      </c>
      <c r="AB197" s="1" t="s">
        <v>43</v>
      </c>
      <c r="AC197" s="1">
        <v>30.5</v>
      </c>
      <c r="AD197" s="1">
        <v>30.8</v>
      </c>
      <c r="AE197" s="1">
        <v>30.65</v>
      </c>
      <c r="AF197" s="1">
        <v>6.79</v>
      </c>
      <c r="AG197" s="1">
        <v>6.78</v>
      </c>
      <c r="AH197" s="1">
        <v>6.7850000000000001</v>
      </c>
      <c r="AI197" s="1">
        <v>351</v>
      </c>
      <c r="AJ197" s="1">
        <v>140</v>
      </c>
      <c r="AK197" s="1">
        <v>245.5</v>
      </c>
      <c r="AL197">
        <v>431.005</v>
      </c>
      <c r="AM197">
        <v>1.5409999999999999</v>
      </c>
      <c r="AN197" s="1" t="s">
        <v>299</v>
      </c>
    </row>
    <row r="198" spans="1:41" x14ac:dyDescent="0.25">
      <c r="A198" s="1" t="s">
        <v>246</v>
      </c>
      <c r="B198" s="1" t="s">
        <v>53</v>
      </c>
      <c r="C198" s="1" t="s">
        <v>176</v>
      </c>
      <c r="D198" s="1" t="s">
        <v>42</v>
      </c>
      <c r="E198" s="1">
        <v>81</v>
      </c>
      <c r="F198" s="1" t="s">
        <v>43</v>
      </c>
      <c r="G198" s="1">
        <v>208</v>
      </c>
      <c r="H198" s="1">
        <v>697</v>
      </c>
      <c r="I198" s="1">
        <v>26.104835999999999</v>
      </c>
      <c r="J198" s="1">
        <v>-80.104836000000006</v>
      </c>
      <c r="K198" s="2">
        <v>44386</v>
      </c>
      <c r="L198" s="2">
        <v>44436</v>
      </c>
      <c r="M198" s="1">
        <v>50</v>
      </c>
      <c r="N198" s="1">
        <v>101</v>
      </c>
      <c r="O198" s="1">
        <v>0</v>
      </c>
      <c r="P198" s="1">
        <v>0</v>
      </c>
      <c r="Q198" s="1">
        <v>1</v>
      </c>
      <c r="R198" s="1">
        <v>2</v>
      </c>
      <c r="S198" s="1">
        <v>5</v>
      </c>
      <c r="T198" s="1">
        <v>94</v>
      </c>
      <c r="U198" s="15">
        <f t="shared" si="3"/>
        <v>95.049504950495049</v>
      </c>
      <c r="V198" s="1">
        <v>51</v>
      </c>
      <c r="W198" s="1" t="s">
        <v>43</v>
      </c>
      <c r="X198" s="1">
        <v>15</v>
      </c>
      <c r="Y198" s="1">
        <v>313</v>
      </c>
      <c r="Z198" s="1" t="s">
        <v>66</v>
      </c>
      <c r="AA198" s="1" t="s">
        <v>43</v>
      </c>
      <c r="AB198" s="1" t="s">
        <v>43</v>
      </c>
      <c r="AC198" s="1">
        <v>30.5</v>
      </c>
      <c r="AD198" s="1">
        <v>30.8</v>
      </c>
      <c r="AE198" s="1">
        <v>30.65</v>
      </c>
      <c r="AF198" s="1">
        <v>6.79</v>
      </c>
      <c r="AG198" s="1">
        <v>6.78</v>
      </c>
      <c r="AH198" s="1">
        <v>6.7850000000000001</v>
      </c>
      <c r="AI198" s="1">
        <v>351</v>
      </c>
      <c r="AJ198" s="1">
        <v>140</v>
      </c>
      <c r="AK198" s="1">
        <v>245.5</v>
      </c>
      <c r="AL198">
        <v>431.005</v>
      </c>
      <c r="AM198">
        <v>1.5409999999999999</v>
      </c>
      <c r="AN198" s="12"/>
    </row>
    <row r="199" spans="1:41" x14ac:dyDescent="0.25">
      <c r="A199" s="1" t="s">
        <v>247</v>
      </c>
      <c r="B199" s="1" t="s">
        <v>55</v>
      </c>
      <c r="C199" s="1" t="s">
        <v>176</v>
      </c>
      <c r="D199" s="1" t="s">
        <v>42</v>
      </c>
      <c r="E199" s="1">
        <v>81</v>
      </c>
      <c r="F199" s="1" t="s">
        <v>43</v>
      </c>
      <c r="G199" s="1">
        <v>208</v>
      </c>
      <c r="H199" s="1">
        <v>697</v>
      </c>
      <c r="I199" s="1">
        <v>26.104835999999999</v>
      </c>
      <c r="J199" s="1">
        <v>-80.104836000000006</v>
      </c>
      <c r="K199" s="2">
        <v>44386</v>
      </c>
      <c r="L199" s="2">
        <v>44436</v>
      </c>
      <c r="M199" s="1">
        <v>50</v>
      </c>
      <c r="N199" s="1">
        <v>101</v>
      </c>
      <c r="O199" s="1">
        <v>0</v>
      </c>
      <c r="P199" s="1">
        <v>0</v>
      </c>
      <c r="Q199" s="1">
        <v>1</v>
      </c>
      <c r="R199" s="1">
        <v>2</v>
      </c>
      <c r="S199" s="1">
        <v>5</v>
      </c>
      <c r="T199" s="1">
        <v>94</v>
      </c>
      <c r="U199" s="15">
        <f t="shared" si="3"/>
        <v>95.049504950495049</v>
      </c>
      <c r="V199" s="1">
        <v>51</v>
      </c>
      <c r="W199" s="1" t="s">
        <v>43</v>
      </c>
      <c r="X199" s="1">
        <v>15</v>
      </c>
      <c r="Y199" s="1">
        <v>313</v>
      </c>
      <c r="Z199" s="1" t="s">
        <v>66</v>
      </c>
      <c r="AA199" s="1" t="s">
        <v>43</v>
      </c>
      <c r="AB199" s="1" t="s">
        <v>43</v>
      </c>
      <c r="AC199" s="1">
        <v>30.5</v>
      </c>
      <c r="AD199" s="1">
        <v>30.8</v>
      </c>
      <c r="AE199" s="1">
        <v>30.65</v>
      </c>
      <c r="AF199" s="1">
        <v>6.79</v>
      </c>
      <c r="AG199" s="1">
        <v>6.78</v>
      </c>
      <c r="AH199" s="1">
        <v>6.7850000000000001</v>
      </c>
      <c r="AI199" s="1">
        <v>351</v>
      </c>
      <c r="AJ199" s="1">
        <v>140</v>
      </c>
      <c r="AK199" s="1">
        <v>245.5</v>
      </c>
      <c r="AL199">
        <v>431.005</v>
      </c>
      <c r="AM199">
        <v>1.5409999999999999</v>
      </c>
      <c r="AN199" s="12"/>
    </row>
    <row r="200" spans="1:41" x14ac:dyDescent="0.25">
      <c r="A200" s="1" t="s">
        <v>248</v>
      </c>
      <c r="B200" s="1" t="s">
        <v>40</v>
      </c>
      <c r="C200" s="1" t="s">
        <v>176</v>
      </c>
      <c r="D200" s="1" t="s">
        <v>42</v>
      </c>
      <c r="E200" s="1">
        <v>82</v>
      </c>
      <c r="F200" s="1" t="s">
        <v>43</v>
      </c>
      <c r="G200" s="1">
        <v>210</v>
      </c>
      <c r="H200" s="1">
        <v>699</v>
      </c>
      <c r="I200" s="1">
        <v>26.099619000000001</v>
      </c>
      <c r="J200" s="1">
        <v>-80.104584000000003</v>
      </c>
      <c r="K200" s="2">
        <v>44386</v>
      </c>
      <c r="L200" s="2">
        <v>44437</v>
      </c>
      <c r="M200" s="1">
        <v>51</v>
      </c>
      <c r="N200" s="1">
        <v>129</v>
      </c>
      <c r="O200" s="1">
        <v>0</v>
      </c>
      <c r="P200" s="1">
        <v>1</v>
      </c>
      <c r="Q200" s="1">
        <v>0</v>
      </c>
      <c r="R200" s="1">
        <v>4</v>
      </c>
      <c r="S200" s="1">
        <v>27</v>
      </c>
      <c r="T200" s="1">
        <v>97</v>
      </c>
      <c r="U200" s="15">
        <f t="shared" si="3"/>
        <v>79.069767441860463</v>
      </c>
      <c r="V200" s="1">
        <v>48</v>
      </c>
      <c r="W200" s="1" t="s">
        <v>43</v>
      </c>
      <c r="X200" s="1">
        <v>52</v>
      </c>
      <c r="Y200" s="1">
        <v>524</v>
      </c>
      <c r="Z200" s="1" t="s">
        <v>43</v>
      </c>
      <c r="AA200" s="1" t="s">
        <v>43</v>
      </c>
      <c r="AB200" s="1" t="s">
        <v>43</v>
      </c>
      <c r="AC200" s="1">
        <v>32.5</v>
      </c>
      <c r="AD200" s="1">
        <v>32.700000000000003</v>
      </c>
      <c r="AE200" s="1">
        <v>32.6</v>
      </c>
      <c r="AF200" s="1">
        <v>8.17</v>
      </c>
      <c r="AG200" s="1">
        <v>8.0399999999999991</v>
      </c>
      <c r="AH200" s="1">
        <v>8.1050000000000004</v>
      </c>
      <c r="AI200" s="1">
        <v>6</v>
      </c>
      <c r="AJ200" s="1">
        <v>16</v>
      </c>
      <c r="AK200" s="1">
        <v>11</v>
      </c>
      <c r="AL200">
        <v>421.67899999999997</v>
      </c>
      <c r="AM200">
        <v>1.6859999999999999</v>
      </c>
      <c r="AN200" s="12"/>
      <c r="AO200" s="1" t="s">
        <v>43</v>
      </c>
    </row>
    <row r="201" spans="1:41" x14ac:dyDescent="0.25">
      <c r="A201" s="1" t="s">
        <v>249</v>
      </c>
      <c r="B201" s="1" t="s">
        <v>45</v>
      </c>
      <c r="C201" s="1" t="s">
        <v>176</v>
      </c>
      <c r="D201" s="1" t="s">
        <v>42</v>
      </c>
      <c r="E201" s="1">
        <v>82</v>
      </c>
      <c r="F201" s="1" t="s">
        <v>43</v>
      </c>
      <c r="G201" s="1">
        <v>210</v>
      </c>
      <c r="H201" s="1">
        <v>699</v>
      </c>
      <c r="I201" s="1">
        <v>26.099619000000001</v>
      </c>
      <c r="J201" s="1">
        <v>-80.104584000000003</v>
      </c>
      <c r="K201" s="2">
        <v>44386</v>
      </c>
      <c r="L201" s="2">
        <v>44437</v>
      </c>
      <c r="M201" s="1">
        <v>51</v>
      </c>
      <c r="N201" s="1">
        <v>129</v>
      </c>
      <c r="O201" s="1">
        <v>0</v>
      </c>
      <c r="P201" s="1">
        <v>1</v>
      </c>
      <c r="Q201" s="1">
        <v>0</v>
      </c>
      <c r="R201" s="1">
        <v>4</v>
      </c>
      <c r="S201" s="1">
        <v>27</v>
      </c>
      <c r="T201" s="1">
        <v>97</v>
      </c>
      <c r="U201" s="15">
        <f t="shared" si="3"/>
        <v>79.069767441860463</v>
      </c>
      <c r="V201" s="1">
        <v>48</v>
      </c>
      <c r="W201" s="1" t="s">
        <v>43</v>
      </c>
      <c r="X201" s="1">
        <v>52</v>
      </c>
      <c r="Y201" s="1">
        <v>524</v>
      </c>
      <c r="Z201" s="1" t="s">
        <v>43</v>
      </c>
      <c r="AA201" s="1" t="s">
        <v>43</v>
      </c>
      <c r="AB201" s="1" t="s">
        <v>43</v>
      </c>
      <c r="AC201" s="1">
        <v>32.5</v>
      </c>
      <c r="AD201" s="1">
        <v>32.700000000000003</v>
      </c>
      <c r="AE201" s="1">
        <v>32.6</v>
      </c>
      <c r="AF201" s="1">
        <v>8.17</v>
      </c>
      <c r="AG201" s="1">
        <v>8.0399999999999991</v>
      </c>
      <c r="AH201" s="1">
        <v>8.1050000000000004</v>
      </c>
      <c r="AI201" s="1">
        <v>6</v>
      </c>
      <c r="AJ201" s="1">
        <v>16</v>
      </c>
      <c r="AK201" s="1">
        <v>11</v>
      </c>
      <c r="AL201">
        <v>421.67899999999997</v>
      </c>
      <c r="AM201">
        <v>1.6859999999999999</v>
      </c>
      <c r="AN201" s="12" t="s">
        <v>43</v>
      </c>
    </row>
    <row r="202" spans="1:41" x14ac:dyDescent="0.25">
      <c r="A202" s="1" t="s">
        <v>250</v>
      </c>
      <c r="B202" s="1" t="s">
        <v>45</v>
      </c>
      <c r="C202" s="1" t="s">
        <v>176</v>
      </c>
      <c r="D202" s="1" t="s">
        <v>42</v>
      </c>
      <c r="E202" s="1">
        <v>82</v>
      </c>
      <c r="F202" s="1" t="s">
        <v>43</v>
      </c>
      <c r="G202" s="1">
        <v>210</v>
      </c>
      <c r="H202" s="1">
        <v>699</v>
      </c>
      <c r="I202" s="1">
        <v>26.099619000000001</v>
      </c>
      <c r="J202" s="1">
        <v>-80.104584000000003</v>
      </c>
      <c r="K202" s="2">
        <v>44386</v>
      </c>
      <c r="L202" s="2">
        <v>44437</v>
      </c>
      <c r="M202" s="1">
        <v>51</v>
      </c>
      <c r="N202" s="1">
        <v>129</v>
      </c>
      <c r="O202" s="1">
        <v>0</v>
      </c>
      <c r="P202" s="1">
        <v>1</v>
      </c>
      <c r="Q202" s="1">
        <v>0</v>
      </c>
      <c r="R202" s="1">
        <v>4</v>
      </c>
      <c r="S202" s="1">
        <v>27</v>
      </c>
      <c r="T202" s="1">
        <v>97</v>
      </c>
      <c r="U202" s="15">
        <f t="shared" si="3"/>
        <v>79.069767441860463</v>
      </c>
      <c r="V202" s="1">
        <v>48</v>
      </c>
      <c r="W202" s="1" t="s">
        <v>43</v>
      </c>
      <c r="X202" s="1">
        <v>52</v>
      </c>
      <c r="Y202" s="1">
        <v>524</v>
      </c>
      <c r="Z202" s="1" t="s">
        <v>43</v>
      </c>
      <c r="AA202" s="1" t="s">
        <v>43</v>
      </c>
      <c r="AB202" s="1" t="s">
        <v>43</v>
      </c>
      <c r="AC202" s="1">
        <v>32.5</v>
      </c>
      <c r="AD202" s="1">
        <v>32.700000000000003</v>
      </c>
      <c r="AE202" s="1">
        <v>32.6</v>
      </c>
      <c r="AF202" s="1">
        <v>8.17</v>
      </c>
      <c r="AG202" s="1">
        <v>8.0399999999999991</v>
      </c>
      <c r="AH202" s="1">
        <v>8.1050000000000004</v>
      </c>
      <c r="AI202" s="1">
        <v>6</v>
      </c>
      <c r="AJ202" s="1">
        <v>16</v>
      </c>
      <c r="AK202" s="1">
        <v>11</v>
      </c>
      <c r="AL202">
        <v>421.67899999999997</v>
      </c>
      <c r="AM202">
        <v>1.6859999999999999</v>
      </c>
      <c r="AN202" s="12" t="s">
        <v>43</v>
      </c>
    </row>
    <row r="203" spans="1:41" x14ac:dyDescent="0.25">
      <c r="A203" s="1" t="s">
        <v>251</v>
      </c>
      <c r="B203" s="1" t="s">
        <v>45</v>
      </c>
      <c r="C203" s="1" t="s">
        <v>176</v>
      </c>
      <c r="D203" s="1" t="s">
        <v>42</v>
      </c>
      <c r="E203" s="1">
        <v>82</v>
      </c>
      <c r="F203" s="1" t="s">
        <v>43</v>
      </c>
      <c r="G203" s="1">
        <v>210</v>
      </c>
      <c r="H203" s="1">
        <v>699</v>
      </c>
      <c r="I203" s="1">
        <v>26.099619000000001</v>
      </c>
      <c r="J203" s="1">
        <v>-80.104584000000003</v>
      </c>
      <c r="K203" s="2">
        <v>44386</v>
      </c>
      <c r="L203" s="2">
        <v>44437</v>
      </c>
      <c r="M203" s="1">
        <v>51</v>
      </c>
      <c r="N203" s="1">
        <v>129</v>
      </c>
      <c r="O203" s="1">
        <v>0</v>
      </c>
      <c r="P203" s="1">
        <v>1</v>
      </c>
      <c r="Q203" s="1">
        <v>0</v>
      </c>
      <c r="R203" s="1">
        <v>4</v>
      </c>
      <c r="S203" s="1">
        <v>27</v>
      </c>
      <c r="T203" s="1">
        <v>97</v>
      </c>
      <c r="U203" s="15">
        <f t="shared" si="3"/>
        <v>79.069767441860463</v>
      </c>
      <c r="V203" s="1">
        <v>48</v>
      </c>
      <c r="W203" s="1" t="s">
        <v>43</v>
      </c>
      <c r="X203" s="1">
        <v>52</v>
      </c>
      <c r="Y203" s="1">
        <v>524</v>
      </c>
      <c r="Z203" s="1" t="s">
        <v>43</v>
      </c>
      <c r="AA203" s="1" t="s">
        <v>43</v>
      </c>
      <c r="AB203" s="1" t="s">
        <v>43</v>
      </c>
      <c r="AC203" s="1">
        <v>32.5</v>
      </c>
      <c r="AD203" s="1">
        <v>32.700000000000003</v>
      </c>
      <c r="AE203" s="1">
        <v>32.6</v>
      </c>
      <c r="AF203" s="1">
        <v>8.17</v>
      </c>
      <c r="AG203" s="1">
        <v>8.0399999999999991</v>
      </c>
      <c r="AH203" s="1">
        <v>8.1050000000000004</v>
      </c>
      <c r="AI203" s="1">
        <v>6</v>
      </c>
      <c r="AJ203" s="1">
        <v>16</v>
      </c>
      <c r="AK203" s="1">
        <v>11</v>
      </c>
      <c r="AL203">
        <v>421.67899999999997</v>
      </c>
      <c r="AM203">
        <v>1.6859999999999999</v>
      </c>
      <c r="AN203" s="12" t="s">
        <v>43</v>
      </c>
    </row>
    <row r="204" spans="1:41" x14ac:dyDescent="0.25">
      <c r="A204" s="1" t="s">
        <v>252</v>
      </c>
      <c r="B204" s="1" t="s">
        <v>49</v>
      </c>
      <c r="C204" s="1" t="s">
        <v>176</v>
      </c>
      <c r="D204" s="1" t="s">
        <v>42</v>
      </c>
      <c r="E204" s="1">
        <v>82</v>
      </c>
      <c r="F204" s="1" t="s">
        <v>43</v>
      </c>
      <c r="G204" s="1">
        <v>210</v>
      </c>
      <c r="H204" s="1">
        <v>699</v>
      </c>
      <c r="I204" s="1">
        <v>26.099619000000001</v>
      </c>
      <c r="J204" s="1">
        <v>-80.104584000000003</v>
      </c>
      <c r="K204" s="2">
        <v>44386</v>
      </c>
      <c r="L204" s="2">
        <v>44437</v>
      </c>
      <c r="M204" s="1">
        <v>51</v>
      </c>
      <c r="N204" s="1">
        <v>129</v>
      </c>
      <c r="O204" s="1">
        <v>0</v>
      </c>
      <c r="P204" s="1">
        <v>1</v>
      </c>
      <c r="Q204" s="1">
        <v>0</v>
      </c>
      <c r="R204" s="1">
        <v>4</v>
      </c>
      <c r="S204" s="1">
        <v>27</v>
      </c>
      <c r="T204" s="1">
        <v>97</v>
      </c>
      <c r="U204" s="15">
        <f t="shared" si="3"/>
        <v>79.069767441860463</v>
      </c>
      <c r="V204" s="1">
        <v>48</v>
      </c>
      <c r="W204" s="1" t="s">
        <v>43</v>
      </c>
      <c r="X204" s="1">
        <v>52</v>
      </c>
      <c r="Y204" s="1">
        <v>524</v>
      </c>
      <c r="Z204" s="1" t="s">
        <v>43</v>
      </c>
      <c r="AA204" s="1" t="s">
        <v>43</v>
      </c>
      <c r="AB204" s="1" t="s">
        <v>43</v>
      </c>
      <c r="AC204" s="1">
        <v>32.5</v>
      </c>
      <c r="AD204" s="1">
        <v>32.700000000000003</v>
      </c>
      <c r="AE204" s="1">
        <v>32.6</v>
      </c>
      <c r="AF204" s="1">
        <v>8.17</v>
      </c>
      <c r="AG204" s="1">
        <v>8.0399999999999991</v>
      </c>
      <c r="AH204" s="1">
        <v>8.1050000000000004</v>
      </c>
      <c r="AI204" s="1">
        <v>6</v>
      </c>
      <c r="AJ204" s="1">
        <v>16</v>
      </c>
      <c r="AK204" s="1">
        <v>11</v>
      </c>
      <c r="AL204">
        <v>421.67899999999997</v>
      </c>
      <c r="AM204">
        <v>1.6859999999999999</v>
      </c>
      <c r="AN204" s="12" t="s">
        <v>43</v>
      </c>
    </row>
    <row r="205" spans="1:41" x14ac:dyDescent="0.25">
      <c r="A205" s="1" t="s">
        <v>253</v>
      </c>
      <c r="B205" s="1" t="s">
        <v>49</v>
      </c>
      <c r="C205" s="1" t="s">
        <v>176</v>
      </c>
      <c r="D205" s="1" t="s">
        <v>42</v>
      </c>
      <c r="E205" s="1">
        <v>82</v>
      </c>
      <c r="F205" s="1" t="s">
        <v>43</v>
      </c>
      <c r="G205" s="1">
        <v>210</v>
      </c>
      <c r="H205" s="1">
        <v>699</v>
      </c>
      <c r="I205" s="1">
        <v>26.099619000000001</v>
      </c>
      <c r="J205" s="1">
        <v>-80.104584000000003</v>
      </c>
      <c r="K205" s="2">
        <v>44386</v>
      </c>
      <c r="L205" s="2">
        <v>44437</v>
      </c>
      <c r="M205" s="1">
        <v>51</v>
      </c>
      <c r="N205" s="1">
        <v>129</v>
      </c>
      <c r="O205" s="1">
        <v>0</v>
      </c>
      <c r="P205" s="1">
        <v>1</v>
      </c>
      <c r="Q205" s="1">
        <v>0</v>
      </c>
      <c r="R205" s="1">
        <v>4</v>
      </c>
      <c r="S205" s="1">
        <v>27</v>
      </c>
      <c r="T205" s="1">
        <v>97</v>
      </c>
      <c r="U205" s="15">
        <f t="shared" si="3"/>
        <v>79.069767441860463</v>
      </c>
      <c r="V205" s="1">
        <v>48</v>
      </c>
      <c r="W205" s="1" t="s">
        <v>43</v>
      </c>
      <c r="X205" s="1">
        <v>52</v>
      </c>
      <c r="Y205" s="1">
        <v>524</v>
      </c>
      <c r="Z205" s="1" t="s">
        <v>43</v>
      </c>
      <c r="AA205" s="1" t="s">
        <v>43</v>
      </c>
      <c r="AB205" s="1" t="s">
        <v>43</v>
      </c>
      <c r="AC205" s="1">
        <v>32.5</v>
      </c>
      <c r="AD205" s="1">
        <v>32.700000000000003</v>
      </c>
      <c r="AE205" s="1">
        <v>32.6</v>
      </c>
      <c r="AF205" s="1">
        <v>8.17</v>
      </c>
      <c r="AG205" s="1">
        <v>8.0399999999999991</v>
      </c>
      <c r="AH205" s="1">
        <v>8.1050000000000004</v>
      </c>
      <c r="AI205" s="1">
        <v>6</v>
      </c>
      <c r="AJ205" s="1">
        <v>16</v>
      </c>
      <c r="AK205" s="1">
        <v>11</v>
      </c>
      <c r="AL205">
        <v>421.67899999999997</v>
      </c>
      <c r="AM205">
        <v>1.6859999999999999</v>
      </c>
      <c r="AN205" s="12" t="s">
        <v>43</v>
      </c>
    </row>
    <row r="206" spans="1:41" x14ac:dyDescent="0.25">
      <c r="A206" s="1" t="s">
        <v>254</v>
      </c>
      <c r="B206" s="1" t="s">
        <v>49</v>
      </c>
      <c r="C206" s="1" t="s">
        <v>176</v>
      </c>
      <c r="D206" s="1" t="s">
        <v>42</v>
      </c>
      <c r="E206" s="1">
        <v>82</v>
      </c>
      <c r="F206" s="1" t="s">
        <v>43</v>
      </c>
      <c r="G206" s="1">
        <v>210</v>
      </c>
      <c r="H206" s="1">
        <v>699</v>
      </c>
      <c r="I206" s="1">
        <v>26.099619000000001</v>
      </c>
      <c r="J206" s="1">
        <v>-80.104584000000003</v>
      </c>
      <c r="K206" s="2">
        <v>44386</v>
      </c>
      <c r="L206" s="2">
        <v>44437</v>
      </c>
      <c r="M206" s="1">
        <v>51</v>
      </c>
      <c r="N206" s="1">
        <v>129</v>
      </c>
      <c r="O206" s="1">
        <v>0</v>
      </c>
      <c r="P206" s="1">
        <v>1</v>
      </c>
      <c r="Q206" s="1">
        <v>0</v>
      </c>
      <c r="R206" s="1">
        <v>4</v>
      </c>
      <c r="S206" s="1">
        <v>27</v>
      </c>
      <c r="T206" s="1">
        <v>97</v>
      </c>
      <c r="U206" s="15">
        <f t="shared" si="3"/>
        <v>79.069767441860463</v>
      </c>
      <c r="V206" s="1">
        <v>48</v>
      </c>
      <c r="W206" s="1" t="s">
        <v>43</v>
      </c>
      <c r="X206" s="1">
        <v>52</v>
      </c>
      <c r="Y206" s="1">
        <v>524</v>
      </c>
      <c r="Z206" s="1" t="s">
        <v>43</v>
      </c>
      <c r="AA206" s="1" t="s">
        <v>43</v>
      </c>
      <c r="AB206" s="1" t="s">
        <v>43</v>
      </c>
      <c r="AC206" s="1">
        <v>32.5</v>
      </c>
      <c r="AD206" s="1">
        <v>32.700000000000003</v>
      </c>
      <c r="AE206" s="1">
        <v>32.6</v>
      </c>
      <c r="AF206" s="1">
        <v>8.17</v>
      </c>
      <c r="AG206" s="1">
        <v>8.0399999999999991</v>
      </c>
      <c r="AH206" s="1">
        <v>8.1050000000000004</v>
      </c>
      <c r="AI206" s="1">
        <v>6</v>
      </c>
      <c r="AJ206" s="1">
        <v>16</v>
      </c>
      <c r="AK206" s="1">
        <v>11</v>
      </c>
      <c r="AL206">
        <v>421.67899999999997</v>
      </c>
      <c r="AM206">
        <v>1.6859999999999999</v>
      </c>
      <c r="AN206" s="12" t="s">
        <v>43</v>
      </c>
    </row>
    <row r="207" spans="1:41" x14ac:dyDescent="0.25">
      <c r="A207" s="1" t="s">
        <v>255</v>
      </c>
      <c r="B207" s="1" t="s">
        <v>53</v>
      </c>
      <c r="C207" s="1" t="s">
        <v>176</v>
      </c>
      <c r="D207" s="1" t="s">
        <v>42</v>
      </c>
      <c r="E207" s="1">
        <v>82</v>
      </c>
      <c r="F207" s="1" t="s">
        <v>43</v>
      </c>
      <c r="G207" s="1">
        <v>210</v>
      </c>
      <c r="H207" s="1">
        <v>699</v>
      </c>
      <c r="I207" s="1">
        <v>26.099619000000001</v>
      </c>
      <c r="J207" s="1">
        <v>-80.104584000000003</v>
      </c>
      <c r="K207" s="2">
        <v>44386</v>
      </c>
      <c r="L207" s="2">
        <v>44437</v>
      </c>
      <c r="M207" s="1">
        <v>51</v>
      </c>
      <c r="N207" s="1">
        <v>129</v>
      </c>
      <c r="O207" s="1">
        <v>0</v>
      </c>
      <c r="P207" s="1">
        <v>1</v>
      </c>
      <c r="Q207" s="1">
        <v>0</v>
      </c>
      <c r="R207" s="1">
        <v>4</v>
      </c>
      <c r="S207" s="1">
        <v>27</v>
      </c>
      <c r="T207" s="1">
        <v>97</v>
      </c>
      <c r="U207" s="15">
        <f t="shared" si="3"/>
        <v>79.069767441860463</v>
      </c>
      <c r="V207" s="1">
        <v>48</v>
      </c>
      <c r="W207" s="1" t="s">
        <v>43</v>
      </c>
      <c r="X207" s="1">
        <v>52</v>
      </c>
      <c r="Y207" s="1">
        <v>524</v>
      </c>
      <c r="Z207" s="1" t="s">
        <v>43</v>
      </c>
      <c r="AA207" s="1" t="s">
        <v>43</v>
      </c>
      <c r="AB207" s="1" t="s">
        <v>43</v>
      </c>
      <c r="AC207" s="1">
        <v>32.5</v>
      </c>
      <c r="AD207" s="1">
        <v>32.700000000000003</v>
      </c>
      <c r="AE207" s="1">
        <v>32.6</v>
      </c>
      <c r="AF207" s="1">
        <v>8.17</v>
      </c>
      <c r="AG207" s="1">
        <v>8.0399999999999991</v>
      </c>
      <c r="AH207" s="1">
        <v>8.1050000000000004</v>
      </c>
      <c r="AI207" s="1">
        <v>6</v>
      </c>
      <c r="AJ207" s="1">
        <v>16</v>
      </c>
      <c r="AK207" s="1">
        <v>11</v>
      </c>
      <c r="AL207">
        <v>421.67899999999997</v>
      </c>
      <c r="AM207">
        <v>1.6859999999999999</v>
      </c>
      <c r="AN207" s="12"/>
    </row>
    <row r="208" spans="1:41" x14ac:dyDescent="0.25">
      <c r="A208" s="1" t="s">
        <v>256</v>
      </c>
      <c r="B208" s="1" t="s">
        <v>55</v>
      </c>
      <c r="C208" s="1" t="s">
        <v>176</v>
      </c>
      <c r="D208" s="1" t="s">
        <v>42</v>
      </c>
      <c r="E208" s="1">
        <v>82</v>
      </c>
      <c r="F208" s="1" t="s">
        <v>43</v>
      </c>
      <c r="G208" s="1">
        <v>210</v>
      </c>
      <c r="H208" s="1">
        <v>699</v>
      </c>
      <c r="I208" s="1">
        <v>26.099619000000001</v>
      </c>
      <c r="J208" s="1">
        <v>-80.104584000000003</v>
      </c>
      <c r="K208" s="2">
        <v>44386</v>
      </c>
      <c r="L208" s="2">
        <v>44437</v>
      </c>
      <c r="M208" s="1">
        <v>51</v>
      </c>
      <c r="N208" s="1">
        <v>129</v>
      </c>
      <c r="O208" s="1">
        <v>0</v>
      </c>
      <c r="P208" s="1">
        <v>1</v>
      </c>
      <c r="Q208" s="1">
        <v>0</v>
      </c>
      <c r="R208" s="1">
        <v>4</v>
      </c>
      <c r="S208" s="1">
        <v>27</v>
      </c>
      <c r="T208" s="1">
        <v>97</v>
      </c>
      <c r="U208" s="15">
        <f t="shared" si="3"/>
        <v>79.069767441860463</v>
      </c>
      <c r="V208" s="1">
        <v>48</v>
      </c>
      <c r="W208" s="1" t="s">
        <v>43</v>
      </c>
      <c r="X208" s="1">
        <v>52</v>
      </c>
      <c r="Y208" s="1">
        <v>524</v>
      </c>
      <c r="Z208" s="1" t="s">
        <v>43</v>
      </c>
      <c r="AA208" s="1" t="s">
        <v>43</v>
      </c>
      <c r="AB208" s="1" t="s">
        <v>43</v>
      </c>
      <c r="AC208" s="1">
        <v>32.5</v>
      </c>
      <c r="AD208" s="1">
        <v>32.700000000000003</v>
      </c>
      <c r="AE208" s="1">
        <v>32.6</v>
      </c>
      <c r="AF208" s="1">
        <v>8.17</v>
      </c>
      <c r="AG208" s="1">
        <v>8.0399999999999991</v>
      </c>
      <c r="AH208" s="1">
        <v>8.1050000000000004</v>
      </c>
      <c r="AI208" s="1">
        <v>6</v>
      </c>
      <c r="AJ208" s="1">
        <v>16</v>
      </c>
      <c r="AK208" s="1">
        <v>11</v>
      </c>
      <c r="AL208">
        <v>421.67899999999997</v>
      </c>
      <c r="AM208">
        <v>1.6859999999999999</v>
      </c>
      <c r="AN208" s="12"/>
    </row>
    <row r="209" spans="1:41" x14ac:dyDescent="0.25">
      <c r="A209" s="1" t="s">
        <v>257</v>
      </c>
      <c r="B209" s="1" t="s">
        <v>40</v>
      </c>
      <c r="C209" s="1" t="s">
        <v>176</v>
      </c>
      <c r="D209" s="1" t="s">
        <v>42</v>
      </c>
      <c r="E209" s="1">
        <v>81</v>
      </c>
      <c r="F209" s="1" t="s">
        <v>43</v>
      </c>
      <c r="G209" s="1">
        <v>212</v>
      </c>
      <c r="H209" s="1">
        <v>698</v>
      </c>
      <c r="I209" s="1">
        <v>26.102793999999999</v>
      </c>
      <c r="J209" s="1">
        <v>-80.104489999999998</v>
      </c>
      <c r="K209" s="2">
        <v>44386</v>
      </c>
      <c r="L209" s="2">
        <v>44439</v>
      </c>
      <c r="M209" s="1">
        <v>53</v>
      </c>
      <c r="N209" s="1">
        <v>100</v>
      </c>
      <c r="O209" s="1">
        <v>3</v>
      </c>
      <c r="P209" s="1">
        <v>0</v>
      </c>
      <c r="Q209" s="1">
        <v>1</v>
      </c>
      <c r="R209" s="1">
        <v>4</v>
      </c>
      <c r="S209" s="1">
        <v>17</v>
      </c>
      <c r="T209" s="1">
        <v>79</v>
      </c>
      <c r="U209" s="15">
        <f t="shared" si="3"/>
        <v>83</v>
      </c>
      <c r="V209" s="1">
        <v>53</v>
      </c>
      <c r="W209" s="1" t="s">
        <v>43</v>
      </c>
      <c r="X209" s="1">
        <v>35</v>
      </c>
      <c r="Y209" s="1">
        <v>370</v>
      </c>
      <c r="Z209" s="1" t="s">
        <v>43</v>
      </c>
      <c r="AA209" s="1" t="s">
        <v>43</v>
      </c>
      <c r="AB209" s="1" t="s">
        <v>43</v>
      </c>
      <c r="AC209" s="1">
        <v>32.4</v>
      </c>
      <c r="AD209" s="1">
        <v>33.1</v>
      </c>
      <c r="AE209" s="1">
        <v>32.75</v>
      </c>
      <c r="AF209" s="1">
        <v>7.81</v>
      </c>
      <c r="AG209" s="1">
        <v>7.83</v>
      </c>
      <c r="AH209" s="1">
        <v>7.82</v>
      </c>
      <c r="AI209" s="1">
        <v>4</v>
      </c>
      <c r="AJ209" s="1">
        <v>48</v>
      </c>
      <c r="AK209" s="1">
        <v>26</v>
      </c>
      <c r="AL209">
        <v>394.66800000000001</v>
      </c>
      <c r="AM209">
        <v>1.3819999999999999</v>
      </c>
      <c r="AN209" s="12"/>
      <c r="AO209" s="1" t="s">
        <v>43</v>
      </c>
    </row>
    <row r="210" spans="1:41" x14ac:dyDescent="0.25">
      <c r="A210" s="1" t="s">
        <v>258</v>
      </c>
      <c r="B210" s="1" t="s">
        <v>45</v>
      </c>
      <c r="C210" s="1" t="s">
        <v>176</v>
      </c>
      <c r="D210" s="1" t="s">
        <v>42</v>
      </c>
      <c r="E210" s="1">
        <v>81</v>
      </c>
      <c r="F210" s="1" t="s">
        <v>43</v>
      </c>
      <c r="G210" s="1">
        <v>212</v>
      </c>
      <c r="H210" s="1">
        <v>698</v>
      </c>
      <c r="I210" s="1">
        <v>26.102793999999999</v>
      </c>
      <c r="J210" s="1">
        <v>-80.104489999999998</v>
      </c>
      <c r="K210" s="2">
        <v>44386</v>
      </c>
      <c r="L210" s="2">
        <v>44439</v>
      </c>
      <c r="M210" s="1">
        <v>53</v>
      </c>
      <c r="N210" s="1">
        <v>100</v>
      </c>
      <c r="O210" s="1">
        <v>3</v>
      </c>
      <c r="P210" s="1">
        <v>0</v>
      </c>
      <c r="Q210" s="1">
        <v>1</v>
      </c>
      <c r="R210" s="1">
        <v>4</v>
      </c>
      <c r="S210" s="1">
        <v>17</v>
      </c>
      <c r="T210" s="1">
        <v>79</v>
      </c>
      <c r="U210" s="15">
        <f t="shared" si="3"/>
        <v>83</v>
      </c>
      <c r="V210" s="1">
        <v>53</v>
      </c>
      <c r="W210" s="1" t="s">
        <v>43</v>
      </c>
      <c r="X210" s="1">
        <v>35</v>
      </c>
      <c r="Y210" s="1">
        <v>370</v>
      </c>
      <c r="Z210" s="1" t="s">
        <v>43</v>
      </c>
      <c r="AA210" s="1" t="s">
        <v>43</v>
      </c>
      <c r="AB210" s="1" t="s">
        <v>43</v>
      </c>
      <c r="AC210" s="1">
        <v>32.4</v>
      </c>
      <c r="AD210" s="1">
        <v>33.1</v>
      </c>
      <c r="AE210" s="1">
        <v>32.75</v>
      </c>
      <c r="AF210" s="1">
        <v>7.81</v>
      </c>
      <c r="AG210" s="1">
        <v>7.83</v>
      </c>
      <c r="AH210" s="1">
        <v>7.82</v>
      </c>
      <c r="AI210" s="1">
        <v>4</v>
      </c>
      <c r="AJ210" s="1">
        <v>48</v>
      </c>
      <c r="AK210" s="1">
        <v>26</v>
      </c>
      <c r="AL210">
        <v>394.66800000000001</v>
      </c>
      <c r="AM210">
        <v>1.3819999999999999</v>
      </c>
      <c r="AN210" s="12" t="s">
        <v>43</v>
      </c>
    </row>
    <row r="211" spans="1:41" x14ac:dyDescent="0.25">
      <c r="A211" s="1" t="s">
        <v>259</v>
      </c>
      <c r="B211" s="1" t="s">
        <v>45</v>
      </c>
      <c r="C211" s="1" t="s">
        <v>176</v>
      </c>
      <c r="D211" s="1" t="s">
        <v>42</v>
      </c>
      <c r="E211" s="1">
        <v>81</v>
      </c>
      <c r="F211" s="1" t="s">
        <v>43</v>
      </c>
      <c r="G211" s="1">
        <v>212</v>
      </c>
      <c r="H211" s="1">
        <v>698</v>
      </c>
      <c r="I211" s="1">
        <v>26.102793999999999</v>
      </c>
      <c r="J211" s="1">
        <v>-80.104489999999998</v>
      </c>
      <c r="K211" s="2">
        <v>44386</v>
      </c>
      <c r="L211" s="2">
        <v>44439</v>
      </c>
      <c r="M211" s="1">
        <v>53</v>
      </c>
      <c r="N211" s="1">
        <v>100</v>
      </c>
      <c r="O211" s="1">
        <v>3</v>
      </c>
      <c r="P211" s="1">
        <v>0</v>
      </c>
      <c r="Q211" s="1">
        <v>1</v>
      </c>
      <c r="R211" s="1">
        <v>4</v>
      </c>
      <c r="S211" s="1">
        <v>17</v>
      </c>
      <c r="T211" s="1">
        <v>79</v>
      </c>
      <c r="U211" s="15">
        <f t="shared" si="3"/>
        <v>83</v>
      </c>
      <c r="V211" s="1">
        <v>53</v>
      </c>
      <c r="W211" s="1" t="s">
        <v>43</v>
      </c>
      <c r="X211" s="1">
        <v>35</v>
      </c>
      <c r="Y211" s="1">
        <v>370</v>
      </c>
      <c r="Z211" s="1" t="s">
        <v>43</v>
      </c>
      <c r="AA211" s="1" t="s">
        <v>43</v>
      </c>
      <c r="AB211" s="1" t="s">
        <v>43</v>
      </c>
      <c r="AC211" s="1">
        <v>32.4</v>
      </c>
      <c r="AD211" s="1">
        <v>33.1</v>
      </c>
      <c r="AE211" s="1">
        <v>32.75</v>
      </c>
      <c r="AF211" s="1">
        <v>7.81</v>
      </c>
      <c r="AG211" s="1">
        <v>7.83</v>
      </c>
      <c r="AH211" s="1">
        <v>7.82</v>
      </c>
      <c r="AI211" s="1">
        <v>4</v>
      </c>
      <c r="AJ211" s="1">
        <v>48</v>
      </c>
      <c r="AK211" s="1">
        <v>26</v>
      </c>
      <c r="AL211">
        <v>394.66800000000001</v>
      </c>
      <c r="AM211">
        <v>1.3819999999999999</v>
      </c>
      <c r="AN211" s="12" t="s">
        <v>43</v>
      </c>
    </row>
    <row r="212" spans="1:41" x14ac:dyDescent="0.25">
      <c r="A212" s="1" t="s">
        <v>260</v>
      </c>
      <c r="B212" s="1" t="s">
        <v>45</v>
      </c>
      <c r="C212" s="1" t="s">
        <v>176</v>
      </c>
      <c r="D212" s="1" t="s">
        <v>42</v>
      </c>
      <c r="E212" s="1">
        <v>81</v>
      </c>
      <c r="F212" s="1" t="s">
        <v>43</v>
      </c>
      <c r="G212" s="1">
        <v>212</v>
      </c>
      <c r="H212" s="1">
        <v>698</v>
      </c>
      <c r="I212" s="1">
        <v>26.102793999999999</v>
      </c>
      <c r="J212" s="1">
        <v>-80.104489999999998</v>
      </c>
      <c r="K212" s="2">
        <v>44386</v>
      </c>
      <c r="L212" s="2">
        <v>44439</v>
      </c>
      <c r="M212" s="1">
        <v>53</v>
      </c>
      <c r="N212" s="1">
        <v>100</v>
      </c>
      <c r="O212" s="1">
        <v>3</v>
      </c>
      <c r="P212" s="1">
        <v>0</v>
      </c>
      <c r="Q212" s="1">
        <v>1</v>
      </c>
      <c r="R212" s="1">
        <v>4</v>
      </c>
      <c r="S212" s="1">
        <v>17</v>
      </c>
      <c r="T212" s="1">
        <v>79</v>
      </c>
      <c r="U212" s="15">
        <f t="shared" si="3"/>
        <v>83</v>
      </c>
      <c r="V212" s="1">
        <v>53</v>
      </c>
      <c r="W212" s="1" t="s">
        <v>43</v>
      </c>
      <c r="X212" s="1">
        <v>35</v>
      </c>
      <c r="Y212" s="1">
        <v>370</v>
      </c>
      <c r="Z212" s="1" t="s">
        <v>43</v>
      </c>
      <c r="AA212" s="1" t="s">
        <v>43</v>
      </c>
      <c r="AB212" s="1" t="s">
        <v>43</v>
      </c>
      <c r="AC212" s="1">
        <v>32.4</v>
      </c>
      <c r="AD212" s="1">
        <v>33.1</v>
      </c>
      <c r="AE212" s="1">
        <v>32.75</v>
      </c>
      <c r="AF212" s="1">
        <v>7.81</v>
      </c>
      <c r="AG212" s="1">
        <v>7.83</v>
      </c>
      <c r="AH212" s="1">
        <v>7.82</v>
      </c>
      <c r="AI212" s="1">
        <v>4</v>
      </c>
      <c r="AJ212" s="1">
        <v>48</v>
      </c>
      <c r="AK212" s="1">
        <v>26</v>
      </c>
      <c r="AL212">
        <v>394.66800000000001</v>
      </c>
      <c r="AM212">
        <v>1.3819999999999999</v>
      </c>
      <c r="AN212" s="12" t="s">
        <v>43</v>
      </c>
    </row>
    <row r="213" spans="1:41" x14ac:dyDescent="0.25">
      <c r="A213" s="1" t="s">
        <v>261</v>
      </c>
      <c r="B213" s="1" t="s">
        <v>49</v>
      </c>
      <c r="C213" s="1" t="s">
        <v>176</v>
      </c>
      <c r="D213" s="1" t="s">
        <v>42</v>
      </c>
      <c r="E213" s="1">
        <v>81</v>
      </c>
      <c r="F213" s="1" t="s">
        <v>43</v>
      </c>
      <c r="G213" s="1">
        <v>212</v>
      </c>
      <c r="H213" s="1">
        <v>698</v>
      </c>
      <c r="I213" s="1">
        <v>26.102793999999999</v>
      </c>
      <c r="J213" s="1">
        <v>-80.104489999999998</v>
      </c>
      <c r="K213" s="2">
        <v>44386</v>
      </c>
      <c r="L213" s="2">
        <v>44439</v>
      </c>
      <c r="M213" s="1">
        <v>53</v>
      </c>
      <c r="N213" s="1">
        <v>100</v>
      </c>
      <c r="O213" s="1">
        <v>3</v>
      </c>
      <c r="P213" s="1">
        <v>0</v>
      </c>
      <c r="Q213" s="1">
        <v>1</v>
      </c>
      <c r="R213" s="1">
        <v>4</v>
      </c>
      <c r="S213" s="1">
        <v>17</v>
      </c>
      <c r="T213" s="1">
        <v>79</v>
      </c>
      <c r="U213" s="15">
        <f t="shared" si="3"/>
        <v>83</v>
      </c>
      <c r="V213" s="1">
        <v>53</v>
      </c>
      <c r="W213" s="1" t="s">
        <v>43</v>
      </c>
      <c r="X213" s="1">
        <v>35</v>
      </c>
      <c r="Y213" s="1">
        <v>370</v>
      </c>
      <c r="Z213" s="1" t="s">
        <v>43</v>
      </c>
      <c r="AA213" s="1" t="s">
        <v>43</v>
      </c>
      <c r="AB213" s="1" t="s">
        <v>43</v>
      </c>
      <c r="AC213" s="1">
        <v>32.4</v>
      </c>
      <c r="AD213" s="1">
        <v>33.1</v>
      </c>
      <c r="AE213" s="1">
        <v>32.75</v>
      </c>
      <c r="AF213" s="1">
        <v>7.81</v>
      </c>
      <c r="AG213" s="1">
        <v>7.83</v>
      </c>
      <c r="AH213" s="1">
        <v>7.82</v>
      </c>
      <c r="AI213" s="1">
        <v>4</v>
      </c>
      <c r="AJ213" s="1">
        <v>48</v>
      </c>
      <c r="AK213" s="1">
        <v>26</v>
      </c>
      <c r="AL213">
        <v>394.66800000000001</v>
      </c>
      <c r="AM213">
        <v>1.3819999999999999</v>
      </c>
      <c r="AN213" s="12" t="s">
        <v>43</v>
      </c>
    </row>
    <row r="214" spans="1:41" x14ac:dyDescent="0.25">
      <c r="A214" s="1" t="s">
        <v>262</v>
      </c>
      <c r="B214" s="1" t="s">
        <v>49</v>
      </c>
      <c r="C214" s="1" t="s">
        <v>176</v>
      </c>
      <c r="D214" s="1" t="s">
        <v>42</v>
      </c>
      <c r="E214" s="1">
        <v>81</v>
      </c>
      <c r="F214" s="1" t="s">
        <v>43</v>
      </c>
      <c r="G214" s="1">
        <v>212</v>
      </c>
      <c r="H214" s="1">
        <v>698</v>
      </c>
      <c r="I214" s="1">
        <v>26.102793999999999</v>
      </c>
      <c r="J214" s="1">
        <v>-80.104489999999998</v>
      </c>
      <c r="K214" s="2">
        <v>44386</v>
      </c>
      <c r="L214" s="2">
        <v>44439</v>
      </c>
      <c r="M214" s="1">
        <v>53</v>
      </c>
      <c r="N214" s="1">
        <v>100</v>
      </c>
      <c r="O214" s="1">
        <v>3</v>
      </c>
      <c r="P214" s="1">
        <v>0</v>
      </c>
      <c r="Q214" s="1">
        <v>1</v>
      </c>
      <c r="R214" s="1">
        <v>4</v>
      </c>
      <c r="S214" s="1">
        <v>17</v>
      </c>
      <c r="T214" s="1">
        <v>79</v>
      </c>
      <c r="U214" s="15">
        <f t="shared" si="3"/>
        <v>83</v>
      </c>
      <c r="V214" s="1">
        <v>53</v>
      </c>
      <c r="W214" s="1" t="s">
        <v>43</v>
      </c>
      <c r="X214" s="1">
        <v>35</v>
      </c>
      <c r="Y214" s="1">
        <v>370</v>
      </c>
      <c r="Z214" s="1" t="s">
        <v>43</v>
      </c>
      <c r="AA214" s="1" t="s">
        <v>43</v>
      </c>
      <c r="AB214" s="1" t="s">
        <v>43</v>
      </c>
      <c r="AC214" s="1">
        <v>32.4</v>
      </c>
      <c r="AD214" s="1">
        <v>33.1</v>
      </c>
      <c r="AE214" s="1">
        <v>32.75</v>
      </c>
      <c r="AF214" s="1">
        <v>7.81</v>
      </c>
      <c r="AG214" s="1">
        <v>7.83</v>
      </c>
      <c r="AH214" s="1">
        <v>7.82</v>
      </c>
      <c r="AI214" s="1">
        <v>4</v>
      </c>
      <c r="AJ214" s="1">
        <v>48</v>
      </c>
      <c r="AK214" s="1">
        <v>26</v>
      </c>
      <c r="AL214">
        <v>394.66800000000001</v>
      </c>
      <c r="AM214">
        <v>1.3819999999999999</v>
      </c>
      <c r="AN214" s="12" t="s">
        <v>43</v>
      </c>
    </row>
    <row r="215" spans="1:41" x14ac:dyDescent="0.25">
      <c r="A215" s="1" t="s">
        <v>263</v>
      </c>
      <c r="B215" s="1" t="s">
        <v>49</v>
      </c>
      <c r="C215" s="1" t="s">
        <v>176</v>
      </c>
      <c r="D215" s="1" t="s">
        <v>42</v>
      </c>
      <c r="E215" s="1">
        <v>81</v>
      </c>
      <c r="F215" s="1" t="s">
        <v>43</v>
      </c>
      <c r="G215" s="1">
        <v>212</v>
      </c>
      <c r="H215" s="1">
        <v>698</v>
      </c>
      <c r="I215" s="1">
        <v>26.102793999999999</v>
      </c>
      <c r="J215" s="1">
        <v>-80.104489999999998</v>
      </c>
      <c r="K215" s="2">
        <v>44386</v>
      </c>
      <c r="L215" s="2">
        <v>44439</v>
      </c>
      <c r="M215" s="1">
        <v>53</v>
      </c>
      <c r="N215" s="1">
        <v>100</v>
      </c>
      <c r="O215" s="1">
        <v>3</v>
      </c>
      <c r="P215" s="1">
        <v>0</v>
      </c>
      <c r="Q215" s="1">
        <v>1</v>
      </c>
      <c r="R215" s="1">
        <v>4</v>
      </c>
      <c r="S215" s="1">
        <v>17</v>
      </c>
      <c r="T215" s="1">
        <v>79</v>
      </c>
      <c r="U215" s="15">
        <f t="shared" si="3"/>
        <v>83</v>
      </c>
      <c r="V215" s="1">
        <v>53</v>
      </c>
      <c r="W215" s="1" t="s">
        <v>43</v>
      </c>
      <c r="X215" s="1">
        <v>35</v>
      </c>
      <c r="Y215" s="1">
        <v>370</v>
      </c>
      <c r="Z215" s="1" t="s">
        <v>43</v>
      </c>
      <c r="AA215" s="1" t="s">
        <v>43</v>
      </c>
      <c r="AB215" s="1" t="s">
        <v>43</v>
      </c>
      <c r="AC215" s="1">
        <v>32.4</v>
      </c>
      <c r="AD215" s="1">
        <v>33.1</v>
      </c>
      <c r="AE215" s="1">
        <v>32.75</v>
      </c>
      <c r="AF215" s="1">
        <v>7.81</v>
      </c>
      <c r="AG215" s="1">
        <v>7.83</v>
      </c>
      <c r="AH215" s="1">
        <v>7.82</v>
      </c>
      <c r="AI215" s="1">
        <v>4</v>
      </c>
      <c r="AJ215" s="1">
        <v>48</v>
      </c>
      <c r="AK215" s="1">
        <v>26</v>
      </c>
      <c r="AL215">
        <v>394.66800000000001</v>
      </c>
      <c r="AM215">
        <v>1.3819999999999999</v>
      </c>
      <c r="AN215" s="12" t="s">
        <v>43</v>
      </c>
    </row>
    <row r="216" spans="1:41" x14ac:dyDescent="0.25">
      <c r="A216" s="1" t="s">
        <v>264</v>
      </c>
      <c r="B216" s="1" t="s">
        <v>53</v>
      </c>
      <c r="C216" s="1" t="s">
        <v>176</v>
      </c>
      <c r="D216" s="1" t="s">
        <v>42</v>
      </c>
      <c r="E216" s="1">
        <v>81</v>
      </c>
      <c r="F216" s="1" t="s">
        <v>43</v>
      </c>
      <c r="G216" s="1">
        <v>212</v>
      </c>
      <c r="H216" s="1">
        <v>698</v>
      </c>
      <c r="I216" s="1">
        <v>26.102793999999999</v>
      </c>
      <c r="J216" s="1">
        <v>-80.104489999999998</v>
      </c>
      <c r="K216" s="2">
        <v>44386</v>
      </c>
      <c r="L216" s="2">
        <v>44439</v>
      </c>
      <c r="M216" s="1">
        <v>53</v>
      </c>
      <c r="N216" s="1">
        <v>100</v>
      </c>
      <c r="O216" s="1">
        <v>3</v>
      </c>
      <c r="P216" s="1">
        <v>0</v>
      </c>
      <c r="Q216" s="1">
        <v>1</v>
      </c>
      <c r="R216" s="1">
        <v>4</v>
      </c>
      <c r="S216" s="1">
        <v>17</v>
      </c>
      <c r="T216" s="1">
        <v>79</v>
      </c>
      <c r="U216" s="15">
        <f t="shared" si="3"/>
        <v>83</v>
      </c>
      <c r="V216" s="1">
        <v>53</v>
      </c>
      <c r="W216" s="1" t="s">
        <v>43</v>
      </c>
      <c r="X216" s="1">
        <v>35</v>
      </c>
      <c r="Y216" s="1">
        <v>370</v>
      </c>
      <c r="Z216" s="1" t="s">
        <v>43</v>
      </c>
      <c r="AA216" s="1" t="s">
        <v>43</v>
      </c>
      <c r="AB216" s="1" t="s">
        <v>43</v>
      </c>
      <c r="AC216" s="1">
        <v>32.4</v>
      </c>
      <c r="AD216" s="1">
        <v>33.1</v>
      </c>
      <c r="AE216" s="1">
        <v>32.75</v>
      </c>
      <c r="AF216" s="1">
        <v>7.81</v>
      </c>
      <c r="AG216" s="1">
        <v>7.83</v>
      </c>
      <c r="AH216" s="1">
        <v>7.82</v>
      </c>
      <c r="AI216" s="1">
        <v>4</v>
      </c>
      <c r="AJ216" s="1">
        <v>48</v>
      </c>
      <c r="AK216" s="1">
        <v>26</v>
      </c>
      <c r="AL216">
        <v>394.66800000000001</v>
      </c>
      <c r="AM216">
        <v>1.3819999999999999</v>
      </c>
      <c r="AN216" s="12"/>
    </row>
    <row r="217" spans="1:41" x14ac:dyDescent="0.25">
      <c r="A217" s="1" t="s">
        <v>265</v>
      </c>
      <c r="B217" s="1" t="s">
        <v>55</v>
      </c>
      <c r="C217" s="1" t="s">
        <v>176</v>
      </c>
      <c r="D217" s="1" t="s">
        <v>42</v>
      </c>
      <c r="E217" s="1">
        <v>81</v>
      </c>
      <c r="F217" s="1" t="s">
        <v>43</v>
      </c>
      <c r="G217" s="1">
        <v>212</v>
      </c>
      <c r="H217" s="1">
        <v>698</v>
      </c>
      <c r="I217" s="1">
        <v>26.102793999999999</v>
      </c>
      <c r="J217" s="1">
        <v>-80.104489999999998</v>
      </c>
      <c r="K217" s="2">
        <v>44386</v>
      </c>
      <c r="L217" s="2">
        <v>44439</v>
      </c>
      <c r="M217" s="1">
        <v>53</v>
      </c>
      <c r="N217" s="1">
        <v>100</v>
      </c>
      <c r="O217" s="1">
        <v>3</v>
      </c>
      <c r="P217" s="1">
        <v>0</v>
      </c>
      <c r="Q217" s="1">
        <v>1</v>
      </c>
      <c r="R217" s="1">
        <v>4</v>
      </c>
      <c r="S217" s="1">
        <v>17</v>
      </c>
      <c r="T217" s="1">
        <v>79</v>
      </c>
      <c r="U217" s="15">
        <f t="shared" si="3"/>
        <v>83</v>
      </c>
      <c r="V217" s="1">
        <v>53</v>
      </c>
      <c r="W217" s="1" t="s">
        <v>43</v>
      </c>
      <c r="X217" s="1">
        <v>35</v>
      </c>
      <c r="Y217" s="1">
        <v>370</v>
      </c>
      <c r="Z217" s="1" t="s">
        <v>43</v>
      </c>
      <c r="AA217" s="1" t="s">
        <v>43</v>
      </c>
      <c r="AB217" s="1" t="s">
        <v>43</v>
      </c>
      <c r="AC217" s="1">
        <v>32.4</v>
      </c>
      <c r="AD217" s="1">
        <v>33.1</v>
      </c>
      <c r="AE217" s="1">
        <v>32.75</v>
      </c>
      <c r="AF217" s="1">
        <v>7.81</v>
      </c>
      <c r="AG217" s="1">
        <v>7.83</v>
      </c>
      <c r="AH217" s="1">
        <v>7.82</v>
      </c>
      <c r="AI217" s="1">
        <v>4</v>
      </c>
      <c r="AJ217" s="1">
        <v>48</v>
      </c>
      <c r="AK217" s="1">
        <v>26</v>
      </c>
      <c r="AL217">
        <v>394.66800000000001</v>
      </c>
      <c r="AM217">
        <v>1.3819999999999999</v>
      </c>
      <c r="AN217" s="12"/>
    </row>
    <row r="218" spans="1:41" x14ac:dyDescent="0.25">
      <c r="A218" s="1" t="s">
        <v>266</v>
      </c>
      <c r="B218" s="1" t="s">
        <v>40</v>
      </c>
      <c r="C218" s="1" t="s">
        <v>176</v>
      </c>
      <c r="D218" s="1" t="s">
        <v>42</v>
      </c>
      <c r="E218" s="3">
        <v>63</v>
      </c>
      <c r="F218" s="1" t="s">
        <v>66</v>
      </c>
      <c r="G218" s="3">
        <v>186</v>
      </c>
      <c r="H218" s="3">
        <v>892</v>
      </c>
      <c r="I218" s="3">
        <v>26.15335</v>
      </c>
      <c r="J218" s="3">
        <v>-80.100217999999998</v>
      </c>
      <c r="K218" s="4">
        <v>44413</v>
      </c>
      <c r="L218" s="5">
        <v>44465</v>
      </c>
      <c r="M218" s="3">
        <v>52</v>
      </c>
      <c r="N218" s="3">
        <v>130</v>
      </c>
      <c r="O218" s="3">
        <v>1</v>
      </c>
      <c r="P218" s="3">
        <v>0</v>
      </c>
      <c r="Q218" s="3">
        <v>0</v>
      </c>
      <c r="R218" s="3">
        <v>0</v>
      </c>
      <c r="S218" s="3">
        <v>19</v>
      </c>
      <c r="T218" s="3">
        <v>111</v>
      </c>
      <c r="U218" s="15">
        <f t="shared" si="3"/>
        <v>85.384615384615387</v>
      </c>
      <c r="V218" s="3">
        <v>60</v>
      </c>
      <c r="W218" s="1" t="s">
        <v>43</v>
      </c>
      <c r="X218" s="3">
        <v>32</v>
      </c>
      <c r="Y218" s="3">
        <v>32</v>
      </c>
      <c r="Z218" s="1" t="s">
        <v>43</v>
      </c>
      <c r="AA218" s="1" t="s">
        <v>43</v>
      </c>
      <c r="AB218" s="1" t="s">
        <v>43</v>
      </c>
      <c r="AC218" s="3">
        <v>29.5</v>
      </c>
      <c r="AD218" s="3">
        <v>30</v>
      </c>
      <c r="AE218" s="3">
        <v>29.75</v>
      </c>
      <c r="AF218" s="3">
        <v>7.86</v>
      </c>
      <c r="AG218" s="3">
        <v>7.85</v>
      </c>
      <c r="AH218" s="3">
        <v>7.8550000000000004</v>
      </c>
      <c r="AI218" s="3">
        <v>12</v>
      </c>
      <c r="AJ218" s="3">
        <v>70</v>
      </c>
      <c r="AK218" s="3">
        <v>41</v>
      </c>
      <c r="AL218">
        <v>425.69099999999997</v>
      </c>
      <c r="AM218">
        <v>1.248</v>
      </c>
      <c r="AN218" s="12"/>
      <c r="AO218" s="1" t="s">
        <v>43</v>
      </c>
    </row>
    <row r="219" spans="1:41" x14ac:dyDescent="0.25">
      <c r="A219" s="1" t="s">
        <v>267</v>
      </c>
      <c r="B219" s="1" t="s">
        <v>45</v>
      </c>
      <c r="C219" s="1" t="s">
        <v>176</v>
      </c>
      <c r="D219" s="1" t="s">
        <v>42</v>
      </c>
      <c r="E219" s="3">
        <v>63</v>
      </c>
      <c r="F219" s="1" t="s">
        <v>66</v>
      </c>
      <c r="G219" s="3">
        <v>186</v>
      </c>
      <c r="H219" s="3">
        <v>892</v>
      </c>
      <c r="I219" s="3">
        <v>26.15335</v>
      </c>
      <c r="J219" s="3">
        <v>-80.100217999999998</v>
      </c>
      <c r="K219" s="4">
        <v>44413</v>
      </c>
      <c r="L219" s="5">
        <v>44465</v>
      </c>
      <c r="M219" s="3">
        <v>52</v>
      </c>
      <c r="N219" s="3">
        <v>130</v>
      </c>
      <c r="O219" s="3">
        <v>1</v>
      </c>
      <c r="P219" s="3">
        <v>0</v>
      </c>
      <c r="Q219" s="3">
        <v>0</v>
      </c>
      <c r="R219" s="3">
        <v>0</v>
      </c>
      <c r="S219" s="3">
        <v>19</v>
      </c>
      <c r="T219" s="3">
        <v>111</v>
      </c>
      <c r="U219" s="15">
        <f t="shared" si="3"/>
        <v>85.384615384615387</v>
      </c>
      <c r="V219" s="3">
        <v>60</v>
      </c>
      <c r="W219" s="1" t="s">
        <v>43</v>
      </c>
      <c r="X219" s="3">
        <v>32</v>
      </c>
      <c r="Y219" s="3">
        <v>32</v>
      </c>
      <c r="Z219" s="1" t="s">
        <v>43</v>
      </c>
      <c r="AA219" s="1" t="s">
        <v>43</v>
      </c>
      <c r="AB219" s="1" t="s">
        <v>43</v>
      </c>
      <c r="AC219" s="3">
        <v>29.5</v>
      </c>
      <c r="AD219" s="3">
        <v>30</v>
      </c>
      <c r="AE219" s="3">
        <v>29.75</v>
      </c>
      <c r="AF219" s="3">
        <v>7.86</v>
      </c>
      <c r="AG219" s="3">
        <v>7.85</v>
      </c>
      <c r="AH219" s="3">
        <v>7.8550000000000004</v>
      </c>
      <c r="AI219" s="3">
        <v>12</v>
      </c>
      <c r="AJ219" s="3">
        <v>70</v>
      </c>
      <c r="AK219" s="3">
        <v>41</v>
      </c>
      <c r="AL219">
        <v>425.69099999999997</v>
      </c>
      <c r="AM219">
        <v>1.248</v>
      </c>
      <c r="AN219" s="12" t="s">
        <v>43</v>
      </c>
    </row>
    <row r="220" spans="1:41" x14ac:dyDescent="0.25">
      <c r="A220" s="1" t="s">
        <v>268</v>
      </c>
      <c r="B220" s="1" t="s">
        <v>45</v>
      </c>
      <c r="C220" s="1" t="s">
        <v>176</v>
      </c>
      <c r="D220" s="1" t="s">
        <v>42</v>
      </c>
      <c r="E220" s="3">
        <v>63</v>
      </c>
      <c r="F220" s="1" t="s">
        <v>66</v>
      </c>
      <c r="G220" s="3">
        <v>186</v>
      </c>
      <c r="H220" s="3">
        <v>892</v>
      </c>
      <c r="I220" s="3">
        <v>26.15335</v>
      </c>
      <c r="J220" s="3">
        <v>-80.100217999999998</v>
      </c>
      <c r="K220" s="4">
        <v>44413</v>
      </c>
      <c r="L220" s="5">
        <v>44465</v>
      </c>
      <c r="M220" s="3">
        <v>52</v>
      </c>
      <c r="N220" s="3">
        <v>130</v>
      </c>
      <c r="O220" s="3">
        <v>1</v>
      </c>
      <c r="P220" s="3">
        <v>0</v>
      </c>
      <c r="Q220" s="3">
        <v>0</v>
      </c>
      <c r="R220" s="3">
        <v>0</v>
      </c>
      <c r="S220" s="3">
        <v>19</v>
      </c>
      <c r="T220" s="3">
        <v>111</v>
      </c>
      <c r="U220" s="15">
        <f t="shared" si="3"/>
        <v>85.384615384615387</v>
      </c>
      <c r="V220" s="3">
        <v>60</v>
      </c>
      <c r="W220" s="1" t="s">
        <v>43</v>
      </c>
      <c r="X220" s="3">
        <v>32</v>
      </c>
      <c r="Y220" s="3">
        <v>32</v>
      </c>
      <c r="Z220" s="1" t="s">
        <v>43</v>
      </c>
      <c r="AA220" s="1" t="s">
        <v>43</v>
      </c>
      <c r="AB220" s="1" t="s">
        <v>43</v>
      </c>
      <c r="AC220" s="3">
        <v>29.5</v>
      </c>
      <c r="AD220" s="3">
        <v>30</v>
      </c>
      <c r="AE220" s="3">
        <v>29.75</v>
      </c>
      <c r="AF220" s="3">
        <v>7.86</v>
      </c>
      <c r="AG220" s="3">
        <v>7.85</v>
      </c>
      <c r="AH220" s="3">
        <v>7.8550000000000004</v>
      </c>
      <c r="AI220" s="3">
        <v>12</v>
      </c>
      <c r="AJ220" s="3">
        <v>70</v>
      </c>
      <c r="AK220" s="3">
        <v>41</v>
      </c>
      <c r="AL220">
        <v>425.69099999999997</v>
      </c>
      <c r="AM220">
        <v>1.248</v>
      </c>
      <c r="AN220" s="12" t="s">
        <v>43</v>
      </c>
    </row>
    <row r="221" spans="1:41" x14ac:dyDescent="0.25">
      <c r="A221" s="1" t="s">
        <v>269</v>
      </c>
      <c r="B221" s="1" t="s">
        <v>45</v>
      </c>
      <c r="C221" s="1" t="s">
        <v>176</v>
      </c>
      <c r="D221" s="1" t="s">
        <v>42</v>
      </c>
      <c r="E221" s="3">
        <v>63</v>
      </c>
      <c r="F221" s="1" t="s">
        <v>66</v>
      </c>
      <c r="G221" s="3">
        <v>186</v>
      </c>
      <c r="H221" s="3">
        <v>892</v>
      </c>
      <c r="I221" s="3">
        <v>26.15335</v>
      </c>
      <c r="J221" s="3">
        <v>-80.100217999999998</v>
      </c>
      <c r="K221" s="4">
        <v>44413</v>
      </c>
      <c r="L221" s="5">
        <v>44465</v>
      </c>
      <c r="M221" s="3">
        <v>52</v>
      </c>
      <c r="N221" s="3">
        <v>130</v>
      </c>
      <c r="O221" s="3">
        <v>1</v>
      </c>
      <c r="P221" s="3">
        <v>0</v>
      </c>
      <c r="Q221" s="3">
        <v>0</v>
      </c>
      <c r="R221" s="3">
        <v>0</v>
      </c>
      <c r="S221" s="3">
        <v>19</v>
      </c>
      <c r="T221" s="3">
        <v>111</v>
      </c>
      <c r="U221" s="15">
        <f t="shared" si="3"/>
        <v>85.384615384615387</v>
      </c>
      <c r="V221" s="3">
        <v>60</v>
      </c>
      <c r="W221" s="1" t="s">
        <v>43</v>
      </c>
      <c r="X221" s="3">
        <v>32</v>
      </c>
      <c r="Y221" s="3">
        <v>32</v>
      </c>
      <c r="Z221" s="1" t="s">
        <v>43</v>
      </c>
      <c r="AA221" s="1" t="s">
        <v>43</v>
      </c>
      <c r="AB221" s="1" t="s">
        <v>43</v>
      </c>
      <c r="AC221" s="3">
        <v>29.5</v>
      </c>
      <c r="AD221" s="3">
        <v>30</v>
      </c>
      <c r="AE221" s="3">
        <v>29.75</v>
      </c>
      <c r="AF221" s="3">
        <v>7.86</v>
      </c>
      <c r="AG221" s="3">
        <v>7.85</v>
      </c>
      <c r="AH221" s="3">
        <v>7.8550000000000004</v>
      </c>
      <c r="AI221" s="3">
        <v>12</v>
      </c>
      <c r="AJ221" s="3">
        <v>70</v>
      </c>
      <c r="AK221" s="3">
        <v>41</v>
      </c>
      <c r="AL221">
        <v>425.69099999999997</v>
      </c>
      <c r="AM221">
        <v>1.248</v>
      </c>
      <c r="AN221" s="12" t="s">
        <v>43</v>
      </c>
    </row>
    <row r="222" spans="1:41" x14ac:dyDescent="0.25">
      <c r="A222" s="1" t="s">
        <v>270</v>
      </c>
      <c r="B222" s="1" t="s">
        <v>49</v>
      </c>
      <c r="C222" s="1" t="s">
        <v>176</v>
      </c>
      <c r="D222" s="1" t="s">
        <v>42</v>
      </c>
      <c r="E222" s="3">
        <v>63</v>
      </c>
      <c r="F222" s="1" t="s">
        <v>66</v>
      </c>
      <c r="G222" s="3">
        <v>186</v>
      </c>
      <c r="H222" s="3">
        <v>892</v>
      </c>
      <c r="I222" s="3">
        <v>26.15335</v>
      </c>
      <c r="J222" s="3">
        <v>-80.100217999999998</v>
      </c>
      <c r="K222" s="4">
        <v>44413</v>
      </c>
      <c r="L222" s="5">
        <v>44465</v>
      </c>
      <c r="M222" s="3">
        <v>52</v>
      </c>
      <c r="N222" s="3">
        <v>130</v>
      </c>
      <c r="O222" s="3">
        <v>1</v>
      </c>
      <c r="P222" s="3">
        <v>0</v>
      </c>
      <c r="Q222" s="3">
        <v>0</v>
      </c>
      <c r="R222" s="3">
        <v>0</v>
      </c>
      <c r="S222" s="3">
        <v>19</v>
      </c>
      <c r="T222" s="3">
        <v>111</v>
      </c>
      <c r="U222" s="15">
        <f t="shared" si="3"/>
        <v>85.384615384615387</v>
      </c>
      <c r="V222" s="3">
        <v>60</v>
      </c>
      <c r="W222" s="1" t="s">
        <v>43</v>
      </c>
      <c r="X222" s="3">
        <v>32</v>
      </c>
      <c r="Y222" s="3">
        <v>32</v>
      </c>
      <c r="Z222" s="1" t="s">
        <v>43</v>
      </c>
      <c r="AA222" s="1" t="s">
        <v>43</v>
      </c>
      <c r="AB222" s="1" t="s">
        <v>43</v>
      </c>
      <c r="AC222" s="3">
        <v>29.5</v>
      </c>
      <c r="AD222" s="3">
        <v>30</v>
      </c>
      <c r="AE222" s="3">
        <v>29.75</v>
      </c>
      <c r="AF222" s="3">
        <v>7.86</v>
      </c>
      <c r="AG222" s="3">
        <v>7.85</v>
      </c>
      <c r="AH222" s="3">
        <v>7.8550000000000004</v>
      </c>
      <c r="AI222" s="3">
        <v>12</v>
      </c>
      <c r="AJ222" s="3">
        <v>70</v>
      </c>
      <c r="AK222" s="3">
        <v>41</v>
      </c>
      <c r="AL222">
        <v>425.69099999999997</v>
      </c>
      <c r="AM222">
        <v>1.248</v>
      </c>
      <c r="AN222" s="1" t="s">
        <v>299</v>
      </c>
    </row>
    <row r="223" spans="1:41" x14ac:dyDescent="0.25">
      <c r="A223" s="1" t="s">
        <v>271</v>
      </c>
      <c r="B223" s="1" t="s">
        <v>49</v>
      </c>
      <c r="C223" s="1" t="s">
        <v>176</v>
      </c>
      <c r="D223" s="1" t="s">
        <v>42</v>
      </c>
      <c r="E223" s="3">
        <v>63</v>
      </c>
      <c r="F223" s="1" t="s">
        <v>66</v>
      </c>
      <c r="G223" s="3">
        <v>186</v>
      </c>
      <c r="H223" s="3">
        <v>892</v>
      </c>
      <c r="I223" s="3">
        <v>26.15335</v>
      </c>
      <c r="J223" s="3">
        <v>-80.100217999999998</v>
      </c>
      <c r="K223" s="4">
        <v>44413</v>
      </c>
      <c r="L223" s="5">
        <v>44465</v>
      </c>
      <c r="M223" s="3">
        <v>52</v>
      </c>
      <c r="N223" s="3">
        <v>130</v>
      </c>
      <c r="O223" s="3">
        <v>1</v>
      </c>
      <c r="P223" s="3">
        <v>0</v>
      </c>
      <c r="Q223" s="3">
        <v>0</v>
      </c>
      <c r="R223" s="3">
        <v>0</v>
      </c>
      <c r="S223" s="3">
        <v>19</v>
      </c>
      <c r="T223" s="3">
        <v>111</v>
      </c>
      <c r="U223" s="15">
        <f t="shared" si="3"/>
        <v>85.384615384615387</v>
      </c>
      <c r="V223" s="3">
        <v>60</v>
      </c>
      <c r="W223" s="1" t="s">
        <v>43</v>
      </c>
      <c r="X223" s="3">
        <v>32</v>
      </c>
      <c r="Y223" s="3">
        <v>32</v>
      </c>
      <c r="Z223" s="1" t="s">
        <v>43</v>
      </c>
      <c r="AA223" s="1" t="s">
        <v>43</v>
      </c>
      <c r="AB223" s="1" t="s">
        <v>43</v>
      </c>
      <c r="AC223" s="3">
        <v>29.5</v>
      </c>
      <c r="AD223" s="3">
        <v>30</v>
      </c>
      <c r="AE223" s="3">
        <v>29.75</v>
      </c>
      <c r="AF223" s="3">
        <v>7.86</v>
      </c>
      <c r="AG223" s="3">
        <v>7.85</v>
      </c>
      <c r="AH223" s="3">
        <v>7.8550000000000004</v>
      </c>
      <c r="AI223" s="3">
        <v>12</v>
      </c>
      <c r="AJ223" s="3">
        <v>70</v>
      </c>
      <c r="AK223" s="3">
        <v>41</v>
      </c>
      <c r="AL223">
        <v>425.69099999999997</v>
      </c>
      <c r="AM223">
        <v>1.248</v>
      </c>
      <c r="AN223" s="1" t="s">
        <v>301</v>
      </c>
    </row>
    <row r="224" spans="1:41" x14ac:dyDescent="0.25">
      <c r="A224" s="1" t="s">
        <v>272</v>
      </c>
      <c r="B224" s="1" t="s">
        <v>49</v>
      </c>
      <c r="C224" s="1" t="s">
        <v>176</v>
      </c>
      <c r="D224" s="1" t="s">
        <v>42</v>
      </c>
      <c r="E224" s="3">
        <v>63</v>
      </c>
      <c r="F224" s="1" t="s">
        <v>66</v>
      </c>
      <c r="G224" s="3">
        <v>186</v>
      </c>
      <c r="H224" s="3">
        <v>892</v>
      </c>
      <c r="I224" s="3">
        <v>26.15335</v>
      </c>
      <c r="J224" s="3">
        <v>-80.100217999999998</v>
      </c>
      <c r="K224" s="4">
        <v>44413</v>
      </c>
      <c r="L224" s="5">
        <v>44465</v>
      </c>
      <c r="M224" s="3">
        <v>52</v>
      </c>
      <c r="N224" s="3">
        <v>130</v>
      </c>
      <c r="O224" s="3">
        <v>1</v>
      </c>
      <c r="P224" s="3">
        <v>0</v>
      </c>
      <c r="Q224" s="3">
        <v>0</v>
      </c>
      <c r="R224" s="3">
        <v>0</v>
      </c>
      <c r="S224" s="3">
        <v>19</v>
      </c>
      <c r="T224" s="3">
        <v>111</v>
      </c>
      <c r="U224" s="15">
        <f t="shared" si="3"/>
        <v>85.384615384615387</v>
      </c>
      <c r="V224" s="3">
        <v>60</v>
      </c>
      <c r="W224" s="1" t="s">
        <v>43</v>
      </c>
      <c r="X224" s="3">
        <v>32</v>
      </c>
      <c r="Y224" s="3">
        <v>32</v>
      </c>
      <c r="Z224" s="1" t="s">
        <v>43</v>
      </c>
      <c r="AA224" s="1" t="s">
        <v>43</v>
      </c>
      <c r="AB224" s="1" t="s">
        <v>43</v>
      </c>
      <c r="AC224" s="3">
        <v>29.5</v>
      </c>
      <c r="AD224" s="3">
        <v>30</v>
      </c>
      <c r="AE224" s="3">
        <v>29.75</v>
      </c>
      <c r="AF224" s="3">
        <v>7.86</v>
      </c>
      <c r="AG224" s="3">
        <v>7.85</v>
      </c>
      <c r="AH224" s="3">
        <v>7.8550000000000004</v>
      </c>
      <c r="AI224" s="3">
        <v>12</v>
      </c>
      <c r="AJ224" s="3">
        <v>70</v>
      </c>
      <c r="AK224" s="3">
        <v>41</v>
      </c>
      <c r="AL224">
        <v>425.69099999999997</v>
      </c>
      <c r="AM224">
        <v>1.248</v>
      </c>
      <c r="AN224" s="1" t="s">
        <v>299</v>
      </c>
    </row>
    <row r="225" spans="1:41" x14ac:dyDescent="0.25">
      <c r="A225" s="1" t="s">
        <v>273</v>
      </c>
      <c r="B225" s="1" t="s">
        <v>53</v>
      </c>
      <c r="C225" s="1" t="s">
        <v>176</v>
      </c>
      <c r="D225" s="1" t="s">
        <v>42</v>
      </c>
      <c r="E225" s="3">
        <v>63</v>
      </c>
      <c r="F225" s="1" t="s">
        <v>66</v>
      </c>
      <c r="G225" s="3">
        <v>186</v>
      </c>
      <c r="H225" s="3">
        <v>892</v>
      </c>
      <c r="I225" s="3">
        <v>26.15335</v>
      </c>
      <c r="J225" s="3">
        <v>-80.100217999999998</v>
      </c>
      <c r="K225" s="4">
        <v>44413</v>
      </c>
      <c r="L225" s="5">
        <v>44465</v>
      </c>
      <c r="M225" s="3">
        <v>52</v>
      </c>
      <c r="N225" s="3">
        <v>130</v>
      </c>
      <c r="O225" s="3">
        <v>1</v>
      </c>
      <c r="P225" s="3">
        <v>0</v>
      </c>
      <c r="Q225" s="3">
        <v>0</v>
      </c>
      <c r="R225" s="3">
        <v>0</v>
      </c>
      <c r="S225" s="3">
        <v>19</v>
      </c>
      <c r="T225" s="3">
        <v>111</v>
      </c>
      <c r="U225" s="15">
        <f t="shared" si="3"/>
        <v>85.384615384615387</v>
      </c>
      <c r="V225" s="3">
        <v>60</v>
      </c>
      <c r="W225" s="1" t="s">
        <v>43</v>
      </c>
      <c r="X225" s="3">
        <v>32</v>
      </c>
      <c r="Y225" s="3">
        <v>32</v>
      </c>
      <c r="Z225" s="1" t="s">
        <v>43</v>
      </c>
      <c r="AA225" s="1" t="s">
        <v>43</v>
      </c>
      <c r="AB225" s="1" t="s">
        <v>43</v>
      </c>
      <c r="AC225" s="3">
        <v>29.5</v>
      </c>
      <c r="AD225" s="3">
        <v>30</v>
      </c>
      <c r="AE225" s="3">
        <v>29.75</v>
      </c>
      <c r="AF225" s="3">
        <v>7.86</v>
      </c>
      <c r="AG225" s="3">
        <v>7.85</v>
      </c>
      <c r="AH225" s="3">
        <v>7.8550000000000004</v>
      </c>
      <c r="AI225" s="3">
        <v>12</v>
      </c>
      <c r="AJ225" s="3">
        <v>70</v>
      </c>
      <c r="AK225" s="3">
        <v>41</v>
      </c>
      <c r="AL225">
        <v>425.69099999999997</v>
      </c>
      <c r="AM225">
        <v>1.248</v>
      </c>
      <c r="AN225" s="12"/>
    </row>
    <row r="226" spans="1:41" x14ac:dyDescent="0.25">
      <c r="A226" s="1" t="s">
        <v>274</v>
      </c>
      <c r="B226" s="1" t="s">
        <v>55</v>
      </c>
      <c r="C226" s="1" t="s">
        <v>176</v>
      </c>
      <c r="D226" s="1" t="s">
        <v>42</v>
      </c>
      <c r="E226" s="3">
        <v>63</v>
      </c>
      <c r="F226" s="1" t="s">
        <v>66</v>
      </c>
      <c r="G226" s="3">
        <v>186</v>
      </c>
      <c r="H226" s="3">
        <v>892</v>
      </c>
      <c r="I226" s="3">
        <v>26.15335</v>
      </c>
      <c r="J226" s="3">
        <v>-80.100217999999998</v>
      </c>
      <c r="K226" s="4">
        <v>44413</v>
      </c>
      <c r="L226" s="5">
        <v>44465</v>
      </c>
      <c r="M226" s="3">
        <v>52</v>
      </c>
      <c r="N226" s="3">
        <v>130</v>
      </c>
      <c r="O226" s="3">
        <v>1</v>
      </c>
      <c r="P226" s="3">
        <v>0</v>
      </c>
      <c r="Q226" s="3">
        <v>0</v>
      </c>
      <c r="R226" s="3">
        <v>0</v>
      </c>
      <c r="S226" s="3">
        <v>19</v>
      </c>
      <c r="T226" s="3">
        <v>111</v>
      </c>
      <c r="U226" s="15">
        <f t="shared" si="3"/>
        <v>85.384615384615387</v>
      </c>
      <c r="V226" s="3">
        <v>60</v>
      </c>
      <c r="W226" s="1" t="s">
        <v>43</v>
      </c>
      <c r="X226" s="3">
        <v>32</v>
      </c>
      <c r="Y226" s="3">
        <v>32</v>
      </c>
      <c r="Z226" s="1" t="s">
        <v>43</v>
      </c>
      <c r="AA226" s="1" t="s">
        <v>43</v>
      </c>
      <c r="AB226" s="1" t="s">
        <v>43</v>
      </c>
      <c r="AC226" s="3">
        <v>29.5</v>
      </c>
      <c r="AD226" s="3">
        <v>30</v>
      </c>
      <c r="AE226" s="3">
        <v>29.75</v>
      </c>
      <c r="AF226" s="3">
        <v>7.86</v>
      </c>
      <c r="AG226" s="3">
        <v>7.85</v>
      </c>
      <c r="AH226" s="3">
        <v>7.8550000000000004</v>
      </c>
      <c r="AI226" s="3">
        <v>12</v>
      </c>
      <c r="AJ226" s="3">
        <v>70</v>
      </c>
      <c r="AK226" s="3">
        <v>41</v>
      </c>
      <c r="AL226">
        <v>425.69099999999997</v>
      </c>
      <c r="AM226">
        <v>1.248</v>
      </c>
      <c r="AN226" s="12"/>
    </row>
    <row r="227" spans="1:41" x14ac:dyDescent="0.25">
      <c r="A227" s="1" t="s">
        <v>275</v>
      </c>
      <c r="B227" s="1" t="s">
        <v>40</v>
      </c>
      <c r="C227" s="1" t="s">
        <v>176</v>
      </c>
      <c r="D227" s="1" t="s">
        <v>130</v>
      </c>
      <c r="E227" s="3">
        <v>58</v>
      </c>
      <c r="F227" s="1" t="s">
        <v>66</v>
      </c>
      <c r="G227" s="3">
        <v>209</v>
      </c>
      <c r="H227" s="3">
        <v>823</v>
      </c>
      <c r="I227" s="3">
        <v>26.168980000000001</v>
      </c>
      <c r="J227" s="3">
        <v>-80.09778</v>
      </c>
      <c r="K227" s="4">
        <v>44400</v>
      </c>
      <c r="L227" s="5">
        <v>44452</v>
      </c>
      <c r="M227" s="3">
        <v>52</v>
      </c>
      <c r="N227" s="3">
        <v>121</v>
      </c>
      <c r="O227" s="3">
        <v>1</v>
      </c>
      <c r="P227" s="3">
        <v>0</v>
      </c>
      <c r="Q227" s="3">
        <v>0</v>
      </c>
      <c r="R227" s="3">
        <v>0</v>
      </c>
      <c r="S227" s="3">
        <v>9</v>
      </c>
      <c r="T227" s="3">
        <v>112</v>
      </c>
      <c r="U227" s="15">
        <f t="shared" si="3"/>
        <v>92.561983471074385</v>
      </c>
      <c r="V227" s="3">
        <v>68</v>
      </c>
      <c r="W227" s="1" t="s">
        <v>43</v>
      </c>
      <c r="X227" s="3">
        <v>44</v>
      </c>
      <c r="Y227" s="3">
        <v>21</v>
      </c>
      <c r="Z227" s="1" t="s">
        <v>43</v>
      </c>
      <c r="AA227" s="1" t="s">
        <v>43</v>
      </c>
      <c r="AB227" s="1" t="s">
        <v>43</v>
      </c>
      <c r="AC227" s="3">
        <v>31.6</v>
      </c>
      <c r="AD227" s="3">
        <v>31.4</v>
      </c>
      <c r="AE227" s="3">
        <v>31.5</v>
      </c>
      <c r="AF227" s="3">
        <v>6.41</v>
      </c>
      <c r="AG227" s="3">
        <v>6.76</v>
      </c>
      <c r="AH227" s="3">
        <v>6.585</v>
      </c>
      <c r="AI227" s="3">
        <v>3</v>
      </c>
      <c r="AJ227" s="3">
        <v>107</v>
      </c>
      <c r="AK227" s="3">
        <v>55</v>
      </c>
      <c r="AL227">
        <v>496.76799999999997</v>
      </c>
      <c r="AM227">
        <v>1.772</v>
      </c>
      <c r="AN227" s="12"/>
      <c r="AO227" s="1" t="s">
        <v>43</v>
      </c>
    </row>
    <row r="228" spans="1:41" x14ac:dyDescent="0.25">
      <c r="A228" s="1" t="s">
        <v>276</v>
      </c>
      <c r="B228" s="1" t="s">
        <v>45</v>
      </c>
      <c r="C228" s="1" t="s">
        <v>176</v>
      </c>
      <c r="D228" s="1" t="s">
        <v>130</v>
      </c>
      <c r="E228" s="3">
        <v>58</v>
      </c>
      <c r="F228" s="1" t="s">
        <v>66</v>
      </c>
      <c r="G228" s="3">
        <v>209</v>
      </c>
      <c r="H228" s="3">
        <v>823</v>
      </c>
      <c r="I228" s="3">
        <v>26.168980000000001</v>
      </c>
      <c r="J228" s="3">
        <v>-80.09778</v>
      </c>
      <c r="K228" s="4">
        <v>44400</v>
      </c>
      <c r="L228" s="5">
        <v>44452</v>
      </c>
      <c r="M228" s="3">
        <v>52</v>
      </c>
      <c r="N228" s="3">
        <v>121</v>
      </c>
      <c r="O228" s="3">
        <v>1</v>
      </c>
      <c r="P228" s="3">
        <v>0</v>
      </c>
      <c r="Q228" s="3">
        <v>0</v>
      </c>
      <c r="R228" s="3">
        <v>0</v>
      </c>
      <c r="S228" s="3">
        <v>9</v>
      </c>
      <c r="T228" s="3">
        <v>112</v>
      </c>
      <c r="U228" s="15">
        <f t="shared" si="3"/>
        <v>92.561983471074385</v>
      </c>
      <c r="V228" s="3">
        <v>68</v>
      </c>
      <c r="W228" s="1" t="s">
        <v>43</v>
      </c>
      <c r="X228" s="3">
        <v>44</v>
      </c>
      <c r="Y228" s="3">
        <v>21</v>
      </c>
      <c r="Z228" s="1" t="s">
        <v>43</v>
      </c>
      <c r="AA228" s="1" t="s">
        <v>43</v>
      </c>
      <c r="AB228" s="1" t="s">
        <v>43</v>
      </c>
      <c r="AC228" s="3">
        <v>31.6</v>
      </c>
      <c r="AD228" s="3">
        <v>31.4</v>
      </c>
      <c r="AE228" s="3">
        <v>31.5</v>
      </c>
      <c r="AF228" s="3">
        <v>6.41</v>
      </c>
      <c r="AG228" s="3">
        <v>6.76</v>
      </c>
      <c r="AH228" s="3">
        <v>6.585</v>
      </c>
      <c r="AI228" s="3">
        <v>3</v>
      </c>
      <c r="AJ228" s="3">
        <v>107</v>
      </c>
      <c r="AK228" s="3">
        <v>55</v>
      </c>
      <c r="AL228">
        <v>496.76799999999997</v>
      </c>
      <c r="AM228">
        <v>1.772</v>
      </c>
      <c r="AN228" s="12" t="s">
        <v>43</v>
      </c>
    </row>
    <row r="229" spans="1:41" x14ac:dyDescent="0.25">
      <c r="A229" s="1" t="s">
        <v>277</v>
      </c>
      <c r="B229" s="1" t="s">
        <v>45</v>
      </c>
      <c r="C229" s="1" t="s">
        <v>176</v>
      </c>
      <c r="D229" s="1" t="s">
        <v>130</v>
      </c>
      <c r="E229" s="3">
        <v>58</v>
      </c>
      <c r="F229" s="1" t="s">
        <v>66</v>
      </c>
      <c r="G229" s="3">
        <v>209</v>
      </c>
      <c r="H229" s="3">
        <v>823</v>
      </c>
      <c r="I229" s="3">
        <v>26.168980000000001</v>
      </c>
      <c r="J229" s="3">
        <v>-80.09778</v>
      </c>
      <c r="K229" s="4">
        <v>44400</v>
      </c>
      <c r="L229" s="5">
        <v>44452</v>
      </c>
      <c r="M229" s="3">
        <v>52</v>
      </c>
      <c r="N229" s="3">
        <v>121</v>
      </c>
      <c r="O229" s="3">
        <v>1</v>
      </c>
      <c r="P229" s="3">
        <v>0</v>
      </c>
      <c r="Q229" s="3">
        <v>0</v>
      </c>
      <c r="R229" s="3">
        <v>0</v>
      </c>
      <c r="S229" s="3">
        <v>9</v>
      </c>
      <c r="T229" s="3">
        <v>112</v>
      </c>
      <c r="U229" s="15">
        <f t="shared" si="3"/>
        <v>92.561983471074385</v>
      </c>
      <c r="V229" s="3">
        <v>68</v>
      </c>
      <c r="W229" s="1" t="s">
        <v>43</v>
      </c>
      <c r="X229" s="3">
        <v>44</v>
      </c>
      <c r="Y229" s="3">
        <v>21</v>
      </c>
      <c r="Z229" s="1" t="s">
        <v>43</v>
      </c>
      <c r="AA229" s="1" t="s">
        <v>43</v>
      </c>
      <c r="AB229" s="1" t="s">
        <v>43</v>
      </c>
      <c r="AC229" s="3">
        <v>31.6</v>
      </c>
      <c r="AD229" s="3">
        <v>31.4</v>
      </c>
      <c r="AE229" s="3">
        <v>31.5</v>
      </c>
      <c r="AF229" s="3">
        <v>6.41</v>
      </c>
      <c r="AG229" s="3">
        <v>6.76</v>
      </c>
      <c r="AH229" s="3">
        <v>6.585</v>
      </c>
      <c r="AI229" s="3">
        <v>3</v>
      </c>
      <c r="AJ229" s="3">
        <v>107</v>
      </c>
      <c r="AK229" s="3">
        <v>55</v>
      </c>
      <c r="AL229">
        <v>496.76799999999997</v>
      </c>
      <c r="AM229">
        <v>1.772</v>
      </c>
      <c r="AN229" s="12" t="s">
        <v>43</v>
      </c>
    </row>
    <row r="230" spans="1:41" x14ac:dyDescent="0.25">
      <c r="A230" s="1" t="s">
        <v>278</v>
      </c>
      <c r="B230" s="1" t="s">
        <v>45</v>
      </c>
      <c r="C230" s="1" t="s">
        <v>176</v>
      </c>
      <c r="D230" s="1" t="s">
        <v>130</v>
      </c>
      <c r="E230" s="3">
        <v>58</v>
      </c>
      <c r="F230" s="1" t="s">
        <v>66</v>
      </c>
      <c r="G230" s="3">
        <v>209</v>
      </c>
      <c r="H230" s="3">
        <v>823</v>
      </c>
      <c r="I230" s="3">
        <v>26.168980000000001</v>
      </c>
      <c r="J230" s="3">
        <v>-80.09778</v>
      </c>
      <c r="K230" s="4">
        <v>44400</v>
      </c>
      <c r="L230" s="5">
        <v>44452</v>
      </c>
      <c r="M230" s="3">
        <v>52</v>
      </c>
      <c r="N230" s="3">
        <v>121</v>
      </c>
      <c r="O230" s="3">
        <v>1</v>
      </c>
      <c r="P230" s="3">
        <v>0</v>
      </c>
      <c r="Q230" s="3">
        <v>0</v>
      </c>
      <c r="R230" s="3">
        <v>0</v>
      </c>
      <c r="S230" s="3">
        <v>9</v>
      </c>
      <c r="T230" s="3">
        <v>112</v>
      </c>
      <c r="U230" s="15">
        <f t="shared" si="3"/>
        <v>92.561983471074385</v>
      </c>
      <c r="V230" s="3">
        <v>68</v>
      </c>
      <c r="W230" s="1" t="s">
        <v>43</v>
      </c>
      <c r="X230" s="3">
        <v>44</v>
      </c>
      <c r="Y230" s="3">
        <v>21</v>
      </c>
      <c r="Z230" s="1" t="s">
        <v>43</v>
      </c>
      <c r="AA230" s="1" t="s">
        <v>43</v>
      </c>
      <c r="AB230" s="1" t="s">
        <v>43</v>
      </c>
      <c r="AC230" s="3">
        <v>31.6</v>
      </c>
      <c r="AD230" s="3">
        <v>31.4</v>
      </c>
      <c r="AE230" s="3">
        <v>31.5</v>
      </c>
      <c r="AF230" s="3">
        <v>6.41</v>
      </c>
      <c r="AG230" s="3">
        <v>6.76</v>
      </c>
      <c r="AH230" s="3">
        <v>6.585</v>
      </c>
      <c r="AI230" s="3">
        <v>3</v>
      </c>
      <c r="AJ230" s="3">
        <v>107</v>
      </c>
      <c r="AK230" s="3">
        <v>55</v>
      </c>
      <c r="AL230">
        <v>496.76799999999997</v>
      </c>
      <c r="AM230">
        <v>1.772</v>
      </c>
      <c r="AN230" s="12" t="s">
        <v>43</v>
      </c>
    </row>
    <row r="231" spans="1:41" x14ac:dyDescent="0.25">
      <c r="A231" s="1" t="s">
        <v>279</v>
      </c>
      <c r="B231" s="1" t="s">
        <v>49</v>
      </c>
      <c r="C231" s="1" t="s">
        <v>176</v>
      </c>
      <c r="D231" s="1" t="s">
        <v>130</v>
      </c>
      <c r="E231" s="3">
        <v>58</v>
      </c>
      <c r="F231" s="1" t="s">
        <v>66</v>
      </c>
      <c r="G231" s="3">
        <v>209</v>
      </c>
      <c r="H231" s="3">
        <v>823</v>
      </c>
      <c r="I231" s="3">
        <v>26.168980000000001</v>
      </c>
      <c r="J231" s="3">
        <v>-80.09778</v>
      </c>
      <c r="K231" s="4">
        <v>44400</v>
      </c>
      <c r="L231" s="5">
        <v>44452</v>
      </c>
      <c r="M231" s="3">
        <v>52</v>
      </c>
      <c r="N231" s="3">
        <v>121</v>
      </c>
      <c r="O231" s="3">
        <v>1</v>
      </c>
      <c r="P231" s="3">
        <v>0</v>
      </c>
      <c r="Q231" s="3">
        <v>0</v>
      </c>
      <c r="R231" s="3">
        <v>0</v>
      </c>
      <c r="S231" s="3">
        <v>9</v>
      </c>
      <c r="T231" s="3">
        <v>112</v>
      </c>
      <c r="U231" s="15">
        <f t="shared" si="3"/>
        <v>92.561983471074385</v>
      </c>
      <c r="V231" s="3">
        <v>68</v>
      </c>
      <c r="W231" s="1" t="s">
        <v>43</v>
      </c>
      <c r="X231" s="3">
        <v>44</v>
      </c>
      <c r="Y231" s="3">
        <v>21</v>
      </c>
      <c r="Z231" s="1" t="s">
        <v>43</v>
      </c>
      <c r="AA231" s="1" t="s">
        <v>43</v>
      </c>
      <c r="AB231" s="1" t="s">
        <v>43</v>
      </c>
      <c r="AC231" s="3">
        <v>31.6</v>
      </c>
      <c r="AD231" s="3">
        <v>31.4</v>
      </c>
      <c r="AE231" s="3">
        <v>31.5</v>
      </c>
      <c r="AF231" s="3">
        <v>6.41</v>
      </c>
      <c r="AG231" s="3">
        <v>6.76</v>
      </c>
      <c r="AH231" s="3">
        <v>6.585</v>
      </c>
      <c r="AI231" s="3">
        <v>3</v>
      </c>
      <c r="AJ231" s="3">
        <v>107</v>
      </c>
      <c r="AK231" s="3">
        <v>55</v>
      </c>
      <c r="AL231">
        <v>496.76799999999997</v>
      </c>
      <c r="AM231">
        <v>1.772</v>
      </c>
      <c r="AN231" s="12" t="s">
        <v>43</v>
      </c>
    </row>
    <row r="232" spans="1:41" x14ac:dyDescent="0.25">
      <c r="A232" s="1" t="s">
        <v>280</v>
      </c>
      <c r="B232" s="1" t="s">
        <v>49</v>
      </c>
      <c r="C232" s="1" t="s">
        <v>176</v>
      </c>
      <c r="D232" s="1" t="s">
        <v>130</v>
      </c>
      <c r="E232" s="3">
        <v>58</v>
      </c>
      <c r="F232" s="1" t="s">
        <v>66</v>
      </c>
      <c r="G232" s="3">
        <v>209</v>
      </c>
      <c r="H232" s="3">
        <v>823</v>
      </c>
      <c r="I232" s="3">
        <v>26.168980000000001</v>
      </c>
      <c r="J232" s="3">
        <v>-80.09778</v>
      </c>
      <c r="K232" s="4">
        <v>44400</v>
      </c>
      <c r="L232" s="5">
        <v>44452</v>
      </c>
      <c r="M232" s="3">
        <v>52</v>
      </c>
      <c r="N232" s="3">
        <v>121</v>
      </c>
      <c r="O232" s="3">
        <v>1</v>
      </c>
      <c r="P232" s="3">
        <v>0</v>
      </c>
      <c r="Q232" s="3">
        <v>0</v>
      </c>
      <c r="R232" s="3">
        <v>0</v>
      </c>
      <c r="S232" s="3">
        <v>9</v>
      </c>
      <c r="T232" s="3">
        <v>112</v>
      </c>
      <c r="U232" s="15">
        <f t="shared" si="3"/>
        <v>92.561983471074385</v>
      </c>
      <c r="V232" s="3">
        <v>68</v>
      </c>
      <c r="W232" s="1" t="s">
        <v>43</v>
      </c>
      <c r="X232" s="3">
        <v>44</v>
      </c>
      <c r="Y232" s="3">
        <v>21</v>
      </c>
      <c r="Z232" s="1" t="s">
        <v>43</v>
      </c>
      <c r="AA232" s="1" t="s">
        <v>43</v>
      </c>
      <c r="AB232" s="1" t="s">
        <v>43</v>
      </c>
      <c r="AC232" s="3">
        <v>31.6</v>
      </c>
      <c r="AD232" s="3">
        <v>31.4</v>
      </c>
      <c r="AE232" s="3">
        <v>31.5</v>
      </c>
      <c r="AF232" s="3">
        <v>6.41</v>
      </c>
      <c r="AG232" s="3">
        <v>6.76</v>
      </c>
      <c r="AH232" s="3">
        <v>6.585</v>
      </c>
      <c r="AI232" s="3">
        <v>3</v>
      </c>
      <c r="AJ232" s="3">
        <v>107</v>
      </c>
      <c r="AK232" s="3">
        <v>55</v>
      </c>
      <c r="AL232">
        <v>496.76799999999997</v>
      </c>
      <c r="AM232">
        <v>1.772</v>
      </c>
      <c r="AN232" s="12" t="s">
        <v>43</v>
      </c>
    </row>
    <row r="233" spans="1:41" x14ac:dyDescent="0.25">
      <c r="A233" s="1" t="s">
        <v>281</v>
      </c>
      <c r="B233" s="1" t="s">
        <v>49</v>
      </c>
      <c r="C233" s="1" t="s">
        <v>176</v>
      </c>
      <c r="D233" s="1" t="s">
        <v>130</v>
      </c>
      <c r="E233" s="3">
        <v>58</v>
      </c>
      <c r="F233" s="1" t="s">
        <v>66</v>
      </c>
      <c r="G233" s="3">
        <v>209</v>
      </c>
      <c r="H233" s="3">
        <v>823</v>
      </c>
      <c r="I233" s="3">
        <v>26.168980000000001</v>
      </c>
      <c r="J233" s="3">
        <v>-80.09778</v>
      </c>
      <c r="K233" s="4">
        <v>44400</v>
      </c>
      <c r="L233" s="5">
        <v>44452</v>
      </c>
      <c r="M233" s="3">
        <v>52</v>
      </c>
      <c r="N233" s="3">
        <v>121</v>
      </c>
      <c r="O233" s="3">
        <v>1</v>
      </c>
      <c r="P233" s="3">
        <v>0</v>
      </c>
      <c r="Q233" s="3">
        <v>0</v>
      </c>
      <c r="R233" s="3">
        <v>0</v>
      </c>
      <c r="S233" s="3">
        <v>9</v>
      </c>
      <c r="T233" s="3">
        <v>112</v>
      </c>
      <c r="U233" s="15">
        <f t="shared" si="3"/>
        <v>92.561983471074385</v>
      </c>
      <c r="V233" s="3">
        <v>68</v>
      </c>
      <c r="W233" s="1" t="s">
        <v>43</v>
      </c>
      <c r="X233" s="3">
        <v>44</v>
      </c>
      <c r="Y233" s="3">
        <v>21</v>
      </c>
      <c r="Z233" s="1" t="s">
        <v>43</v>
      </c>
      <c r="AA233" s="1" t="s">
        <v>43</v>
      </c>
      <c r="AB233" s="1" t="s">
        <v>43</v>
      </c>
      <c r="AC233" s="3">
        <v>31.6</v>
      </c>
      <c r="AD233" s="3">
        <v>31.4</v>
      </c>
      <c r="AE233" s="3">
        <v>31.5</v>
      </c>
      <c r="AF233" s="3">
        <v>6.41</v>
      </c>
      <c r="AG233" s="3">
        <v>6.76</v>
      </c>
      <c r="AH233" s="3">
        <v>6.585</v>
      </c>
      <c r="AI233" s="3">
        <v>3</v>
      </c>
      <c r="AJ233" s="3">
        <v>107</v>
      </c>
      <c r="AK233" s="3">
        <v>55</v>
      </c>
      <c r="AL233">
        <v>496.76799999999997</v>
      </c>
      <c r="AM233">
        <v>1.772</v>
      </c>
      <c r="AN233" s="12" t="s">
        <v>43</v>
      </c>
    </row>
    <row r="234" spans="1:41" x14ac:dyDescent="0.25">
      <c r="A234" s="1" t="s">
        <v>282</v>
      </c>
      <c r="B234" s="1" t="s">
        <v>53</v>
      </c>
      <c r="C234" s="1" t="s">
        <v>176</v>
      </c>
      <c r="D234" s="1" t="s">
        <v>130</v>
      </c>
      <c r="E234" s="3">
        <v>58</v>
      </c>
      <c r="F234" s="1" t="s">
        <v>66</v>
      </c>
      <c r="G234" s="3">
        <v>209</v>
      </c>
      <c r="H234" s="3">
        <v>823</v>
      </c>
      <c r="I234" s="3">
        <v>26.168980000000001</v>
      </c>
      <c r="J234" s="3">
        <v>-80.09778</v>
      </c>
      <c r="K234" s="4">
        <v>44400</v>
      </c>
      <c r="L234" s="5">
        <v>44452</v>
      </c>
      <c r="M234" s="3">
        <v>52</v>
      </c>
      <c r="N234" s="3">
        <v>121</v>
      </c>
      <c r="O234" s="3">
        <v>1</v>
      </c>
      <c r="P234" s="3">
        <v>0</v>
      </c>
      <c r="Q234" s="3">
        <v>0</v>
      </c>
      <c r="R234" s="3">
        <v>0</v>
      </c>
      <c r="S234" s="3">
        <v>9</v>
      </c>
      <c r="T234" s="3">
        <v>112</v>
      </c>
      <c r="U234" s="15">
        <f t="shared" si="3"/>
        <v>92.561983471074385</v>
      </c>
      <c r="V234" s="3">
        <v>68</v>
      </c>
      <c r="W234" s="1" t="s">
        <v>43</v>
      </c>
      <c r="X234" s="3">
        <v>44</v>
      </c>
      <c r="Y234" s="3">
        <v>21</v>
      </c>
      <c r="Z234" s="1" t="s">
        <v>43</v>
      </c>
      <c r="AA234" s="1" t="s">
        <v>43</v>
      </c>
      <c r="AB234" s="1" t="s">
        <v>43</v>
      </c>
      <c r="AC234" s="3">
        <v>31.6</v>
      </c>
      <c r="AD234" s="3">
        <v>31.4</v>
      </c>
      <c r="AE234" s="3">
        <v>31.5</v>
      </c>
      <c r="AF234" s="3">
        <v>6.41</v>
      </c>
      <c r="AG234" s="3">
        <v>6.76</v>
      </c>
      <c r="AH234" s="3">
        <v>6.585</v>
      </c>
      <c r="AI234" s="3">
        <v>3</v>
      </c>
      <c r="AJ234" s="3">
        <v>107</v>
      </c>
      <c r="AK234" s="3">
        <v>55</v>
      </c>
      <c r="AL234">
        <v>496.76799999999997</v>
      </c>
      <c r="AM234">
        <v>1.772</v>
      </c>
      <c r="AN234" s="12"/>
    </row>
    <row r="235" spans="1:41" x14ac:dyDescent="0.25">
      <c r="A235" s="1" t="s">
        <v>283</v>
      </c>
      <c r="B235" s="1" t="s">
        <v>55</v>
      </c>
      <c r="C235" s="1" t="s">
        <v>176</v>
      </c>
      <c r="D235" s="1" t="s">
        <v>130</v>
      </c>
      <c r="E235" s="3">
        <v>58</v>
      </c>
      <c r="F235" s="1" t="s">
        <v>66</v>
      </c>
      <c r="G235" s="3">
        <v>209</v>
      </c>
      <c r="H235" s="3">
        <v>823</v>
      </c>
      <c r="I235" s="3">
        <v>26.168980000000001</v>
      </c>
      <c r="J235" s="3">
        <v>-80.09778</v>
      </c>
      <c r="K235" s="4">
        <v>44400</v>
      </c>
      <c r="L235" s="5">
        <v>44452</v>
      </c>
      <c r="M235" s="3">
        <v>52</v>
      </c>
      <c r="N235" s="3">
        <v>121</v>
      </c>
      <c r="O235" s="3">
        <v>1</v>
      </c>
      <c r="P235" s="3">
        <v>0</v>
      </c>
      <c r="Q235" s="3">
        <v>0</v>
      </c>
      <c r="R235" s="3">
        <v>0</v>
      </c>
      <c r="S235" s="3">
        <v>9</v>
      </c>
      <c r="T235" s="3">
        <v>112</v>
      </c>
      <c r="U235" s="15">
        <f t="shared" si="3"/>
        <v>92.561983471074385</v>
      </c>
      <c r="V235" s="3">
        <v>68</v>
      </c>
      <c r="W235" s="1" t="s">
        <v>43</v>
      </c>
      <c r="X235" s="3">
        <v>44</v>
      </c>
      <c r="Y235" s="3">
        <v>21</v>
      </c>
      <c r="Z235" s="1" t="s">
        <v>43</v>
      </c>
      <c r="AA235" s="1" t="s">
        <v>43</v>
      </c>
      <c r="AB235" s="1" t="s">
        <v>43</v>
      </c>
      <c r="AC235" s="3">
        <v>31.6</v>
      </c>
      <c r="AD235" s="3">
        <v>31.4</v>
      </c>
      <c r="AE235" s="3">
        <v>31.5</v>
      </c>
      <c r="AF235" s="3">
        <v>6.41</v>
      </c>
      <c r="AG235" s="3">
        <v>6.76</v>
      </c>
      <c r="AH235" s="3">
        <v>6.585</v>
      </c>
      <c r="AI235" s="3">
        <v>3</v>
      </c>
      <c r="AJ235" s="3">
        <v>107</v>
      </c>
      <c r="AK235" s="3">
        <v>55</v>
      </c>
      <c r="AL235">
        <v>496.76799999999997</v>
      </c>
      <c r="AM235">
        <v>1.772</v>
      </c>
      <c r="AN235" s="12"/>
    </row>
    <row r="236" spans="1:41" x14ac:dyDescent="0.25">
      <c r="A236" s="1" t="s">
        <v>284</v>
      </c>
      <c r="B236" s="1" t="s">
        <v>40</v>
      </c>
      <c r="C236" s="1" t="s">
        <v>176</v>
      </c>
      <c r="D236" s="1" t="s">
        <v>130</v>
      </c>
      <c r="E236" s="3">
        <v>57</v>
      </c>
      <c r="F236" s="1" t="s">
        <v>66</v>
      </c>
      <c r="G236" s="3">
        <v>9</v>
      </c>
      <c r="H236" s="3">
        <v>867</v>
      </c>
      <c r="I236" s="3">
        <v>26.171648000000001</v>
      </c>
      <c r="J236" s="3">
        <v>-80.097617999999997</v>
      </c>
      <c r="K236" s="4">
        <v>44407</v>
      </c>
      <c r="L236" s="5">
        <v>44462</v>
      </c>
      <c r="M236" s="3">
        <v>55</v>
      </c>
      <c r="N236" s="3">
        <v>114</v>
      </c>
      <c r="O236" s="3">
        <v>0</v>
      </c>
      <c r="P236" s="3">
        <v>0</v>
      </c>
      <c r="Q236" s="3">
        <v>0</v>
      </c>
      <c r="R236" s="3">
        <v>0</v>
      </c>
      <c r="S236" s="3">
        <v>5</v>
      </c>
      <c r="T236" s="3">
        <v>109</v>
      </c>
      <c r="U236" s="15">
        <f t="shared" si="3"/>
        <v>95.614035087719301</v>
      </c>
      <c r="V236" s="3">
        <v>74</v>
      </c>
      <c r="W236" s="1" t="s">
        <v>66</v>
      </c>
      <c r="X236" s="3">
        <v>128</v>
      </c>
      <c r="Y236" s="3">
        <v>0</v>
      </c>
      <c r="Z236" s="1" t="s">
        <v>43</v>
      </c>
      <c r="AA236" s="1" t="s">
        <v>43</v>
      </c>
      <c r="AB236" s="1" t="s">
        <v>43</v>
      </c>
      <c r="AC236" s="3">
        <v>28.6</v>
      </c>
      <c r="AD236" s="3">
        <v>29.3</v>
      </c>
      <c r="AE236" s="3">
        <v>28.95</v>
      </c>
      <c r="AF236" s="3">
        <v>7.94</v>
      </c>
      <c r="AG236" s="3">
        <v>7.93</v>
      </c>
      <c r="AH236" s="3">
        <v>7.9349999999999996</v>
      </c>
      <c r="AI236" s="3">
        <v>2</v>
      </c>
      <c r="AJ236" s="3">
        <v>113</v>
      </c>
      <c r="AK236" s="3">
        <v>57.5</v>
      </c>
      <c r="AL236">
        <v>457.80099999999999</v>
      </c>
      <c r="AM236">
        <v>1.5489999999999999</v>
      </c>
      <c r="AN236" s="12"/>
      <c r="AO236" s="1" t="s">
        <v>43</v>
      </c>
    </row>
    <row r="237" spans="1:41" x14ac:dyDescent="0.25">
      <c r="A237" s="1" t="s">
        <v>285</v>
      </c>
      <c r="B237" s="1" t="s">
        <v>45</v>
      </c>
      <c r="C237" s="1" t="s">
        <v>176</v>
      </c>
      <c r="D237" s="1" t="s">
        <v>130</v>
      </c>
      <c r="E237" s="3">
        <v>57</v>
      </c>
      <c r="F237" s="1" t="s">
        <v>66</v>
      </c>
      <c r="G237" s="3">
        <v>9</v>
      </c>
      <c r="H237" s="3">
        <v>867</v>
      </c>
      <c r="I237" s="3">
        <v>26.171648000000001</v>
      </c>
      <c r="J237" s="3">
        <v>-80.097617999999997</v>
      </c>
      <c r="K237" s="4">
        <v>44407</v>
      </c>
      <c r="L237" s="5">
        <v>44462</v>
      </c>
      <c r="M237" s="3">
        <v>55</v>
      </c>
      <c r="N237" s="3">
        <v>114</v>
      </c>
      <c r="O237" s="3">
        <v>0</v>
      </c>
      <c r="P237" s="3">
        <v>0</v>
      </c>
      <c r="Q237" s="3">
        <v>0</v>
      </c>
      <c r="R237" s="3">
        <v>0</v>
      </c>
      <c r="S237" s="3">
        <v>5</v>
      </c>
      <c r="T237" s="3">
        <v>109</v>
      </c>
      <c r="U237" s="15">
        <f t="shared" si="3"/>
        <v>95.614035087719301</v>
      </c>
      <c r="V237" s="3">
        <v>74</v>
      </c>
      <c r="W237" s="1" t="s">
        <v>66</v>
      </c>
      <c r="X237" s="3">
        <v>128</v>
      </c>
      <c r="Y237" s="3">
        <v>0</v>
      </c>
      <c r="Z237" s="1" t="s">
        <v>43</v>
      </c>
      <c r="AA237" s="1" t="s">
        <v>43</v>
      </c>
      <c r="AB237" s="1" t="s">
        <v>43</v>
      </c>
      <c r="AC237" s="3">
        <v>28.6</v>
      </c>
      <c r="AD237" s="3">
        <v>29.3</v>
      </c>
      <c r="AE237" s="3">
        <v>28.95</v>
      </c>
      <c r="AF237" s="3">
        <v>7.94</v>
      </c>
      <c r="AG237" s="3">
        <v>7.93</v>
      </c>
      <c r="AH237" s="3">
        <v>7.9349999999999996</v>
      </c>
      <c r="AI237" s="3">
        <v>2</v>
      </c>
      <c r="AJ237" s="3">
        <v>113</v>
      </c>
      <c r="AK237" s="3">
        <v>57.5</v>
      </c>
      <c r="AL237">
        <v>457.80099999999999</v>
      </c>
      <c r="AM237">
        <v>1.5489999999999999</v>
      </c>
      <c r="AN237" s="12" t="s">
        <v>43</v>
      </c>
    </row>
    <row r="238" spans="1:41" x14ac:dyDescent="0.25">
      <c r="A238" s="1" t="s">
        <v>286</v>
      </c>
      <c r="B238" s="1" t="s">
        <v>45</v>
      </c>
      <c r="C238" s="1" t="s">
        <v>176</v>
      </c>
      <c r="D238" s="1" t="s">
        <v>130</v>
      </c>
      <c r="E238" s="3">
        <v>57</v>
      </c>
      <c r="F238" s="1" t="s">
        <v>66</v>
      </c>
      <c r="G238" s="3">
        <v>9</v>
      </c>
      <c r="H238" s="3">
        <v>867</v>
      </c>
      <c r="I238" s="3">
        <v>26.171648000000001</v>
      </c>
      <c r="J238" s="3">
        <v>-80.097617999999997</v>
      </c>
      <c r="K238" s="4">
        <v>44407</v>
      </c>
      <c r="L238" s="5">
        <v>44462</v>
      </c>
      <c r="M238" s="3">
        <v>55</v>
      </c>
      <c r="N238" s="3">
        <v>114</v>
      </c>
      <c r="O238" s="3">
        <v>0</v>
      </c>
      <c r="P238" s="3">
        <v>0</v>
      </c>
      <c r="Q238" s="3">
        <v>0</v>
      </c>
      <c r="R238" s="3">
        <v>0</v>
      </c>
      <c r="S238" s="3">
        <v>5</v>
      </c>
      <c r="T238" s="3">
        <v>109</v>
      </c>
      <c r="U238" s="15">
        <f t="shared" si="3"/>
        <v>95.614035087719301</v>
      </c>
      <c r="V238" s="3">
        <v>74</v>
      </c>
      <c r="W238" s="1" t="s">
        <v>66</v>
      </c>
      <c r="X238" s="3">
        <v>128</v>
      </c>
      <c r="Y238" s="3">
        <v>0</v>
      </c>
      <c r="Z238" s="1" t="s">
        <v>43</v>
      </c>
      <c r="AA238" s="1" t="s">
        <v>43</v>
      </c>
      <c r="AB238" s="1" t="s">
        <v>43</v>
      </c>
      <c r="AC238" s="3">
        <v>28.6</v>
      </c>
      <c r="AD238" s="3">
        <v>29.3</v>
      </c>
      <c r="AE238" s="3">
        <v>28.95</v>
      </c>
      <c r="AF238" s="3">
        <v>7.94</v>
      </c>
      <c r="AG238" s="3">
        <v>7.93</v>
      </c>
      <c r="AH238" s="3">
        <v>7.9349999999999996</v>
      </c>
      <c r="AI238" s="3">
        <v>2</v>
      </c>
      <c r="AJ238" s="3">
        <v>113</v>
      </c>
      <c r="AK238" s="3">
        <v>57.5</v>
      </c>
      <c r="AL238">
        <v>457.80099999999999</v>
      </c>
      <c r="AM238">
        <v>1.5489999999999999</v>
      </c>
      <c r="AN238" s="12" t="s">
        <v>43</v>
      </c>
    </row>
    <row r="239" spans="1:41" x14ac:dyDescent="0.25">
      <c r="A239" s="1" t="s">
        <v>287</v>
      </c>
      <c r="B239" s="1" t="s">
        <v>45</v>
      </c>
      <c r="C239" s="1" t="s">
        <v>176</v>
      </c>
      <c r="D239" s="1" t="s">
        <v>130</v>
      </c>
      <c r="E239" s="3">
        <v>57</v>
      </c>
      <c r="F239" s="1" t="s">
        <v>66</v>
      </c>
      <c r="G239" s="3">
        <v>9</v>
      </c>
      <c r="H239" s="3">
        <v>867</v>
      </c>
      <c r="I239" s="3">
        <v>26.171648000000001</v>
      </c>
      <c r="J239" s="3">
        <v>-80.097617999999997</v>
      </c>
      <c r="K239" s="4">
        <v>44407</v>
      </c>
      <c r="L239" s="5">
        <v>44462</v>
      </c>
      <c r="M239" s="3">
        <v>55</v>
      </c>
      <c r="N239" s="3">
        <v>114</v>
      </c>
      <c r="O239" s="3">
        <v>0</v>
      </c>
      <c r="P239" s="3">
        <v>0</v>
      </c>
      <c r="Q239" s="3">
        <v>0</v>
      </c>
      <c r="R239" s="3">
        <v>0</v>
      </c>
      <c r="S239" s="3">
        <v>5</v>
      </c>
      <c r="T239" s="3">
        <v>109</v>
      </c>
      <c r="U239" s="15">
        <f t="shared" si="3"/>
        <v>95.614035087719301</v>
      </c>
      <c r="V239" s="3">
        <v>74</v>
      </c>
      <c r="W239" s="1" t="s">
        <v>66</v>
      </c>
      <c r="X239" s="3">
        <v>128</v>
      </c>
      <c r="Y239" s="3">
        <v>0</v>
      </c>
      <c r="Z239" s="1" t="s">
        <v>43</v>
      </c>
      <c r="AA239" s="1" t="s">
        <v>43</v>
      </c>
      <c r="AB239" s="1" t="s">
        <v>43</v>
      </c>
      <c r="AC239" s="3">
        <v>28.6</v>
      </c>
      <c r="AD239" s="3">
        <v>29.3</v>
      </c>
      <c r="AE239" s="3">
        <v>28.95</v>
      </c>
      <c r="AF239" s="3">
        <v>7.94</v>
      </c>
      <c r="AG239" s="3">
        <v>7.93</v>
      </c>
      <c r="AH239" s="3">
        <v>7.9349999999999996</v>
      </c>
      <c r="AI239" s="3">
        <v>2</v>
      </c>
      <c r="AJ239" s="3">
        <v>113</v>
      </c>
      <c r="AK239" s="3">
        <v>57.5</v>
      </c>
      <c r="AL239">
        <v>457.80099999999999</v>
      </c>
      <c r="AM239">
        <v>1.5489999999999999</v>
      </c>
      <c r="AN239" s="12" t="s">
        <v>43</v>
      </c>
    </row>
    <row r="240" spans="1:41" x14ac:dyDescent="0.25">
      <c r="A240" s="1" t="s">
        <v>288</v>
      </c>
      <c r="B240" s="1" t="s">
        <v>49</v>
      </c>
      <c r="C240" s="1" t="s">
        <v>176</v>
      </c>
      <c r="D240" s="1" t="s">
        <v>130</v>
      </c>
      <c r="E240" s="3">
        <v>57</v>
      </c>
      <c r="F240" s="1" t="s">
        <v>66</v>
      </c>
      <c r="G240" s="3">
        <v>9</v>
      </c>
      <c r="H240" s="3">
        <v>867</v>
      </c>
      <c r="I240" s="3">
        <v>26.171648000000001</v>
      </c>
      <c r="J240" s="3">
        <v>-80.097617999999997</v>
      </c>
      <c r="K240" s="4">
        <v>44407</v>
      </c>
      <c r="L240" s="5">
        <v>44462</v>
      </c>
      <c r="M240" s="3">
        <v>55</v>
      </c>
      <c r="N240" s="3">
        <v>114</v>
      </c>
      <c r="O240" s="3">
        <v>0</v>
      </c>
      <c r="P240" s="3">
        <v>0</v>
      </c>
      <c r="Q240" s="3">
        <v>0</v>
      </c>
      <c r="R240" s="3">
        <v>0</v>
      </c>
      <c r="S240" s="3">
        <v>5</v>
      </c>
      <c r="T240" s="3">
        <v>109</v>
      </c>
      <c r="U240" s="15">
        <f t="shared" si="3"/>
        <v>95.614035087719301</v>
      </c>
      <c r="V240" s="3">
        <v>74</v>
      </c>
      <c r="W240" s="1" t="s">
        <v>66</v>
      </c>
      <c r="X240" s="3">
        <v>128</v>
      </c>
      <c r="Y240" s="3">
        <v>0</v>
      </c>
      <c r="Z240" s="1" t="s">
        <v>43</v>
      </c>
      <c r="AA240" s="1" t="s">
        <v>43</v>
      </c>
      <c r="AB240" s="1" t="s">
        <v>43</v>
      </c>
      <c r="AC240" s="3">
        <v>28.6</v>
      </c>
      <c r="AD240" s="3">
        <v>29.3</v>
      </c>
      <c r="AE240" s="3">
        <v>28.95</v>
      </c>
      <c r="AF240" s="3">
        <v>7.94</v>
      </c>
      <c r="AG240" s="3">
        <v>7.93</v>
      </c>
      <c r="AH240" s="3">
        <v>7.9349999999999996</v>
      </c>
      <c r="AI240" s="3">
        <v>2</v>
      </c>
      <c r="AJ240" s="3">
        <v>113</v>
      </c>
      <c r="AK240" s="3">
        <v>57.5</v>
      </c>
      <c r="AL240">
        <v>457.80099999999999</v>
      </c>
      <c r="AM240">
        <v>1.5489999999999999</v>
      </c>
      <c r="AN240" s="12" t="s">
        <v>43</v>
      </c>
    </row>
    <row r="241" spans="1:40" x14ac:dyDescent="0.25">
      <c r="A241" s="1" t="s">
        <v>289</v>
      </c>
      <c r="B241" s="1" t="s">
        <v>49</v>
      </c>
      <c r="C241" s="1" t="s">
        <v>176</v>
      </c>
      <c r="D241" s="1" t="s">
        <v>130</v>
      </c>
      <c r="E241" s="3">
        <v>57</v>
      </c>
      <c r="F241" s="1" t="s">
        <v>66</v>
      </c>
      <c r="G241" s="3">
        <v>9</v>
      </c>
      <c r="H241" s="3">
        <v>867</v>
      </c>
      <c r="I241" s="3">
        <v>26.171648000000001</v>
      </c>
      <c r="J241" s="3">
        <v>-80.097617999999997</v>
      </c>
      <c r="K241" s="4">
        <v>44407</v>
      </c>
      <c r="L241" s="5">
        <v>44462</v>
      </c>
      <c r="M241" s="3">
        <v>55</v>
      </c>
      <c r="N241" s="3">
        <v>114</v>
      </c>
      <c r="O241" s="3">
        <v>0</v>
      </c>
      <c r="P241" s="3">
        <v>0</v>
      </c>
      <c r="Q241" s="3">
        <v>0</v>
      </c>
      <c r="R241" s="3">
        <v>0</v>
      </c>
      <c r="S241" s="3">
        <v>5</v>
      </c>
      <c r="T241" s="3">
        <v>109</v>
      </c>
      <c r="U241" s="15">
        <f t="shared" si="3"/>
        <v>95.614035087719301</v>
      </c>
      <c r="V241" s="3">
        <v>74</v>
      </c>
      <c r="W241" s="1" t="s">
        <v>66</v>
      </c>
      <c r="X241" s="3">
        <v>128</v>
      </c>
      <c r="Y241" s="3">
        <v>0</v>
      </c>
      <c r="Z241" s="1" t="s">
        <v>43</v>
      </c>
      <c r="AA241" s="1" t="s">
        <v>43</v>
      </c>
      <c r="AB241" s="1" t="s">
        <v>43</v>
      </c>
      <c r="AC241" s="3">
        <v>28.6</v>
      </c>
      <c r="AD241" s="3">
        <v>29.3</v>
      </c>
      <c r="AE241" s="3">
        <v>28.95</v>
      </c>
      <c r="AF241" s="3">
        <v>7.94</v>
      </c>
      <c r="AG241" s="3">
        <v>7.93</v>
      </c>
      <c r="AH241" s="3">
        <v>7.9349999999999996</v>
      </c>
      <c r="AI241" s="3">
        <v>2</v>
      </c>
      <c r="AJ241" s="3">
        <v>113</v>
      </c>
      <c r="AK241" s="3">
        <v>57.5</v>
      </c>
      <c r="AL241">
        <v>457.80099999999999</v>
      </c>
      <c r="AM241">
        <v>1.5489999999999999</v>
      </c>
      <c r="AN241" s="12" t="s">
        <v>43</v>
      </c>
    </row>
    <row r="242" spans="1:40" x14ac:dyDescent="0.25">
      <c r="A242" s="1" t="s">
        <v>290</v>
      </c>
      <c r="B242" s="1" t="s">
        <v>49</v>
      </c>
      <c r="C242" s="1" t="s">
        <v>176</v>
      </c>
      <c r="D242" s="1" t="s">
        <v>130</v>
      </c>
      <c r="E242" s="3">
        <v>57</v>
      </c>
      <c r="F242" s="1" t="s">
        <v>66</v>
      </c>
      <c r="G242" s="3">
        <v>9</v>
      </c>
      <c r="H242" s="3">
        <v>867</v>
      </c>
      <c r="I242" s="3">
        <v>26.171648000000001</v>
      </c>
      <c r="J242" s="3">
        <v>-80.097617999999997</v>
      </c>
      <c r="K242" s="4">
        <v>44407</v>
      </c>
      <c r="L242" s="5">
        <v>44462</v>
      </c>
      <c r="M242" s="3">
        <v>55</v>
      </c>
      <c r="N242" s="3">
        <v>114</v>
      </c>
      <c r="O242" s="3">
        <v>0</v>
      </c>
      <c r="P242" s="3">
        <v>0</v>
      </c>
      <c r="Q242" s="3">
        <v>0</v>
      </c>
      <c r="R242" s="3">
        <v>0</v>
      </c>
      <c r="S242" s="3">
        <v>5</v>
      </c>
      <c r="T242" s="3">
        <v>109</v>
      </c>
      <c r="U242" s="15">
        <f t="shared" si="3"/>
        <v>95.614035087719301</v>
      </c>
      <c r="V242" s="3">
        <v>74</v>
      </c>
      <c r="W242" s="1" t="s">
        <v>66</v>
      </c>
      <c r="X242" s="3">
        <v>128</v>
      </c>
      <c r="Y242" s="3">
        <v>0</v>
      </c>
      <c r="Z242" s="1" t="s">
        <v>43</v>
      </c>
      <c r="AA242" s="1" t="s">
        <v>43</v>
      </c>
      <c r="AB242" s="1" t="s">
        <v>43</v>
      </c>
      <c r="AC242" s="3">
        <v>28.6</v>
      </c>
      <c r="AD242" s="3">
        <v>29.3</v>
      </c>
      <c r="AE242" s="3">
        <v>28.95</v>
      </c>
      <c r="AF242" s="3">
        <v>7.94</v>
      </c>
      <c r="AG242" s="3">
        <v>7.93</v>
      </c>
      <c r="AH242" s="3">
        <v>7.9349999999999996</v>
      </c>
      <c r="AI242" s="3">
        <v>2</v>
      </c>
      <c r="AJ242" s="3">
        <v>113</v>
      </c>
      <c r="AK242" s="3">
        <v>57.5</v>
      </c>
      <c r="AL242">
        <v>457.80099999999999</v>
      </c>
      <c r="AM242">
        <v>1.5489999999999999</v>
      </c>
      <c r="AN242" s="12" t="s">
        <v>43</v>
      </c>
    </row>
    <row r="243" spans="1:40" x14ac:dyDescent="0.25">
      <c r="A243" s="1" t="s">
        <v>291</v>
      </c>
      <c r="B243" s="1" t="s">
        <v>53</v>
      </c>
      <c r="C243" s="1" t="s">
        <v>176</v>
      </c>
      <c r="D243" s="1" t="s">
        <v>130</v>
      </c>
      <c r="E243" s="3">
        <v>57</v>
      </c>
      <c r="F243" s="1" t="s">
        <v>66</v>
      </c>
      <c r="G243" s="3">
        <v>9</v>
      </c>
      <c r="H243" s="3">
        <v>867</v>
      </c>
      <c r="I243" s="3">
        <v>26.171648000000001</v>
      </c>
      <c r="J243" s="3">
        <v>-80.097617999999997</v>
      </c>
      <c r="K243" s="4">
        <v>44407</v>
      </c>
      <c r="L243" s="5">
        <v>44462</v>
      </c>
      <c r="M243" s="3">
        <v>55</v>
      </c>
      <c r="N243" s="3">
        <v>114</v>
      </c>
      <c r="O243" s="3">
        <v>0</v>
      </c>
      <c r="P243" s="3">
        <v>0</v>
      </c>
      <c r="Q243" s="3">
        <v>0</v>
      </c>
      <c r="R243" s="3">
        <v>0</v>
      </c>
      <c r="S243" s="3">
        <v>5</v>
      </c>
      <c r="T243" s="3">
        <v>109</v>
      </c>
      <c r="U243" s="15">
        <f t="shared" si="3"/>
        <v>95.614035087719301</v>
      </c>
      <c r="V243" s="3">
        <v>74</v>
      </c>
      <c r="W243" s="1" t="s">
        <v>66</v>
      </c>
      <c r="X243" s="3">
        <v>128</v>
      </c>
      <c r="Y243" s="3">
        <v>0</v>
      </c>
      <c r="Z243" s="1" t="s">
        <v>43</v>
      </c>
      <c r="AA243" s="1" t="s">
        <v>43</v>
      </c>
      <c r="AB243" s="1" t="s">
        <v>43</v>
      </c>
      <c r="AC243" s="3">
        <v>28.6</v>
      </c>
      <c r="AD243" s="3">
        <v>29.3</v>
      </c>
      <c r="AE243" s="3">
        <v>28.95</v>
      </c>
      <c r="AF243" s="3">
        <v>7.94</v>
      </c>
      <c r="AG243" s="3">
        <v>7.93</v>
      </c>
      <c r="AH243" s="3">
        <v>7.9349999999999996</v>
      </c>
      <c r="AI243" s="3">
        <v>2</v>
      </c>
      <c r="AJ243" s="3">
        <v>113</v>
      </c>
      <c r="AK243" s="3">
        <v>57.5</v>
      </c>
      <c r="AL243">
        <v>457.80099999999999</v>
      </c>
      <c r="AM243">
        <v>1.5489999999999999</v>
      </c>
      <c r="AN243" s="12"/>
    </row>
    <row r="244" spans="1:40" x14ac:dyDescent="0.25">
      <c r="A244" s="1" t="s">
        <v>292</v>
      </c>
      <c r="B244" s="1" t="s">
        <v>55</v>
      </c>
      <c r="C244" s="1" t="s">
        <v>176</v>
      </c>
      <c r="D244" s="1" t="s">
        <v>130</v>
      </c>
      <c r="E244" s="3">
        <v>57</v>
      </c>
      <c r="F244" s="1" t="s">
        <v>66</v>
      </c>
      <c r="G244" s="3">
        <v>9</v>
      </c>
      <c r="H244" s="3">
        <v>867</v>
      </c>
      <c r="I244" s="3">
        <v>26.171648000000001</v>
      </c>
      <c r="J244" s="3">
        <v>-80.097617999999997</v>
      </c>
      <c r="K244" s="4">
        <v>44407</v>
      </c>
      <c r="L244" s="5">
        <v>44462</v>
      </c>
      <c r="M244" s="3">
        <v>55</v>
      </c>
      <c r="N244" s="3">
        <v>114</v>
      </c>
      <c r="O244" s="3">
        <v>0</v>
      </c>
      <c r="P244" s="3">
        <v>0</v>
      </c>
      <c r="Q244" s="3">
        <v>0</v>
      </c>
      <c r="R244" s="3">
        <v>0</v>
      </c>
      <c r="S244" s="3">
        <v>5</v>
      </c>
      <c r="T244" s="3">
        <v>109</v>
      </c>
      <c r="U244" s="15">
        <f t="shared" si="3"/>
        <v>95.614035087719301</v>
      </c>
      <c r="V244" s="3">
        <v>74</v>
      </c>
      <c r="W244" s="1" t="s">
        <v>66</v>
      </c>
      <c r="X244" s="3">
        <v>128</v>
      </c>
      <c r="Y244" s="3">
        <v>0</v>
      </c>
      <c r="Z244" s="1" t="s">
        <v>43</v>
      </c>
      <c r="AA244" s="1" t="s">
        <v>43</v>
      </c>
      <c r="AB244" s="1" t="s">
        <v>43</v>
      </c>
      <c r="AC244" s="3">
        <v>28.6</v>
      </c>
      <c r="AD244" s="3">
        <v>29.3</v>
      </c>
      <c r="AE244" s="3">
        <v>28.95</v>
      </c>
      <c r="AF244" s="3">
        <v>7.94</v>
      </c>
      <c r="AG244" s="3">
        <v>7.93</v>
      </c>
      <c r="AH244" s="3">
        <v>7.9349999999999996</v>
      </c>
      <c r="AI244" s="3">
        <v>2</v>
      </c>
      <c r="AJ244" s="3">
        <v>113</v>
      </c>
      <c r="AK244" s="3">
        <v>57.5</v>
      </c>
      <c r="AL244">
        <v>457.80099999999999</v>
      </c>
      <c r="AM244">
        <v>1.5489999999999999</v>
      </c>
      <c r="AN244" s="12"/>
    </row>
    <row r="245" spans="1:40" x14ac:dyDescent="0.25">
      <c r="A245" s="12" t="s">
        <v>308</v>
      </c>
      <c r="B245" s="12" t="s">
        <v>309</v>
      </c>
      <c r="E245" s="3"/>
      <c r="G245" s="3"/>
      <c r="H245" s="3"/>
      <c r="I245" s="3"/>
      <c r="J245" s="3"/>
      <c r="K245" s="4"/>
      <c r="L245" s="5"/>
      <c r="M245" s="3"/>
      <c r="N245" s="3"/>
      <c r="O245" s="3"/>
      <c r="P245" s="3"/>
      <c r="Q245" s="3"/>
      <c r="R245" s="3"/>
      <c r="S245" s="3"/>
      <c r="T245" s="3"/>
      <c r="U245" s="3"/>
      <c r="V245" s="3"/>
      <c r="X245" s="3"/>
      <c r="Y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1:40" x14ac:dyDescent="0.25">
      <c r="A246" s="12" t="s">
        <v>310</v>
      </c>
      <c r="B246" s="12" t="s">
        <v>309</v>
      </c>
      <c r="E246" s="3"/>
      <c r="G246" s="3"/>
      <c r="H246" s="3"/>
      <c r="I246" s="3"/>
      <c r="J246" s="3"/>
      <c r="K246" s="4"/>
      <c r="L246" s="5"/>
      <c r="M246" s="3"/>
      <c r="N246" s="3"/>
      <c r="O246" s="3"/>
      <c r="P246" s="3"/>
      <c r="Q246" s="3"/>
      <c r="R246" s="3"/>
      <c r="S246" s="3"/>
      <c r="T246" s="3"/>
      <c r="U246" s="3"/>
      <c r="V246" s="3"/>
      <c r="X246" s="3"/>
      <c r="Y246" s="3"/>
      <c r="AC246" s="3"/>
      <c r="AD246" s="3"/>
      <c r="AE246" s="3"/>
      <c r="AF246" s="3"/>
      <c r="AG246" s="3"/>
      <c r="AH246" s="3"/>
      <c r="AI246" s="3"/>
      <c r="AJ246" s="3"/>
      <c r="AK24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3D74-5701-4E44-A1D8-DE3CCD0223D0}">
  <dimension ref="A1:IJ246"/>
  <sheetViews>
    <sheetView topLeftCell="A34" workbookViewId="0">
      <selection activeCell="E51" sqref="E51"/>
    </sheetView>
  </sheetViews>
  <sheetFormatPr defaultRowHeight="15" x14ac:dyDescent="0.25"/>
  <cols>
    <col min="1" max="1" width="9.140625" style="1"/>
    <col min="2" max="10" width="11.28515625" style="1" bestFit="1" customWidth="1"/>
    <col min="11" max="11" width="11.28515625" style="2" bestFit="1" customWidth="1"/>
    <col min="12" max="18" width="11.28515625" style="1" bestFit="1" customWidth="1"/>
    <col min="19" max="19" width="11.85546875" style="1" bestFit="1" customWidth="1"/>
    <col min="20" max="244" width="11.28515625" style="1" bestFit="1" customWidth="1"/>
    <col min="245" max="16384" width="9.140625" style="1"/>
  </cols>
  <sheetData>
    <row r="1" spans="1:244" x14ac:dyDescent="0.25">
      <c r="A1" s="1" t="s">
        <v>0</v>
      </c>
      <c r="B1" s="1" t="s">
        <v>148</v>
      </c>
      <c r="C1" s="1" t="s">
        <v>157</v>
      </c>
      <c r="D1" s="1" t="s">
        <v>166</v>
      </c>
      <c r="E1" s="1" t="s">
        <v>39</v>
      </c>
      <c r="F1" s="1" t="s">
        <v>56</v>
      </c>
      <c r="G1" s="1" t="s">
        <v>65</v>
      </c>
      <c r="H1" s="1" t="s">
        <v>75</v>
      </c>
      <c r="I1" s="1" t="s">
        <v>93</v>
      </c>
      <c r="J1" s="1" t="s">
        <v>84</v>
      </c>
      <c r="K1" s="1" t="s">
        <v>111</v>
      </c>
      <c r="L1" s="1" t="s">
        <v>102</v>
      </c>
      <c r="M1" s="1" t="s">
        <v>185</v>
      </c>
      <c r="N1" s="1" t="s">
        <v>175</v>
      </c>
      <c r="O1" s="1" t="s">
        <v>194</v>
      </c>
      <c r="P1" s="1" t="s">
        <v>120</v>
      </c>
      <c r="Q1" s="1" t="s">
        <v>212</v>
      </c>
      <c r="R1" s="1" t="s">
        <v>221</v>
      </c>
      <c r="S1" s="1" t="s">
        <v>230</v>
      </c>
      <c r="T1" s="1" t="s">
        <v>203</v>
      </c>
      <c r="U1" s="1" t="s">
        <v>139</v>
      </c>
      <c r="V1" s="1" t="s">
        <v>129</v>
      </c>
      <c r="W1" s="1" t="s">
        <v>239</v>
      </c>
      <c r="X1" s="1" t="s">
        <v>257</v>
      </c>
      <c r="Y1" s="1" t="s">
        <v>248</v>
      </c>
      <c r="Z1" s="1" t="s">
        <v>275</v>
      </c>
      <c r="AA1" s="1" t="s">
        <v>284</v>
      </c>
      <c r="AB1" s="1" t="s">
        <v>266</v>
      </c>
      <c r="AC1" s="1" t="s">
        <v>149</v>
      </c>
      <c r="AD1" s="1" t="s">
        <v>158</v>
      </c>
      <c r="AE1" s="1" t="s">
        <v>167</v>
      </c>
      <c r="AF1" s="1" t="s">
        <v>44</v>
      </c>
      <c r="AG1" s="1" t="s">
        <v>57</v>
      </c>
      <c r="AH1" s="1" t="s">
        <v>67</v>
      </c>
      <c r="AI1" s="1" t="s">
        <v>76</v>
      </c>
      <c r="AJ1" s="1" t="s">
        <v>94</v>
      </c>
      <c r="AK1" s="1" t="s">
        <v>85</v>
      </c>
      <c r="AL1" s="1" t="s">
        <v>112</v>
      </c>
      <c r="AM1" s="1" t="s">
        <v>103</v>
      </c>
      <c r="AN1" s="1" t="s">
        <v>186</v>
      </c>
      <c r="AO1" s="1" t="s">
        <v>177</v>
      </c>
      <c r="AP1" s="1" t="s">
        <v>195</v>
      </c>
      <c r="AQ1" s="1" t="s">
        <v>121</v>
      </c>
      <c r="AR1" s="1" t="s">
        <v>213</v>
      </c>
      <c r="AS1" s="1" t="s">
        <v>222</v>
      </c>
      <c r="AT1" s="1" t="s">
        <v>231</v>
      </c>
      <c r="AU1" s="1" t="s">
        <v>204</v>
      </c>
      <c r="AV1" s="1" t="s">
        <v>140</v>
      </c>
      <c r="AW1" s="1" t="s">
        <v>131</v>
      </c>
      <c r="AX1" s="1" t="s">
        <v>240</v>
      </c>
      <c r="AY1" s="1" t="s">
        <v>258</v>
      </c>
      <c r="AZ1" s="1" t="s">
        <v>249</v>
      </c>
      <c r="BA1" s="1" t="s">
        <v>276</v>
      </c>
      <c r="BB1" s="1" t="s">
        <v>285</v>
      </c>
      <c r="BC1" s="1" t="s">
        <v>267</v>
      </c>
      <c r="BD1" s="1" t="s">
        <v>150</v>
      </c>
      <c r="BE1" s="1" t="s">
        <v>159</v>
      </c>
      <c r="BF1" s="1" t="s">
        <v>168</v>
      </c>
      <c r="BG1" s="1" t="s">
        <v>46</v>
      </c>
      <c r="BH1" s="1" t="s">
        <v>58</v>
      </c>
      <c r="BI1" s="1" t="s">
        <v>68</v>
      </c>
      <c r="BJ1" s="1" t="s">
        <v>77</v>
      </c>
      <c r="BK1" s="1" t="s">
        <v>95</v>
      </c>
      <c r="BL1" s="1" t="s">
        <v>86</v>
      </c>
      <c r="BM1" s="1" t="s">
        <v>113</v>
      </c>
      <c r="BN1" s="1" t="s">
        <v>104</v>
      </c>
      <c r="BO1" s="1" t="s">
        <v>187</v>
      </c>
      <c r="BP1" s="1" t="s">
        <v>178</v>
      </c>
      <c r="BQ1" s="1" t="s">
        <v>196</v>
      </c>
      <c r="BR1" s="1" t="s">
        <v>122</v>
      </c>
      <c r="BS1" s="1" t="s">
        <v>214</v>
      </c>
      <c r="BT1" s="1" t="s">
        <v>223</v>
      </c>
      <c r="BU1" s="1" t="s">
        <v>232</v>
      </c>
      <c r="BV1" s="1" t="s">
        <v>205</v>
      </c>
      <c r="BW1" s="1" t="s">
        <v>141</v>
      </c>
      <c r="BX1" s="1" t="s">
        <v>132</v>
      </c>
      <c r="BY1" s="1" t="s">
        <v>241</v>
      </c>
      <c r="BZ1" s="1" t="s">
        <v>259</v>
      </c>
      <c r="CA1" s="1" t="s">
        <v>250</v>
      </c>
      <c r="CB1" s="1" t="s">
        <v>277</v>
      </c>
      <c r="CC1" s="1" t="s">
        <v>286</v>
      </c>
      <c r="CD1" s="1" t="s">
        <v>268</v>
      </c>
      <c r="CE1" s="1" t="s">
        <v>151</v>
      </c>
      <c r="CF1" s="1" t="s">
        <v>160</v>
      </c>
      <c r="CG1" s="1" t="s">
        <v>169</v>
      </c>
      <c r="CH1" s="1" t="s">
        <v>47</v>
      </c>
      <c r="CI1" s="1" t="s">
        <v>59</v>
      </c>
      <c r="CJ1" s="1" t="s">
        <v>69</v>
      </c>
      <c r="CK1" s="1" t="s">
        <v>78</v>
      </c>
      <c r="CL1" s="1" t="s">
        <v>96</v>
      </c>
      <c r="CM1" s="1" t="s">
        <v>87</v>
      </c>
      <c r="CN1" s="1" t="s">
        <v>114</v>
      </c>
      <c r="CO1" s="1" t="s">
        <v>105</v>
      </c>
      <c r="CP1" s="1" t="s">
        <v>188</v>
      </c>
      <c r="CQ1" s="1" t="s">
        <v>179</v>
      </c>
      <c r="CR1" s="1" t="s">
        <v>197</v>
      </c>
      <c r="CS1" s="1" t="s">
        <v>123</v>
      </c>
      <c r="CT1" s="1" t="s">
        <v>215</v>
      </c>
      <c r="CU1" s="1" t="s">
        <v>224</v>
      </c>
      <c r="CV1" s="1" t="s">
        <v>233</v>
      </c>
      <c r="CW1" s="1" t="s">
        <v>206</v>
      </c>
      <c r="CX1" s="1" t="s">
        <v>142</v>
      </c>
      <c r="CY1" s="1" t="s">
        <v>133</v>
      </c>
      <c r="CZ1" s="1" t="s">
        <v>242</v>
      </c>
      <c r="DA1" s="1" t="s">
        <v>260</v>
      </c>
      <c r="DB1" s="1" t="s">
        <v>251</v>
      </c>
      <c r="DC1" s="1" t="s">
        <v>278</v>
      </c>
      <c r="DD1" s="1" t="s">
        <v>287</v>
      </c>
      <c r="DE1" s="1" t="s">
        <v>269</v>
      </c>
      <c r="DF1" s="1" t="s">
        <v>106</v>
      </c>
      <c r="DG1" s="1" t="s">
        <v>107</v>
      </c>
      <c r="DH1" s="1" t="s">
        <v>108</v>
      </c>
      <c r="DI1" s="1" t="s">
        <v>155</v>
      </c>
      <c r="DJ1" s="1" t="s">
        <v>164</v>
      </c>
      <c r="DK1" s="1" t="s">
        <v>173</v>
      </c>
      <c r="DL1" s="1" t="s">
        <v>52</v>
      </c>
      <c r="DM1" s="1" t="s">
        <v>63</v>
      </c>
      <c r="DN1" s="1" t="s">
        <v>73</v>
      </c>
      <c r="DO1" s="1" t="s">
        <v>82</v>
      </c>
      <c r="DP1" s="1" t="s">
        <v>100</v>
      </c>
      <c r="DQ1" s="1" t="s">
        <v>91</v>
      </c>
      <c r="DR1" s="1" t="s">
        <v>118</v>
      </c>
      <c r="DS1" s="1" t="s">
        <v>109</v>
      </c>
      <c r="DT1" s="1" t="s">
        <v>192</v>
      </c>
      <c r="DU1" s="1" t="s">
        <v>183</v>
      </c>
      <c r="DV1" s="1" t="s">
        <v>201</v>
      </c>
      <c r="DW1" s="1" t="s">
        <v>127</v>
      </c>
      <c r="DX1" s="1" t="s">
        <v>219</v>
      </c>
      <c r="DY1" s="1" t="s">
        <v>228</v>
      </c>
      <c r="DZ1" s="1" t="s">
        <v>237</v>
      </c>
      <c r="EA1" s="1" t="s">
        <v>210</v>
      </c>
      <c r="EB1" s="1" t="s">
        <v>146</v>
      </c>
      <c r="EC1" s="1" t="s">
        <v>137</v>
      </c>
      <c r="ED1" s="1" t="s">
        <v>246</v>
      </c>
      <c r="EE1" s="1" t="s">
        <v>264</v>
      </c>
      <c r="EF1" s="1" t="s">
        <v>255</v>
      </c>
      <c r="EG1" s="1" t="s">
        <v>282</v>
      </c>
      <c r="EH1" s="1" t="s">
        <v>291</v>
      </c>
      <c r="EI1" s="1" t="s">
        <v>273</v>
      </c>
      <c r="EJ1" s="1" t="s">
        <v>156</v>
      </c>
      <c r="EK1" s="1" t="s">
        <v>165</v>
      </c>
      <c r="EL1" s="1" t="s">
        <v>174</v>
      </c>
      <c r="EM1" s="1" t="s">
        <v>54</v>
      </c>
      <c r="EN1" s="1" t="s">
        <v>64</v>
      </c>
      <c r="EO1" s="1" t="s">
        <v>74</v>
      </c>
      <c r="EP1" s="1" t="s">
        <v>83</v>
      </c>
      <c r="EQ1" s="1" t="s">
        <v>101</v>
      </c>
      <c r="ER1" s="1" t="s">
        <v>92</v>
      </c>
      <c r="ES1" s="1" t="s">
        <v>119</v>
      </c>
      <c r="ET1" s="1" t="s">
        <v>110</v>
      </c>
      <c r="EU1" s="1" t="s">
        <v>193</v>
      </c>
      <c r="EV1" s="1" t="s">
        <v>184</v>
      </c>
      <c r="EW1" s="1" t="s">
        <v>202</v>
      </c>
      <c r="EX1" s="1" t="s">
        <v>128</v>
      </c>
      <c r="EY1" s="1" t="s">
        <v>220</v>
      </c>
      <c r="EZ1" s="1" t="s">
        <v>229</v>
      </c>
      <c r="FA1" s="1" t="s">
        <v>238</v>
      </c>
      <c r="FB1" s="1" t="s">
        <v>211</v>
      </c>
      <c r="FC1" s="1" t="s">
        <v>147</v>
      </c>
      <c r="FD1" s="1" t="s">
        <v>138</v>
      </c>
      <c r="FE1" s="1" t="s">
        <v>247</v>
      </c>
      <c r="FF1" s="1" t="s">
        <v>265</v>
      </c>
      <c r="FG1" s="1" t="s">
        <v>256</v>
      </c>
      <c r="FH1" s="1" t="s">
        <v>283</v>
      </c>
      <c r="FI1" s="1" t="s">
        <v>292</v>
      </c>
      <c r="FJ1" s="1" t="s">
        <v>274</v>
      </c>
      <c r="FK1" s="1" t="s">
        <v>152</v>
      </c>
      <c r="FL1" s="1" t="s">
        <v>161</v>
      </c>
      <c r="FM1" s="1" t="s">
        <v>170</v>
      </c>
      <c r="FN1" s="1" t="s">
        <v>48</v>
      </c>
      <c r="FO1" s="1" t="s">
        <v>60</v>
      </c>
      <c r="FP1" s="1" t="s">
        <v>70</v>
      </c>
      <c r="FQ1" s="1" t="s">
        <v>79</v>
      </c>
      <c r="FR1" s="1" t="s">
        <v>97</v>
      </c>
      <c r="FS1" s="1" t="s">
        <v>88</v>
      </c>
      <c r="FT1" s="1" t="s">
        <v>115</v>
      </c>
      <c r="FU1" s="1" t="s">
        <v>189</v>
      </c>
      <c r="FV1" s="1" t="s">
        <v>180</v>
      </c>
      <c r="FW1" s="1" t="s">
        <v>198</v>
      </c>
      <c r="FX1" s="1" t="s">
        <v>124</v>
      </c>
      <c r="FY1" s="1" t="s">
        <v>216</v>
      </c>
      <c r="FZ1" s="1" t="s">
        <v>225</v>
      </c>
      <c r="GA1" s="1" t="s">
        <v>234</v>
      </c>
      <c r="GB1" s="1" t="s">
        <v>207</v>
      </c>
      <c r="GC1" s="1" t="s">
        <v>143</v>
      </c>
      <c r="GD1" s="1" t="s">
        <v>134</v>
      </c>
      <c r="GE1" s="1" t="s">
        <v>243</v>
      </c>
      <c r="GF1" s="1" t="s">
        <v>261</v>
      </c>
      <c r="GG1" s="1" t="s">
        <v>252</v>
      </c>
      <c r="GH1" s="1" t="s">
        <v>279</v>
      </c>
      <c r="GI1" s="1" t="s">
        <v>288</v>
      </c>
      <c r="GJ1" s="1" t="s">
        <v>270</v>
      </c>
      <c r="GK1" s="1" t="s">
        <v>153</v>
      </c>
      <c r="GL1" s="1" t="s">
        <v>162</v>
      </c>
      <c r="GM1" s="1" t="s">
        <v>171</v>
      </c>
      <c r="GN1" s="1" t="s">
        <v>50</v>
      </c>
      <c r="GO1" s="1" t="s">
        <v>61</v>
      </c>
      <c r="GP1" s="1" t="s">
        <v>71</v>
      </c>
      <c r="GQ1" s="1" t="s">
        <v>80</v>
      </c>
      <c r="GR1" s="1" t="s">
        <v>98</v>
      </c>
      <c r="GS1" s="1" t="s">
        <v>89</v>
      </c>
      <c r="GT1" s="1" t="s">
        <v>116</v>
      </c>
      <c r="GU1" s="1" t="s">
        <v>190</v>
      </c>
      <c r="GV1" s="1" t="s">
        <v>181</v>
      </c>
      <c r="GW1" s="1" t="s">
        <v>199</v>
      </c>
      <c r="GX1" s="1" t="s">
        <v>125</v>
      </c>
      <c r="GY1" s="1" t="s">
        <v>217</v>
      </c>
      <c r="GZ1" s="1" t="s">
        <v>226</v>
      </c>
      <c r="HA1" s="1" t="s">
        <v>235</v>
      </c>
      <c r="HB1" s="1" t="s">
        <v>208</v>
      </c>
      <c r="HC1" s="1" t="s">
        <v>144</v>
      </c>
      <c r="HD1" s="1" t="s">
        <v>135</v>
      </c>
      <c r="HE1" s="1" t="s">
        <v>244</v>
      </c>
      <c r="HF1" s="1" t="s">
        <v>262</v>
      </c>
      <c r="HG1" s="1" t="s">
        <v>253</v>
      </c>
      <c r="HH1" s="1" t="s">
        <v>280</v>
      </c>
      <c r="HI1" s="1" t="s">
        <v>289</v>
      </c>
      <c r="HJ1" s="1" t="s">
        <v>271</v>
      </c>
      <c r="HK1" s="1" t="s">
        <v>154</v>
      </c>
      <c r="HL1" s="1" t="s">
        <v>163</v>
      </c>
      <c r="HM1" s="1" t="s">
        <v>172</v>
      </c>
      <c r="HN1" s="1" t="s">
        <v>51</v>
      </c>
      <c r="HO1" s="1" t="s">
        <v>62</v>
      </c>
      <c r="HP1" s="1" t="s">
        <v>72</v>
      </c>
      <c r="HQ1" s="1" t="s">
        <v>81</v>
      </c>
      <c r="HR1" s="1" t="s">
        <v>99</v>
      </c>
      <c r="HS1" s="1" t="s">
        <v>90</v>
      </c>
      <c r="HT1" s="1" t="s">
        <v>117</v>
      </c>
      <c r="HU1" s="1" t="s">
        <v>191</v>
      </c>
      <c r="HV1" s="1" t="s">
        <v>182</v>
      </c>
      <c r="HW1" s="1" t="s">
        <v>200</v>
      </c>
      <c r="HX1" s="1" t="s">
        <v>126</v>
      </c>
      <c r="HY1" s="1" t="s">
        <v>218</v>
      </c>
      <c r="HZ1" s="1" t="s">
        <v>227</v>
      </c>
      <c r="IA1" s="1" t="s">
        <v>236</v>
      </c>
      <c r="IB1" s="1" t="s">
        <v>209</v>
      </c>
      <c r="IC1" s="1" t="s">
        <v>145</v>
      </c>
      <c r="ID1" s="1" t="s">
        <v>136</v>
      </c>
      <c r="IE1" s="1" t="s">
        <v>245</v>
      </c>
      <c r="IF1" s="1" t="s">
        <v>263</v>
      </c>
      <c r="IG1" s="1" t="s">
        <v>254</v>
      </c>
      <c r="IH1" s="1" t="s">
        <v>281</v>
      </c>
      <c r="II1" s="1" t="s">
        <v>290</v>
      </c>
      <c r="IJ1" s="1" t="s">
        <v>272</v>
      </c>
    </row>
    <row r="2" spans="1:244" x14ac:dyDescent="0.25">
      <c r="A2" s="1" t="s">
        <v>1</v>
      </c>
      <c r="B2" s="1" t="s">
        <v>40</v>
      </c>
      <c r="C2" s="1" t="s">
        <v>40</v>
      </c>
      <c r="D2" s="1" t="s">
        <v>40</v>
      </c>
      <c r="E2" s="1" t="s">
        <v>40</v>
      </c>
      <c r="F2" s="1" t="s">
        <v>40</v>
      </c>
      <c r="G2" s="1" t="s">
        <v>40</v>
      </c>
      <c r="H2" s="1" t="s">
        <v>40</v>
      </c>
      <c r="I2" s="1" t="s">
        <v>40</v>
      </c>
      <c r="J2" s="1" t="s">
        <v>40</v>
      </c>
      <c r="K2" s="1" t="s">
        <v>40</v>
      </c>
      <c r="L2" s="1" t="s">
        <v>40</v>
      </c>
      <c r="M2" s="1" t="s">
        <v>40</v>
      </c>
      <c r="N2" s="1" t="s">
        <v>40</v>
      </c>
      <c r="O2" s="1" t="s">
        <v>40</v>
      </c>
      <c r="P2" s="1" t="s">
        <v>40</v>
      </c>
      <c r="Q2" s="1" t="s">
        <v>40</v>
      </c>
      <c r="R2" s="1" t="s">
        <v>40</v>
      </c>
      <c r="S2" s="1" t="s">
        <v>40</v>
      </c>
      <c r="T2" s="1" t="s">
        <v>40</v>
      </c>
      <c r="U2" s="1" t="s">
        <v>40</v>
      </c>
      <c r="V2" s="1" t="s">
        <v>40</v>
      </c>
      <c r="W2" s="1" t="s">
        <v>40</v>
      </c>
      <c r="X2" s="1" t="s">
        <v>40</v>
      </c>
      <c r="Y2" s="1" t="s">
        <v>40</v>
      </c>
      <c r="Z2" s="1" t="s">
        <v>40</v>
      </c>
      <c r="AA2" s="1" t="s">
        <v>40</v>
      </c>
      <c r="AB2" s="1" t="s">
        <v>40</v>
      </c>
      <c r="AC2" s="1" t="s">
        <v>45</v>
      </c>
      <c r="AD2" s="1" t="s">
        <v>45</v>
      </c>
      <c r="AE2" s="1" t="s">
        <v>45</v>
      </c>
      <c r="AF2" s="1" t="s">
        <v>45</v>
      </c>
      <c r="AG2" s="1" t="s">
        <v>45</v>
      </c>
      <c r="AH2" s="1" t="s">
        <v>45</v>
      </c>
      <c r="AI2" s="1" t="s">
        <v>45</v>
      </c>
      <c r="AJ2" s="1" t="s">
        <v>45</v>
      </c>
      <c r="AK2" s="1" t="s">
        <v>45</v>
      </c>
      <c r="AL2" s="1" t="s">
        <v>45</v>
      </c>
      <c r="AM2" s="1" t="s">
        <v>45</v>
      </c>
      <c r="AN2" s="1" t="s">
        <v>45</v>
      </c>
      <c r="AO2" s="1" t="s">
        <v>45</v>
      </c>
      <c r="AP2" s="1" t="s">
        <v>45</v>
      </c>
      <c r="AQ2" s="1" t="s">
        <v>45</v>
      </c>
      <c r="AR2" s="1" t="s">
        <v>45</v>
      </c>
      <c r="AS2" s="1" t="s">
        <v>45</v>
      </c>
      <c r="AT2" s="1" t="s">
        <v>45</v>
      </c>
      <c r="AU2" s="1" t="s">
        <v>45</v>
      </c>
      <c r="AV2" s="1" t="s">
        <v>45</v>
      </c>
      <c r="AW2" s="1" t="s">
        <v>45</v>
      </c>
      <c r="AX2" s="1" t="s">
        <v>45</v>
      </c>
      <c r="AY2" s="1" t="s">
        <v>45</v>
      </c>
      <c r="AZ2" s="1" t="s">
        <v>45</v>
      </c>
      <c r="BA2" s="1" t="s">
        <v>45</v>
      </c>
      <c r="BB2" s="1" t="s">
        <v>45</v>
      </c>
      <c r="BC2" s="1" t="s">
        <v>45</v>
      </c>
      <c r="BD2" s="1" t="s">
        <v>45</v>
      </c>
      <c r="BE2" s="1" t="s">
        <v>45</v>
      </c>
      <c r="BF2" s="1" t="s">
        <v>45</v>
      </c>
      <c r="BG2" s="1" t="s">
        <v>45</v>
      </c>
      <c r="BH2" s="1" t="s">
        <v>45</v>
      </c>
      <c r="BI2" s="1" t="s">
        <v>45</v>
      </c>
      <c r="BJ2" s="1" t="s">
        <v>45</v>
      </c>
      <c r="BK2" s="1" t="s">
        <v>45</v>
      </c>
      <c r="BL2" s="1" t="s">
        <v>45</v>
      </c>
      <c r="BM2" s="1" t="s">
        <v>45</v>
      </c>
      <c r="BN2" s="1" t="s">
        <v>45</v>
      </c>
      <c r="BO2" s="1" t="s">
        <v>45</v>
      </c>
      <c r="BP2" s="1" t="s">
        <v>45</v>
      </c>
      <c r="BQ2" s="1" t="s">
        <v>45</v>
      </c>
      <c r="BR2" s="1" t="s">
        <v>45</v>
      </c>
      <c r="BS2" s="1" t="s">
        <v>45</v>
      </c>
      <c r="BT2" s="1" t="s">
        <v>45</v>
      </c>
      <c r="BU2" s="1" t="s">
        <v>45</v>
      </c>
      <c r="BV2" s="1" t="s">
        <v>45</v>
      </c>
      <c r="BW2" s="1" t="s">
        <v>45</v>
      </c>
      <c r="BX2" s="1" t="s">
        <v>45</v>
      </c>
      <c r="BY2" s="1" t="s">
        <v>45</v>
      </c>
      <c r="BZ2" s="1" t="s">
        <v>45</v>
      </c>
      <c r="CA2" s="1" t="s">
        <v>45</v>
      </c>
      <c r="CB2" s="1" t="s">
        <v>45</v>
      </c>
      <c r="CC2" s="1" t="s">
        <v>45</v>
      </c>
      <c r="CD2" s="1" t="s">
        <v>45</v>
      </c>
      <c r="CE2" s="1" t="s">
        <v>45</v>
      </c>
      <c r="CF2" s="1" t="s">
        <v>45</v>
      </c>
      <c r="CG2" s="1" t="s">
        <v>45</v>
      </c>
      <c r="CH2" s="1" t="s">
        <v>45</v>
      </c>
      <c r="CI2" s="1" t="s">
        <v>45</v>
      </c>
      <c r="CJ2" s="1" t="s">
        <v>45</v>
      </c>
      <c r="CK2" s="1" t="s">
        <v>45</v>
      </c>
      <c r="CL2" s="1" t="s">
        <v>45</v>
      </c>
      <c r="CM2" s="1" t="s">
        <v>45</v>
      </c>
      <c r="CN2" s="1" t="s">
        <v>45</v>
      </c>
      <c r="CO2" s="1" t="s">
        <v>45</v>
      </c>
      <c r="CP2" s="1" t="s">
        <v>45</v>
      </c>
      <c r="CQ2" s="1" t="s">
        <v>45</v>
      </c>
      <c r="CR2" s="1" t="s">
        <v>45</v>
      </c>
      <c r="CS2" s="1" t="s">
        <v>45</v>
      </c>
      <c r="CT2" s="1" t="s">
        <v>45</v>
      </c>
      <c r="CU2" s="1" t="s">
        <v>45</v>
      </c>
      <c r="CV2" s="1" t="s">
        <v>45</v>
      </c>
      <c r="CW2" s="1" t="s">
        <v>45</v>
      </c>
      <c r="CX2" s="1" t="s">
        <v>45</v>
      </c>
      <c r="CY2" s="1" t="s">
        <v>45</v>
      </c>
      <c r="CZ2" s="1" t="s">
        <v>45</v>
      </c>
      <c r="DA2" s="1" t="s">
        <v>45</v>
      </c>
      <c r="DB2" s="1" t="s">
        <v>45</v>
      </c>
      <c r="DC2" s="1" t="s">
        <v>45</v>
      </c>
      <c r="DD2" s="1" t="s">
        <v>45</v>
      </c>
      <c r="DE2" s="1" t="s">
        <v>45</v>
      </c>
      <c r="DF2" s="1" t="s">
        <v>45</v>
      </c>
      <c r="DG2" s="1" t="s">
        <v>45</v>
      </c>
      <c r="DH2" s="1" t="s">
        <v>45</v>
      </c>
      <c r="DI2" s="1" t="s">
        <v>53</v>
      </c>
      <c r="DJ2" s="1" t="s">
        <v>53</v>
      </c>
      <c r="DK2" s="1" t="s">
        <v>53</v>
      </c>
      <c r="DL2" s="1" t="s">
        <v>53</v>
      </c>
      <c r="DM2" s="1" t="s">
        <v>53</v>
      </c>
      <c r="DN2" s="1" t="s">
        <v>53</v>
      </c>
      <c r="DO2" s="1" t="s">
        <v>53</v>
      </c>
      <c r="DP2" s="1" t="s">
        <v>53</v>
      </c>
      <c r="DQ2" s="1" t="s">
        <v>53</v>
      </c>
      <c r="DR2" s="1" t="s">
        <v>53</v>
      </c>
      <c r="DS2" s="1" t="s">
        <v>53</v>
      </c>
      <c r="DT2" s="1" t="s">
        <v>53</v>
      </c>
      <c r="DU2" s="1" t="s">
        <v>53</v>
      </c>
      <c r="DV2" s="1" t="s">
        <v>53</v>
      </c>
      <c r="DW2" s="1" t="s">
        <v>53</v>
      </c>
      <c r="DX2" s="1" t="s">
        <v>53</v>
      </c>
      <c r="DY2" s="1" t="s">
        <v>53</v>
      </c>
      <c r="DZ2" s="1" t="s">
        <v>53</v>
      </c>
      <c r="EA2" s="1" t="s">
        <v>53</v>
      </c>
      <c r="EB2" s="1" t="s">
        <v>53</v>
      </c>
      <c r="EC2" s="1" t="s">
        <v>53</v>
      </c>
      <c r="ED2" s="1" t="s">
        <v>53</v>
      </c>
      <c r="EE2" s="1" t="s">
        <v>53</v>
      </c>
      <c r="EF2" s="1" t="s">
        <v>53</v>
      </c>
      <c r="EG2" s="1" t="s">
        <v>53</v>
      </c>
      <c r="EH2" s="1" t="s">
        <v>53</v>
      </c>
      <c r="EI2" s="1" t="s">
        <v>53</v>
      </c>
      <c r="EJ2" s="1" t="s">
        <v>55</v>
      </c>
      <c r="EK2" s="1" t="s">
        <v>55</v>
      </c>
      <c r="EL2" s="1" t="s">
        <v>55</v>
      </c>
      <c r="EM2" s="1" t="s">
        <v>55</v>
      </c>
      <c r="EN2" s="1" t="s">
        <v>55</v>
      </c>
      <c r="EO2" s="1" t="s">
        <v>55</v>
      </c>
      <c r="EP2" s="1" t="s">
        <v>55</v>
      </c>
      <c r="EQ2" s="1" t="s">
        <v>55</v>
      </c>
      <c r="ER2" s="1" t="s">
        <v>55</v>
      </c>
      <c r="ES2" s="1" t="s">
        <v>55</v>
      </c>
      <c r="ET2" s="1" t="s">
        <v>55</v>
      </c>
      <c r="EU2" s="1" t="s">
        <v>55</v>
      </c>
      <c r="EV2" s="1" t="s">
        <v>55</v>
      </c>
      <c r="EW2" s="1" t="s">
        <v>55</v>
      </c>
      <c r="EX2" s="1" t="s">
        <v>55</v>
      </c>
      <c r="EY2" s="1" t="s">
        <v>55</v>
      </c>
      <c r="EZ2" s="1" t="s">
        <v>55</v>
      </c>
      <c r="FA2" s="1" t="s">
        <v>55</v>
      </c>
      <c r="FB2" s="1" t="s">
        <v>55</v>
      </c>
      <c r="FC2" s="1" t="s">
        <v>55</v>
      </c>
      <c r="FD2" s="1" t="s">
        <v>55</v>
      </c>
      <c r="FE2" s="1" t="s">
        <v>55</v>
      </c>
      <c r="FF2" s="1" t="s">
        <v>55</v>
      </c>
      <c r="FG2" s="1" t="s">
        <v>55</v>
      </c>
      <c r="FH2" s="1" t="s">
        <v>55</v>
      </c>
      <c r="FI2" s="1" t="s">
        <v>55</v>
      </c>
      <c r="FJ2" s="1" t="s">
        <v>55</v>
      </c>
      <c r="FK2" s="1" t="s">
        <v>49</v>
      </c>
      <c r="FL2" s="1" t="s">
        <v>49</v>
      </c>
      <c r="FM2" s="1" t="s">
        <v>49</v>
      </c>
      <c r="FN2" s="1" t="s">
        <v>49</v>
      </c>
      <c r="FO2" s="1" t="s">
        <v>49</v>
      </c>
      <c r="FP2" s="1" t="s">
        <v>49</v>
      </c>
      <c r="FQ2" s="1" t="s">
        <v>49</v>
      </c>
      <c r="FR2" s="1" t="s">
        <v>49</v>
      </c>
      <c r="FS2" s="1" t="s">
        <v>49</v>
      </c>
      <c r="FT2" s="1" t="s">
        <v>49</v>
      </c>
      <c r="FU2" s="1" t="s">
        <v>49</v>
      </c>
      <c r="FV2" s="1" t="s">
        <v>49</v>
      </c>
      <c r="FW2" s="1" t="s">
        <v>49</v>
      </c>
      <c r="FX2" s="1" t="s">
        <v>49</v>
      </c>
      <c r="FY2" s="1" t="s">
        <v>49</v>
      </c>
      <c r="FZ2" s="1" t="s">
        <v>49</v>
      </c>
      <c r="GA2" s="1" t="s">
        <v>49</v>
      </c>
      <c r="GB2" s="1" t="s">
        <v>49</v>
      </c>
      <c r="GC2" s="1" t="s">
        <v>49</v>
      </c>
      <c r="GD2" s="1" t="s">
        <v>49</v>
      </c>
      <c r="GE2" s="1" t="s">
        <v>49</v>
      </c>
      <c r="GF2" s="1" t="s">
        <v>49</v>
      </c>
      <c r="GG2" s="1" t="s">
        <v>49</v>
      </c>
      <c r="GH2" s="1" t="s">
        <v>49</v>
      </c>
      <c r="GI2" s="1" t="s">
        <v>49</v>
      </c>
      <c r="GJ2" s="1" t="s">
        <v>49</v>
      </c>
      <c r="GK2" s="1" t="s">
        <v>49</v>
      </c>
      <c r="GL2" s="1" t="s">
        <v>49</v>
      </c>
      <c r="GM2" s="1" t="s">
        <v>49</v>
      </c>
      <c r="GN2" s="1" t="s">
        <v>49</v>
      </c>
      <c r="GO2" s="1" t="s">
        <v>49</v>
      </c>
      <c r="GP2" s="1" t="s">
        <v>49</v>
      </c>
      <c r="GQ2" s="1" t="s">
        <v>49</v>
      </c>
      <c r="GR2" s="1" t="s">
        <v>49</v>
      </c>
      <c r="GS2" s="1" t="s">
        <v>49</v>
      </c>
      <c r="GT2" s="1" t="s">
        <v>49</v>
      </c>
      <c r="GU2" s="1" t="s">
        <v>49</v>
      </c>
      <c r="GV2" s="1" t="s">
        <v>49</v>
      </c>
      <c r="GW2" s="1" t="s">
        <v>49</v>
      </c>
      <c r="GX2" s="1" t="s">
        <v>49</v>
      </c>
      <c r="GY2" s="1" t="s">
        <v>49</v>
      </c>
      <c r="GZ2" s="1" t="s">
        <v>49</v>
      </c>
      <c r="HA2" s="1" t="s">
        <v>49</v>
      </c>
      <c r="HB2" s="1" t="s">
        <v>49</v>
      </c>
      <c r="HC2" s="1" t="s">
        <v>49</v>
      </c>
      <c r="HD2" s="1" t="s">
        <v>49</v>
      </c>
      <c r="HE2" s="1" t="s">
        <v>49</v>
      </c>
      <c r="HF2" s="1" t="s">
        <v>49</v>
      </c>
      <c r="HG2" s="1" t="s">
        <v>49</v>
      </c>
      <c r="HH2" s="1" t="s">
        <v>49</v>
      </c>
      <c r="HI2" s="1" t="s">
        <v>49</v>
      </c>
      <c r="HJ2" s="1" t="s">
        <v>49</v>
      </c>
      <c r="HK2" s="1" t="s">
        <v>49</v>
      </c>
      <c r="HL2" s="1" t="s">
        <v>49</v>
      </c>
      <c r="HM2" s="1" t="s">
        <v>49</v>
      </c>
      <c r="HN2" s="1" t="s">
        <v>49</v>
      </c>
      <c r="HO2" s="1" t="s">
        <v>49</v>
      </c>
      <c r="HP2" s="1" t="s">
        <v>49</v>
      </c>
      <c r="HQ2" s="1" t="s">
        <v>49</v>
      </c>
      <c r="HR2" s="1" t="s">
        <v>49</v>
      </c>
      <c r="HS2" s="1" t="s">
        <v>49</v>
      </c>
      <c r="HT2" s="1" t="s">
        <v>49</v>
      </c>
      <c r="HU2" s="1" t="s">
        <v>49</v>
      </c>
      <c r="HV2" s="1" t="s">
        <v>49</v>
      </c>
      <c r="HW2" s="1" t="s">
        <v>49</v>
      </c>
      <c r="HX2" s="1" t="s">
        <v>49</v>
      </c>
      <c r="HY2" s="1" t="s">
        <v>49</v>
      </c>
      <c r="HZ2" s="1" t="s">
        <v>49</v>
      </c>
      <c r="IA2" s="1" t="s">
        <v>49</v>
      </c>
      <c r="IB2" s="1" t="s">
        <v>49</v>
      </c>
      <c r="IC2" s="1" t="s">
        <v>49</v>
      </c>
      <c r="ID2" s="1" t="s">
        <v>49</v>
      </c>
      <c r="IE2" s="1" t="s">
        <v>49</v>
      </c>
      <c r="IF2" s="1" t="s">
        <v>49</v>
      </c>
      <c r="IG2" s="1" t="s">
        <v>49</v>
      </c>
      <c r="IH2" s="1" t="s">
        <v>49</v>
      </c>
      <c r="II2" s="1" t="s">
        <v>49</v>
      </c>
      <c r="IJ2" s="1" t="s">
        <v>49</v>
      </c>
    </row>
    <row r="3" spans="1:244" x14ac:dyDescent="0.25">
      <c r="A3" s="1" t="s">
        <v>2</v>
      </c>
      <c r="B3" s="1" t="s">
        <v>41</v>
      </c>
      <c r="C3" s="1" t="s">
        <v>41</v>
      </c>
      <c r="D3" s="1" t="s">
        <v>41</v>
      </c>
      <c r="E3" s="1" t="s">
        <v>41</v>
      </c>
      <c r="F3" s="1" t="s">
        <v>41</v>
      </c>
      <c r="G3" s="1" t="s">
        <v>41</v>
      </c>
      <c r="H3" s="1" t="s">
        <v>41</v>
      </c>
      <c r="I3" s="1" t="s">
        <v>41</v>
      </c>
      <c r="J3" s="1" t="s">
        <v>41</v>
      </c>
      <c r="K3" s="1" t="s">
        <v>41</v>
      </c>
      <c r="L3" s="1" t="s">
        <v>41</v>
      </c>
      <c r="M3" s="1" t="s">
        <v>176</v>
      </c>
      <c r="N3" s="1" t="s">
        <v>176</v>
      </c>
      <c r="O3" s="1" t="s">
        <v>176</v>
      </c>
      <c r="P3" s="1" t="s">
        <v>41</v>
      </c>
      <c r="Q3" s="1" t="s">
        <v>176</v>
      </c>
      <c r="R3" s="1" t="s">
        <v>176</v>
      </c>
      <c r="S3" s="1" t="s">
        <v>176</v>
      </c>
      <c r="T3" s="1" t="s">
        <v>176</v>
      </c>
      <c r="U3" s="1" t="s">
        <v>41</v>
      </c>
      <c r="V3" s="1" t="s">
        <v>41</v>
      </c>
      <c r="W3" s="1" t="s">
        <v>176</v>
      </c>
      <c r="X3" s="1" t="s">
        <v>176</v>
      </c>
      <c r="Y3" s="1" t="s">
        <v>176</v>
      </c>
      <c r="Z3" s="1" t="s">
        <v>176</v>
      </c>
      <c r="AA3" s="1" t="s">
        <v>176</v>
      </c>
      <c r="AB3" s="1" t="s">
        <v>176</v>
      </c>
      <c r="AC3" s="1" t="s">
        <v>41</v>
      </c>
      <c r="AD3" s="1" t="s">
        <v>41</v>
      </c>
      <c r="AE3" s="1" t="s">
        <v>41</v>
      </c>
      <c r="AF3" s="1" t="s">
        <v>41</v>
      </c>
      <c r="AG3" s="1" t="s">
        <v>41</v>
      </c>
      <c r="AH3" s="1" t="s">
        <v>41</v>
      </c>
      <c r="AI3" s="1" t="s">
        <v>41</v>
      </c>
      <c r="AJ3" s="1" t="s">
        <v>41</v>
      </c>
      <c r="AK3" s="1" t="s">
        <v>41</v>
      </c>
      <c r="AL3" s="1" t="s">
        <v>41</v>
      </c>
      <c r="AM3" s="1" t="s">
        <v>41</v>
      </c>
      <c r="AN3" s="1" t="s">
        <v>176</v>
      </c>
      <c r="AO3" s="1" t="s">
        <v>176</v>
      </c>
      <c r="AP3" s="1" t="s">
        <v>176</v>
      </c>
      <c r="AQ3" s="1" t="s">
        <v>41</v>
      </c>
      <c r="AR3" s="1" t="s">
        <v>176</v>
      </c>
      <c r="AS3" s="1" t="s">
        <v>176</v>
      </c>
      <c r="AT3" s="1" t="s">
        <v>176</v>
      </c>
      <c r="AU3" s="1" t="s">
        <v>176</v>
      </c>
      <c r="AV3" s="1" t="s">
        <v>41</v>
      </c>
      <c r="AW3" s="1" t="s">
        <v>41</v>
      </c>
      <c r="AX3" s="1" t="s">
        <v>176</v>
      </c>
      <c r="AY3" s="1" t="s">
        <v>176</v>
      </c>
      <c r="AZ3" s="1" t="s">
        <v>176</v>
      </c>
      <c r="BA3" s="1" t="s">
        <v>176</v>
      </c>
      <c r="BB3" s="1" t="s">
        <v>176</v>
      </c>
      <c r="BC3" s="1" t="s">
        <v>176</v>
      </c>
      <c r="BD3" s="1" t="s">
        <v>41</v>
      </c>
      <c r="BE3" s="1" t="s">
        <v>41</v>
      </c>
      <c r="BF3" s="1" t="s">
        <v>41</v>
      </c>
      <c r="BG3" s="1" t="s">
        <v>41</v>
      </c>
      <c r="BH3" s="1" t="s">
        <v>41</v>
      </c>
      <c r="BI3" s="1" t="s">
        <v>41</v>
      </c>
      <c r="BJ3" s="1" t="s">
        <v>41</v>
      </c>
      <c r="BK3" s="1" t="s">
        <v>41</v>
      </c>
      <c r="BL3" s="1" t="s">
        <v>41</v>
      </c>
      <c r="BM3" s="1" t="s">
        <v>41</v>
      </c>
      <c r="BN3" s="1" t="s">
        <v>41</v>
      </c>
      <c r="BO3" s="1" t="s">
        <v>176</v>
      </c>
      <c r="BP3" s="1" t="s">
        <v>176</v>
      </c>
      <c r="BQ3" s="1" t="s">
        <v>176</v>
      </c>
      <c r="BR3" s="1" t="s">
        <v>41</v>
      </c>
      <c r="BS3" s="1" t="s">
        <v>176</v>
      </c>
      <c r="BT3" s="1" t="s">
        <v>176</v>
      </c>
      <c r="BU3" s="1" t="s">
        <v>176</v>
      </c>
      <c r="BV3" s="1" t="s">
        <v>176</v>
      </c>
      <c r="BW3" s="1" t="s">
        <v>41</v>
      </c>
      <c r="BX3" s="1" t="s">
        <v>41</v>
      </c>
      <c r="BY3" s="1" t="s">
        <v>176</v>
      </c>
      <c r="BZ3" s="1" t="s">
        <v>176</v>
      </c>
      <c r="CA3" s="1" t="s">
        <v>176</v>
      </c>
      <c r="CB3" s="1" t="s">
        <v>176</v>
      </c>
      <c r="CC3" s="1" t="s">
        <v>176</v>
      </c>
      <c r="CD3" s="1" t="s">
        <v>176</v>
      </c>
      <c r="CE3" s="1" t="s">
        <v>41</v>
      </c>
      <c r="CF3" s="1" t="s">
        <v>41</v>
      </c>
      <c r="CG3" s="1" t="s">
        <v>41</v>
      </c>
      <c r="CH3" s="1" t="s">
        <v>41</v>
      </c>
      <c r="CI3" s="1" t="s">
        <v>41</v>
      </c>
      <c r="CJ3" s="1" t="s">
        <v>41</v>
      </c>
      <c r="CK3" s="1" t="s">
        <v>41</v>
      </c>
      <c r="CL3" s="1" t="s">
        <v>41</v>
      </c>
      <c r="CM3" s="1" t="s">
        <v>41</v>
      </c>
      <c r="CN3" s="1" t="s">
        <v>41</v>
      </c>
      <c r="CO3" s="1" t="s">
        <v>41</v>
      </c>
      <c r="CP3" s="1" t="s">
        <v>176</v>
      </c>
      <c r="CQ3" s="1" t="s">
        <v>176</v>
      </c>
      <c r="CR3" s="1" t="s">
        <v>176</v>
      </c>
      <c r="CS3" s="1" t="s">
        <v>41</v>
      </c>
      <c r="CT3" s="1" t="s">
        <v>176</v>
      </c>
      <c r="CU3" s="1" t="s">
        <v>176</v>
      </c>
      <c r="CV3" s="1" t="s">
        <v>176</v>
      </c>
      <c r="CW3" s="1" t="s">
        <v>176</v>
      </c>
      <c r="CX3" s="1" t="s">
        <v>41</v>
      </c>
      <c r="CY3" s="1" t="s">
        <v>41</v>
      </c>
      <c r="CZ3" s="1" t="s">
        <v>176</v>
      </c>
      <c r="DA3" s="1" t="s">
        <v>176</v>
      </c>
      <c r="DB3" s="1" t="s">
        <v>176</v>
      </c>
      <c r="DC3" s="1" t="s">
        <v>176</v>
      </c>
      <c r="DD3" s="1" t="s">
        <v>176</v>
      </c>
      <c r="DE3" s="1" t="s">
        <v>176</v>
      </c>
      <c r="DF3" s="1" t="s">
        <v>41</v>
      </c>
      <c r="DG3" s="1" t="s">
        <v>41</v>
      </c>
      <c r="DH3" s="1" t="s">
        <v>41</v>
      </c>
      <c r="DI3" s="1" t="s">
        <v>41</v>
      </c>
      <c r="DJ3" s="1" t="s">
        <v>41</v>
      </c>
      <c r="DK3" s="1" t="s">
        <v>41</v>
      </c>
      <c r="DL3" s="1" t="s">
        <v>41</v>
      </c>
      <c r="DM3" s="1" t="s">
        <v>41</v>
      </c>
      <c r="DN3" s="1" t="s">
        <v>41</v>
      </c>
      <c r="DO3" s="1" t="s">
        <v>41</v>
      </c>
      <c r="DP3" s="1" t="s">
        <v>41</v>
      </c>
      <c r="DQ3" s="1" t="s">
        <v>41</v>
      </c>
      <c r="DR3" s="1" t="s">
        <v>41</v>
      </c>
      <c r="DS3" s="1" t="s">
        <v>41</v>
      </c>
      <c r="DT3" s="1" t="s">
        <v>176</v>
      </c>
      <c r="DU3" s="1" t="s">
        <v>176</v>
      </c>
      <c r="DV3" s="1" t="s">
        <v>176</v>
      </c>
      <c r="DW3" s="1" t="s">
        <v>41</v>
      </c>
      <c r="DX3" s="1" t="s">
        <v>176</v>
      </c>
      <c r="DY3" s="1" t="s">
        <v>176</v>
      </c>
      <c r="DZ3" s="1" t="s">
        <v>176</v>
      </c>
      <c r="EA3" s="1" t="s">
        <v>176</v>
      </c>
      <c r="EB3" s="1" t="s">
        <v>41</v>
      </c>
      <c r="EC3" s="1" t="s">
        <v>41</v>
      </c>
      <c r="ED3" s="1" t="s">
        <v>176</v>
      </c>
      <c r="EE3" s="1" t="s">
        <v>176</v>
      </c>
      <c r="EF3" s="1" t="s">
        <v>176</v>
      </c>
      <c r="EG3" s="1" t="s">
        <v>176</v>
      </c>
      <c r="EH3" s="1" t="s">
        <v>176</v>
      </c>
      <c r="EI3" s="1" t="s">
        <v>176</v>
      </c>
      <c r="EJ3" s="1" t="s">
        <v>41</v>
      </c>
      <c r="EK3" s="1" t="s">
        <v>41</v>
      </c>
      <c r="EL3" s="1" t="s">
        <v>41</v>
      </c>
      <c r="EM3" s="1" t="s">
        <v>41</v>
      </c>
      <c r="EN3" s="1" t="s">
        <v>41</v>
      </c>
      <c r="EO3" s="1" t="s">
        <v>41</v>
      </c>
      <c r="EP3" s="1" t="s">
        <v>41</v>
      </c>
      <c r="EQ3" s="1" t="s">
        <v>41</v>
      </c>
      <c r="ER3" s="1" t="s">
        <v>41</v>
      </c>
      <c r="ES3" s="1" t="s">
        <v>41</v>
      </c>
      <c r="ET3" s="1" t="s">
        <v>41</v>
      </c>
      <c r="EU3" s="1" t="s">
        <v>176</v>
      </c>
      <c r="EV3" s="1" t="s">
        <v>176</v>
      </c>
      <c r="EW3" s="1" t="s">
        <v>176</v>
      </c>
      <c r="EX3" s="1" t="s">
        <v>41</v>
      </c>
      <c r="EY3" s="1" t="s">
        <v>176</v>
      </c>
      <c r="EZ3" s="1" t="s">
        <v>176</v>
      </c>
      <c r="FA3" s="1" t="s">
        <v>176</v>
      </c>
      <c r="FB3" s="1" t="s">
        <v>176</v>
      </c>
      <c r="FC3" s="1" t="s">
        <v>41</v>
      </c>
      <c r="FD3" s="1" t="s">
        <v>41</v>
      </c>
      <c r="FE3" s="1" t="s">
        <v>176</v>
      </c>
      <c r="FF3" s="1" t="s">
        <v>176</v>
      </c>
      <c r="FG3" s="1" t="s">
        <v>176</v>
      </c>
      <c r="FH3" s="1" t="s">
        <v>176</v>
      </c>
      <c r="FI3" s="1" t="s">
        <v>176</v>
      </c>
      <c r="FJ3" s="1" t="s">
        <v>176</v>
      </c>
      <c r="FK3" s="1" t="s">
        <v>41</v>
      </c>
      <c r="FL3" s="1" t="s">
        <v>41</v>
      </c>
      <c r="FM3" s="1" t="s">
        <v>41</v>
      </c>
      <c r="FN3" s="1" t="s">
        <v>41</v>
      </c>
      <c r="FO3" s="1" t="s">
        <v>41</v>
      </c>
      <c r="FP3" s="1" t="s">
        <v>41</v>
      </c>
      <c r="FQ3" s="1" t="s">
        <v>41</v>
      </c>
      <c r="FR3" s="1" t="s">
        <v>41</v>
      </c>
      <c r="FS3" s="1" t="s">
        <v>41</v>
      </c>
      <c r="FT3" s="1" t="s">
        <v>41</v>
      </c>
      <c r="FU3" s="1" t="s">
        <v>176</v>
      </c>
      <c r="FV3" s="1" t="s">
        <v>176</v>
      </c>
      <c r="FW3" s="1" t="s">
        <v>176</v>
      </c>
      <c r="FX3" s="1" t="s">
        <v>41</v>
      </c>
      <c r="FY3" s="1" t="s">
        <v>176</v>
      </c>
      <c r="FZ3" s="1" t="s">
        <v>176</v>
      </c>
      <c r="GA3" s="1" t="s">
        <v>176</v>
      </c>
      <c r="GB3" s="1" t="s">
        <v>176</v>
      </c>
      <c r="GC3" s="1" t="s">
        <v>41</v>
      </c>
      <c r="GD3" s="1" t="s">
        <v>41</v>
      </c>
      <c r="GE3" s="1" t="s">
        <v>176</v>
      </c>
      <c r="GF3" s="1" t="s">
        <v>176</v>
      </c>
      <c r="GG3" s="1" t="s">
        <v>176</v>
      </c>
      <c r="GH3" s="1" t="s">
        <v>176</v>
      </c>
      <c r="GI3" s="1" t="s">
        <v>176</v>
      </c>
      <c r="GJ3" s="1" t="s">
        <v>176</v>
      </c>
      <c r="GK3" s="1" t="s">
        <v>41</v>
      </c>
      <c r="GL3" s="1" t="s">
        <v>41</v>
      </c>
      <c r="GM3" s="1" t="s">
        <v>41</v>
      </c>
      <c r="GN3" s="1" t="s">
        <v>41</v>
      </c>
      <c r="GO3" s="1" t="s">
        <v>41</v>
      </c>
      <c r="GP3" s="1" t="s">
        <v>41</v>
      </c>
      <c r="GQ3" s="1" t="s">
        <v>41</v>
      </c>
      <c r="GR3" s="1" t="s">
        <v>41</v>
      </c>
      <c r="GS3" s="1" t="s">
        <v>41</v>
      </c>
      <c r="GT3" s="1" t="s">
        <v>41</v>
      </c>
      <c r="GU3" s="1" t="s">
        <v>176</v>
      </c>
      <c r="GV3" s="1" t="s">
        <v>176</v>
      </c>
      <c r="GW3" s="1" t="s">
        <v>176</v>
      </c>
      <c r="GX3" s="1" t="s">
        <v>41</v>
      </c>
      <c r="GY3" s="1" t="s">
        <v>176</v>
      </c>
      <c r="GZ3" s="1" t="s">
        <v>176</v>
      </c>
      <c r="HA3" s="1" t="s">
        <v>176</v>
      </c>
      <c r="HB3" s="1" t="s">
        <v>176</v>
      </c>
      <c r="HC3" s="1" t="s">
        <v>41</v>
      </c>
      <c r="HD3" s="1" t="s">
        <v>41</v>
      </c>
      <c r="HE3" s="1" t="s">
        <v>176</v>
      </c>
      <c r="HF3" s="1" t="s">
        <v>176</v>
      </c>
      <c r="HG3" s="1" t="s">
        <v>176</v>
      </c>
      <c r="HH3" s="1" t="s">
        <v>176</v>
      </c>
      <c r="HI3" s="1" t="s">
        <v>176</v>
      </c>
      <c r="HJ3" s="1" t="s">
        <v>176</v>
      </c>
      <c r="HK3" s="1" t="s">
        <v>41</v>
      </c>
      <c r="HL3" s="1" t="s">
        <v>41</v>
      </c>
      <c r="HM3" s="1" t="s">
        <v>41</v>
      </c>
      <c r="HN3" s="1" t="s">
        <v>41</v>
      </c>
      <c r="HO3" s="1" t="s">
        <v>41</v>
      </c>
      <c r="HP3" s="1" t="s">
        <v>41</v>
      </c>
      <c r="HQ3" s="1" t="s">
        <v>41</v>
      </c>
      <c r="HR3" s="1" t="s">
        <v>41</v>
      </c>
      <c r="HS3" s="1" t="s">
        <v>41</v>
      </c>
      <c r="HT3" s="1" t="s">
        <v>41</v>
      </c>
      <c r="HU3" s="1" t="s">
        <v>176</v>
      </c>
      <c r="HV3" s="1" t="s">
        <v>176</v>
      </c>
      <c r="HW3" s="1" t="s">
        <v>176</v>
      </c>
      <c r="HX3" s="1" t="s">
        <v>41</v>
      </c>
      <c r="HY3" s="1" t="s">
        <v>176</v>
      </c>
      <c r="HZ3" s="1" t="s">
        <v>176</v>
      </c>
      <c r="IA3" s="1" t="s">
        <v>176</v>
      </c>
      <c r="IB3" s="1" t="s">
        <v>176</v>
      </c>
      <c r="IC3" s="1" t="s">
        <v>41</v>
      </c>
      <c r="ID3" s="1" t="s">
        <v>41</v>
      </c>
      <c r="IE3" s="1" t="s">
        <v>176</v>
      </c>
      <c r="IF3" s="1" t="s">
        <v>176</v>
      </c>
      <c r="IG3" s="1" t="s">
        <v>176</v>
      </c>
      <c r="IH3" s="1" t="s">
        <v>176</v>
      </c>
      <c r="II3" s="1" t="s">
        <v>176</v>
      </c>
      <c r="IJ3" s="1" t="s">
        <v>176</v>
      </c>
    </row>
    <row r="4" spans="1:244" x14ac:dyDescent="0.25">
      <c r="A4" s="1" t="s">
        <v>3</v>
      </c>
      <c r="B4" s="1" t="s">
        <v>130</v>
      </c>
      <c r="C4" s="1" t="s">
        <v>130</v>
      </c>
      <c r="D4" s="1" t="s">
        <v>130</v>
      </c>
      <c r="E4" s="1" t="s">
        <v>42</v>
      </c>
      <c r="F4" s="1" t="s">
        <v>42</v>
      </c>
      <c r="G4" s="1" t="s">
        <v>42</v>
      </c>
      <c r="H4" s="1" t="s">
        <v>42</v>
      </c>
      <c r="I4" s="1" t="s">
        <v>42</v>
      </c>
      <c r="J4" s="1" t="s">
        <v>42</v>
      </c>
      <c r="K4" s="1" t="s">
        <v>42</v>
      </c>
      <c r="L4" s="1" t="s">
        <v>42</v>
      </c>
      <c r="M4" s="1" t="s">
        <v>42</v>
      </c>
      <c r="N4" s="1" t="s">
        <v>42</v>
      </c>
      <c r="O4" s="1" t="s">
        <v>42</v>
      </c>
      <c r="P4" s="1" t="s">
        <v>42</v>
      </c>
      <c r="Q4" s="1" t="s">
        <v>42</v>
      </c>
      <c r="R4" s="1" t="s">
        <v>42</v>
      </c>
      <c r="S4" s="1" t="s">
        <v>42</v>
      </c>
      <c r="T4" s="1" t="s">
        <v>42</v>
      </c>
      <c r="U4" s="1" t="s">
        <v>130</v>
      </c>
      <c r="V4" s="1" t="s">
        <v>130</v>
      </c>
      <c r="W4" s="1" t="s">
        <v>42</v>
      </c>
      <c r="X4" s="1" t="s">
        <v>42</v>
      </c>
      <c r="Y4" s="1" t="s">
        <v>42</v>
      </c>
      <c r="Z4" s="1" t="s">
        <v>130</v>
      </c>
      <c r="AA4" s="1" t="s">
        <v>130</v>
      </c>
      <c r="AB4" s="1" t="s">
        <v>42</v>
      </c>
      <c r="AC4" s="1" t="s">
        <v>130</v>
      </c>
      <c r="AD4" s="1" t="s">
        <v>130</v>
      </c>
      <c r="AE4" s="1" t="s">
        <v>130</v>
      </c>
      <c r="AF4" s="1" t="s">
        <v>42</v>
      </c>
      <c r="AG4" s="1" t="s">
        <v>42</v>
      </c>
      <c r="AH4" s="1" t="s">
        <v>42</v>
      </c>
      <c r="AI4" s="1" t="s">
        <v>42</v>
      </c>
      <c r="AJ4" s="1" t="s">
        <v>42</v>
      </c>
      <c r="AK4" s="1" t="s">
        <v>42</v>
      </c>
      <c r="AL4" s="1" t="s">
        <v>42</v>
      </c>
      <c r="AM4" s="1" t="s">
        <v>42</v>
      </c>
      <c r="AN4" s="1" t="s">
        <v>42</v>
      </c>
      <c r="AO4" s="1" t="s">
        <v>42</v>
      </c>
      <c r="AP4" s="1" t="s">
        <v>42</v>
      </c>
      <c r="AQ4" s="1" t="s">
        <v>42</v>
      </c>
      <c r="AR4" s="1" t="s">
        <v>42</v>
      </c>
      <c r="AS4" s="1" t="s">
        <v>42</v>
      </c>
      <c r="AT4" s="1" t="s">
        <v>42</v>
      </c>
      <c r="AU4" s="1" t="s">
        <v>42</v>
      </c>
      <c r="AV4" s="1" t="s">
        <v>130</v>
      </c>
      <c r="AW4" s="1" t="s">
        <v>130</v>
      </c>
      <c r="AX4" s="1" t="s">
        <v>42</v>
      </c>
      <c r="AY4" s="1" t="s">
        <v>42</v>
      </c>
      <c r="AZ4" s="1" t="s">
        <v>42</v>
      </c>
      <c r="BA4" s="1" t="s">
        <v>130</v>
      </c>
      <c r="BB4" s="1" t="s">
        <v>130</v>
      </c>
      <c r="BC4" s="1" t="s">
        <v>42</v>
      </c>
      <c r="BD4" s="1" t="s">
        <v>130</v>
      </c>
      <c r="BE4" s="1" t="s">
        <v>130</v>
      </c>
      <c r="BF4" s="1" t="s">
        <v>130</v>
      </c>
      <c r="BG4" s="1" t="s">
        <v>42</v>
      </c>
      <c r="BH4" s="1" t="s">
        <v>42</v>
      </c>
      <c r="BI4" s="1" t="s">
        <v>42</v>
      </c>
      <c r="BJ4" s="1" t="s">
        <v>42</v>
      </c>
      <c r="BK4" s="1" t="s">
        <v>42</v>
      </c>
      <c r="BL4" s="1" t="s">
        <v>42</v>
      </c>
      <c r="BM4" s="1" t="s">
        <v>42</v>
      </c>
      <c r="BN4" s="1" t="s">
        <v>42</v>
      </c>
      <c r="BO4" s="1" t="s">
        <v>42</v>
      </c>
      <c r="BP4" s="1" t="s">
        <v>42</v>
      </c>
      <c r="BQ4" s="1" t="s">
        <v>42</v>
      </c>
      <c r="BR4" s="1" t="s">
        <v>42</v>
      </c>
      <c r="BS4" s="1" t="s">
        <v>42</v>
      </c>
      <c r="BT4" s="1" t="s">
        <v>42</v>
      </c>
      <c r="BU4" s="1" t="s">
        <v>42</v>
      </c>
      <c r="BV4" s="1" t="s">
        <v>42</v>
      </c>
      <c r="BW4" s="1" t="s">
        <v>130</v>
      </c>
      <c r="BX4" s="1" t="s">
        <v>130</v>
      </c>
      <c r="BY4" s="1" t="s">
        <v>42</v>
      </c>
      <c r="BZ4" s="1" t="s">
        <v>42</v>
      </c>
      <c r="CA4" s="1" t="s">
        <v>42</v>
      </c>
      <c r="CB4" s="1" t="s">
        <v>130</v>
      </c>
      <c r="CC4" s="1" t="s">
        <v>130</v>
      </c>
      <c r="CD4" s="1" t="s">
        <v>42</v>
      </c>
      <c r="CE4" s="1" t="s">
        <v>130</v>
      </c>
      <c r="CF4" s="1" t="s">
        <v>130</v>
      </c>
      <c r="CG4" s="1" t="s">
        <v>130</v>
      </c>
      <c r="CH4" s="1" t="s">
        <v>42</v>
      </c>
      <c r="CI4" s="1" t="s">
        <v>42</v>
      </c>
      <c r="CJ4" s="1" t="s">
        <v>42</v>
      </c>
      <c r="CK4" s="1" t="s">
        <v>42</v>
      </c>
      <c r="CL4" s="1" t="s">
        <v>42</v>
      </c>
      <c r="CM4" s="1" t="s">
        <v>42</v>
      </c>
      <c r="CN4" s="1" t="s">
        <v>42</v>
      </c>
      <c r="CO4" s="1" t="s">
        <v>42</v>
      </c>
      <c r="CP4" s="1" t="s">
        <v>42</v>
      </c>
      <c r="CQ4" s="1" t="s">
        <v>42</v>
      </c>
      <c r="CR4" s="1" t="s">
        <v>42</v>
      </c>
      <c r="CS4" s="1" t="s">
        <v>42</v>
      </c>
      <c r="CT4" s="1" t="s">
        <v>42</v>
      </c>
      <c r="CU4" s="1" t="s">
        <v>42</v>
      </c>
      <c r="CV4" s="1" t="s">
        <v>42</v>
      </c>
      <c r="CW4" s="1" t="s">
        <v>42</v>
      </c>
      <c r="CX4" s="1" t="s">
        <v>130</v>
      </c>
      <c r="CY4" s="1" t="s">
        <v>130</v>
      </c>
      <c r="CZ4" s="1" t="s">
        <v>42</v>
      </c>
      <c r="DA4" s="1" t="s">
        <v>42</v>
      </c>
      <c r="DB4" s="1" t="s">
        <v>42</v>
      </c>
      <c r="DC4" s="1" t="s">
        <v>130</v>
      </c>
      <c r="DD4" s="1" t="s">
        <v>130</v>
      </c>
      <c r="DE4" s="1" t="s">
        <v>42</v>
      </c>
      <c r="DF4" s="1" t="s">
        <v>42</v>
      </c>
      <c r="DG4" s="1" t="s">
        <v>42</v>
      </c>
      <c r="DH4" s="1" t="s">
        <v>42</v>
      </c>
      <c r="DI4" s="1" t="s">
        <v>130</v>
      </c>
      <c r="DJ4" s="1" t="s">
        <v>130</v>
      </c>
      <c r="DK4" s="1" t="s">
        <v>130</v>
      </c>
      <c r="DL4" s="1" t="s">
        <v>42</v>
      </c>
      <c r="DM4" s="1" t="s">
        <v>42</v>
      </c>
      <c r="DN4" s="1" t="s">
        <v>42</v>
      </c>
      <c r="DO4" s="1" t="s">
        <v>42</v>
      </c>
      <c r="DP4" s="1" t="s">
        <v>42</v>
      </c>
      <c r="DQ4" s="1" t="s">
        <v>42</v>
      </c>
      <c r="DR4" s="1" t="s">
        <v>42</v>
      </c>
      <c r="DS4" s="1" t="s">
        <v>42</v>
      </c>
      <c r="DT4" s="1" t="s">
        <v>42</v>
      </c>
      <c r="DU4" s="1" t="s">
        <v>42</v>
      </c>
      <c r="DV4" s="1" t="s">
        <v>42</v>
      </c>
      <c r="DW4" s="1" t="s">
        <v>42</v>
      </c>
      <c r="DX4" s="1" t="s">
        <v>42</v>
      </c>
      <c r="DY4" s="1" t="s">
        <v>42</v>
      </c>
      <c r="DZ4" s="1" t="s">
        <v>42</v>
      </c>
      <c r="EA4" s="1" t="s">
        <v>42</v>
      </c>
      <c r="EB4" s="1" t="s">
        <v>130</v>
      </c>
      <c r="EC4" s="1" t="s">
        <v>130</v>
      </c>
      <c r="ED4" s="1" t="s">
        <v>42</v>
      </c>
      <c r="EE4" s="1" t="s">
        <v>42</v>
      </c>
      <c r="EF4" s="1" t="s">
        <v>42</v>
      </c>
      <c r="EG4" s="1" t="s">
        <v>130</v>
      </c>
      <c r="EH4" s="1" t="s">
        <v>130</v>
      </c>
      <c r="EI4" s="1" t="s">
        <v>42</v>
      </c>
      <c r="EJ4" s="1" t="s">
        <v>130</v>
      </c>
      <c r="EK4" s="1" t="s">
        <v>130</v>
      </c>
      <c r="EL4" s="1" t="s">
        <v>130</v>
      </c>
      <c r="EM4" s="1" t="s">
        <v>42</v>
      </c>
      <c r="EN4" s="1" t="s">
        <v>42</v>
      </c>
      <c r="EO4" s="1" t="s">
        <v>42</v>
      </c>
      <c r="EP4" s="1" t="s">
        <v>42</v>
      </c>
      <c r="EQ4" s="1" t="s">
        <v>42</v>
      </c>
      <c r="ER4" s="1" t="s">
        <v>42</v>
      </c>
      <c r="ES4" s="1" t="s">
        <v>42</v>
      </c>
      <c r="ET4" s="1" t="s">
        <v>42</v>
      </c>
      <c r="EU4" s="1" t="s">
        <v>42</v>
      </c>
      <c r="EV4" s="1" t="s">
        <v>42</v>
      </c>
      <c r="EW4" s="1" t="s">
        <v>42</v>
      </c>
      <c r="EX4" s="1" t="s">
        <v>42</v>
      </c>
      <c r="EY4" s="1" t="s">
        <v>42</v>
      </c>
      <c r="EZ4" s="1" t="s">
        <v>42</v>
      </c>
      <c r="FA4" s="1" t="s">
        <v>42</v>
      </c>
      <c r="FB4" s="1" t="s">
        <v>42</v>
      </c>
      <c r="FC4" s="1" t="s">
        <v>130</v>
      </c>
      <c r="FD4" s="1" t="s">
        <v>130</v>
      </c>
      <c r="FE4" s="1" t="s">
        <v>42</v>
      </c>
      <c r="FF4" s="1" t="s">
        <v>42</v>
      </c>
      <c r="FG4" s="1" t="s">
        <v>42</v>
      </c>
      <c r="FH4" s="1" t="s">
        <v>130</v>
      </c>
      <c r="FI4" s="1" t="s">
        <v>130</v>
      </c>
      <c r="FJ4" s="1" t="s">
        <v>42</v>
      </c>
      <c r="FK4" s="1" t="s">
        <v>130</v>
      </c>
      <c r="FL4" s="1" t="s">
        <v>130</v>
      </c>
      <c r="FM4" s="1" t="s">
        <v>130</v>
      </c>
      <c r="FN4" s="1" t="s">
        <v>42</v>
      </c>
      <c r="FO4" s="1" t="s">
        <v>42</v>
      </c>
      <c r="FP4" s="1" t="s">
        <v>42</v>
      </c>
      <c r="FQ4" s="1" t="s">
        <v>42</v>
      </c>
      <c r="FR4" s="1" t="s">
        <v>42</v>
      </c>
      <c r="FS4" s="1" t="s">
        <v>42</v>
      </c>
      <c r="FT4" s="1" t="s">
        <v>42</v>
      </c>
      <c r="FU4" s="1" t="s">
        <v>42</v>
      </c>
      <c r="FV4" s="1" t="s">
        <v>42</v>
      </c>
      <c r="FW4" s="1" t="s">
        <v>42</v>
      </c>
      <c r="FX4" s="1" t="s">
        <v>42</v>
      </c>
      <c r="FY4" s="1" t="s">
        <v>42</v>
      </c>
      <c r="FZ4" s="1" t="s">
        <v>42</v>
      </c>
      <c r="GA4" s="1" t="s">
        <v>42</v>
      </c>
      <c r="GB4" s="1" t="s">
        <v>42</v>
      </c>
      <c r="GC4" s="1" t="s">
        <v>130</v>
      </c>
      <c r="GD4" s="1" t="s">
        <v>130</v>
      </c>
      <c r="GE4" s="1" t="s">
        <v>42</v>
      </c>
      <c r="GF4" s="1" t="s">
        <v>42</v>
      </c>
      <c r="GG4" s="1" t="s">
        <v>42</v>
      </c>
      <c r="GH4" s="1" t="s">
        <v>130</v>
      </c>
      <c r="GI4" s="1" t="s">
        <v>130</v>
      </c>
      <c r="GJ4" s="1" t="s">
        <v>42</v>
      </c>
      <c r="GK4" s="1" t="s">
        <v>130</v>
      </c>
      <c r="GL4" s="1" t="s">
        <v>130</v>
      </c>
      <c r="GM4" s="1" t="s">
        <v>130</v>
      </c>
      <c r="GN4" s="1" t="s">
        <v>42</v>
      </c>
      <c r="GO4" s="1" t="s">
        <v>42</v>
      </c>
      <c r="GP4" s="1" t="s">
        <v>42</v>
      </c>
      <c r="GQ4" s="1" t="s">
        <v>42</v>
      </c>
      <c r="GR4" s="1" t="s">
        <v>42</v>
      </c>
      <c r="GS4" s="1" t="s">
        <v>42</v>
      </c>
      <c r="GT4" s="1" t="s">
        <v>42</v>
      </c>
      <c r="GU4" s="1" t="s">
        <v>42</v>
      </c>
      <c r="GV4" s="1" t="s">
        <v>42</v>
      </c>
      <c r="GW4" s="1" t="s">
        <v>42</v>
      </c>
      <c r="GX4" s="1" t="s">
        <v>42</v>
      </c>
      <c r="GY4" s="1" t="s">
        <v>42</v>
      </c>
      <c r="GZ4" s="1" t="s">
        <v>42</v>
      </c>
      <c r="HA4" s="1" t="s">
        <v>42</v>
      </c>
      <c r="HB4" s="1" t="s">
        <v>42</v>
      </c>
      <c r="HC4" s="1" t="s">
        <v>130</v>
      </c>
      <c r="HD4" s="1" t="s">
        <v>130</v>
      </c>
      <c r="HE4" s="1" t="s">
        <v>42</v>
      </c>
      <c r="HF4" s="1" t="s">
        <v>42</v>
      </c>
      <c r="HG4" s="1" t="s">
        <v>42</v>
      </c>
      <c r="HH4" s="1" t="s">
        <v>130</v>
      </c>
      <c r="HI4" s="1" t="s">
        <v>130</v>
      </c>
      <c r="HJ4" s="1" t="s">
        <v>42</v>
      </c>
      <c r="HK4" s="1" t="s">
        <v>130</v>
      </c>
      <c r="HL4" s="1" t="s">
        <v>130</v>
      </c>
      <c r="HM4" s="1" t="s">
        <v>130</v>
      </c>
      <c r="HN4" s="1" t="s">
        <v>42</v>
      </c>
      <c r="HO4" s="1" t="s">
        <v>42</v>
      </c>
      <c r="HP4" s="1" t="s">
        <v>42</v>
      </c>
      <c r="HQ4" s="1" t="s">
        <v>42</v>
      </c>
      <c r="HR4" s="1" t="s">
        <v>42</v>
      </c>
      <c r="HS4" s="1" t="s">
        <v>42</v>
      </c>
      <c r="HT4" s="1" t="s">
        <v>42</v>
      </c>
      <c r="HU4" s="1" t="s">
        <v>42</v>
      </c>
      <c r="HV4" s="1" t="s">
        <v>42</v>
      </c>
      <c r="HW4" s="1" t="s">
        <v>42</v>
      </c>
      <c r="HX4" s="1" t="s">
        <v>42</v>
      </c>
      <c r="HY4" s="1" t="s">
        <v>42</v>
      </c>
      <c r="HZ4" s="1" t="s">
        <v>42</v>
      </c>
      <c r="IA4" s="1" t="s">
        <v>42</v>
      </c>
      <c r="IB4" s="1" t="s">
        <v>42</v>
      </c>
      <c r="IC4" s="1" t="s">
        <v>130</v>
      </c>
      <c r="ID4" s="1" t="s">
        <v>130</v>
      </c>
      <c r="IE4" s="1" t="s">
        <v>42</v>
      </c>
      <c r="IF4" s="1" t="s">
        <v>42</v>
      </c>
      <c r="IG4" s="1" t="s">
        <v>42</v>
      </c>
      <c r="IH4" s="1" t="s">
        <v>130</v>
      </c>
      <c r="II4" s="1" t="s">
        <v>130</v>
      </c>
      <c r="IJ4" s="1" t="s">
        <v>42</v>
      </c>
    </row>
    <row r="5" spans="1:244" x14ac:dyDescent="0.25">
      <c r="A5" s="1" t="s">
        <v>4</v>
      </c>
      <c r="B5" s="1">
        <v>21</v>
      </c>
      <c r="C5" s="1">
        <v>19</v>
      </c>
      <c r="D5" s="1">
        <v>19</v>
      </c>
      <c r="E5" s="3">
        <v>20</v>
      </c>
      <c r="F5" s="3">
        <v>19</v>
      </c>
      <c r="G5" s="3">
        <v>8</v>
      </c>
      <c r="H5" s="3">
        <v>18</v>
      </c>
      <c r="I5" s="3">
        <v>15</v>
      </c>
      <c r="J5" s="3">
        <v>11</v>
      </c>
      <c r="K5" s="3">
        <v>15</v>
      </c>
      <c r="L5" s="3">
        <v>10</v>
      </c>
      <c r="M5" s="1">
        <v>80</v>
      </c>
      <c r="N5" s="1">
        <v>81</v>
      </c>
      <c r="O5" s="1">
        <v>84</v>
      </c>
      <c r="P5" s="3">
        <v>12</v>
      </c>
      <c r="Q5" s="1">
        <v>82</v>
      </c>
      <c r="R5" s="1">
        <v>82</v>
      </c>
      <c r="S5" s="1">
        <v>83</v>
      </c>
      <c r="T5" s="1">
        <v>84</v>
      </c>
      <c r="U5" s="1">
        <v>21</v>
      </c>
      <c r="V5" s="1">
        <v>20</v>
      </c>
      <c r="W5" s="1">
        <v>81</v>
      </c>
      <c r="X5" s="1">
        <v>81</v>
      </c>
      <c r="Y5" s="1">
        <v>82</v>
      </c>
      <c r="Z5" s="3">
        <v>58</v>
      </c>
      <c r="AA5" s="3">
        <v>57</v>
      </c>
      <c r="AB5" s="3">
        <v>63</v>
      </c>
      <c r="AC5" s="1">
        <v>21</v>
      </c>
      <c r="AD5" s="1">
        <v>19</v>
      </c>
      <c r="AE5" s="1">
        <v>19</v>
      </c>
      <c r="AF5" s="3">
        <v>20</v>
      </c>
      <c r="AG5" s="3">
        <v>19</v>
      </c>
      <c r="AH5" s="3">
        <v>8</v>
      </c>
      <c r="AI5" s="3">
        <v>18</v>
      </c>
      <c r="AJ5" s="3">
        <v>15</v>
      </c>
      <c r="AK5" s="3">
        <v>11</v>
      </c>
      <c r="AL5" s="3">
        <v>15</v>
      </c>
      <c r="AM5" s="3">
        <v>10</v>
      </c>
      <c r="AN5" s="1">
        <v>80</v>
      </c>
      <c r="AO5" s="1">
        <v>81</v>
      </c>
      <c r="AP5" s="1">
        <v>84</v>
      </c>
      <c r="AQ5" s="3">
        <v>12</v>
      </c>
      <c r="AR5" s="1">
        <v>82</v>
      </c>
      <c r="AS5" s="1">
        <v>82</v>
      </c>
      <c r="AT5" s="1">
        <v>83</v>
      </c>
      <c r="AU5" s="1">
        <v>84</v>
      </c>
      <c r="AV5" s="1">
        <v>21</v>
      </c>
      <c r="AW5" s="1">
        <v>20</v>
      </c>
      <c r="AX5" s="1">
        <v>81</v>
      </c>
      <c r="AY5" s="1">
        <v>81</v>
      </c>
      <c r="AZ5" s="1">
        <v>82</v>
      </c>
      <c r="BA5" s="3">
        <v>58</v>
      </c>
      <c r="BB5" s="3">
        <v>57</v>
      </c>
      <c r="BC5" s="3">
        <v>63</v>
      </c>
      <c r="BD5" s="1">
        <v>21</v>
      </c>
      <c r="BE5" s="1">
        <v>19</v>
      </c>
      <c r="BF5" s="1">
        <v>19</v>
      </c>
      <c r="BG5" s="3">
        <v>20</v>
      </c>
      <c r="BH5" s="3">
        <v>19</v>
      </c>
      <c r="BI5" s="3">
        <v>8</v>
      </c>
      <c r="BJ5" s="3">
        <v>18</v>
      </c>
      <c r="BK5" s="3">
        <v>15</v>
      </c>
      <c r="BL5" s="3">
        <v>11</v>
      </c>
      <c r="BM5" s="3">
        <v>15</v>
      </c>
      <c r="BN5" s="3">
        <v>10</v>
      </c>
      <c r="BO5" s="1">
        <v>80</v>
      </c>
      <c r="BP5" s="1">
        <v>81</v>
      </c>
      <c r="BQ5" s="1">
        <v>84</v>
      </c>
      <c r="BR5" s="3">
        <v>12</v>
      </c>
      <c r="BS5" s="1">
        <v>82</v>
      </c>
      <c r="BT5" s="1">
        <v>82</v>
      </c>
      <c r="BU5" s="1">
        <v>83</v>
      </c>
      <c r="BV5" s="1">
        <v>84</v>
      </c>
      <c r="BW5" s="1">
        <v>21</v>
      </c>
      <c r="BX5" s="1">
        <v>20</v>
      </c>
      <c r="BY5" s="1">
        <v>81</v>
      </c>
      <c r="BZ5" s="1">
        <v>81</v>
      </c>
      <c r="CA5" s="1">
        <v>82</v>
      </c>
      <c r="CB5" s="3">
        <v>58</v>
      </c>
      <c r="CC5" s="3">
        <v>57</v>
      </c>
      <c r="CD5" s="3">
        <v>63</v>
      </c>
      <c r="CE5" s="1">
        <v>21</v>
      </c>
      <c r="CF5" s="1">
        <v>19</v>
      </c>
      <c r="CG5" s="1">
        <v>19</v>
      </c>
      <c r="CH5" s="3">
        <v>20</v>
      </c>
      <c r="CI5" s="3">
        <v>19</v>
      </c>
      <c r="CJ5" s="3">
        <v>8</v>
      </c>
      <c r="CK5" s="3">
        <v>18</v>
      </c>
      <c r="CL5" s="3">
        <v>15</v>
      </c>
      <c r="CM5" s="3">
        <v>11</v>
      </c>
      <c r="CN5" s="3">
        <v>15</v>
      </c>
      <c r="CO5" s="3">
        <v>10</v>
      </c>
      <c r="CP5" s="1">
        <v>80</v>
      </c>
      <c r="CQ5" s="1">
        <v>81</v>
      </c>
      <c r="CR5" s="1">
        <v>84</v>
      </c>
      <c r="CS5" s="3">
        <v>12</v>
      </c>
      <c r="CT5" s="1">
        <v>82</v>
      </c>
      <c r="CU5" s="1">
        <v>82</v>
      </c>
      <c r="CV5" s="1">
        <v>83</v>
      </c>
      <c r="CW5" s="1">
        <v>84</v>
      </c>
      <c r="CX5" s="1">
        <v>21</v>
      </c>
      <c r="CY5" s="1">
        <v>20</v>
      </c>
      <c r="CZ5" s="1">
        <v>81</v>
      </c>
      <c r="DA5" s="1">
        <v>81</v>
      </c>
      <c r="DB5" s="1">
        <v>82</v>
      </c>
      <c r="DC5" s="3">
        <v>58</v>
      </c>
      <c r="DD5" s="3">
        <v>57</v>
      </c>
      <c r="DE5" s="3">
        <v>63</v>
      </c>
      <c r="DF5" s="3">
        <v>10</v>
      </c>
      <c r="DG5" s="3">
        <v>10</v>
      </c>
      <c r="DH5" s="3">
        <v>10</v>
      </c>
      <c r="DI5" s="1">
        <v>21</v>
      </c>
      <c r="DJ5" s="1">
        <v>19</v>
      </c>
      <c r="DK5" s="1">
        <v>19</v>
      </c>
      <c r="DL5" s="3">
        <v>20</v>
      </c>
      <c r="DM5" s="3">
        <v>19</v>
      </c>
      <c r="DN5" s="3">
        <v>8</v>
      </c>
      <c r="DO5" s="3">
        <v>18</v>
      </c>
      <c r="DP5" s="3">
        <v>15</v>
      </c>
      <c r="DQ5" s="3">
        <v>11</v>
      </c>
      <c r="DR5" s="3">
        <v>15</v>
      </c>
      <c r="DS5" s="3">
        <v>10</v>
      </c>
      <c r="DT5" s="1">
        <v>80</v>
      </c>
      <c r="DU5" s="1">
        <v>81</v>
      </c>
      <c r="DV5" s="1">
        <v>84</v>
      </c>
      <c r="DW5" s="3">
        <v>12</v>
      </c>
      <c r="DX5" s="1">
        <v>82</v>
      </c>
      <c r="DY5" s="1">
        <v>82</v>
      </c>
      <c r="DZ5" s="1">
        <v>83</v>
      </c>
      <c r="EA5" s="1">
        <v>84</v>
      </c>
      <c r="EB5" s="1">
        <v>21</v>
      </c>
      <c r="EC5" s="1">
        <v>20</v>
      </c>
      <c r="ED5" s="1">
        <v>81</v>
      </c>
      <c r="EE5" s="1">
        <v>81</v>
      </c>
      <c r="EF5" s="1">
        <v>82</v>
      </c>
      <c r="EG5" s="3">
        <v>58</v>
      </c>
      <c r="EH5" s="3">
        <v>57</v>
      </c>
      <c r="EI5" s="3">
        <v>63</v>
      </c>
      <c r="EJ5" s="1">
        <v>21</v>
      </c>
      <c r="EK5" s="1">
        <v>19</v>
      </c>
      <c r="EL5" s="1">
        <v>19</v>
      </c>
      <c r="EM5" s="3">
        <v>20</v>
      </c>
      <c r="EN5" s="3">
        <v>19</v>
      </c>
      <c r="EO5" s="3">
        <v>8</v>
      </c>
      <c r="EP5" s="3">
        <v>18</v>
      </c>
      <c r="EQ5" s="3">
        <v>15</v>
      </c>
      <c r="ER5" s="3">
        <v>11</v>
      </c>
      <c r="ES5" s="3">
        <v>15</v>
      </c>
      <c r="ET5" s="3">
        <v>10</v>
      </c>
      <c r="EU5" s="1">
        <v>80</v>
      </c>
      <c r="EV5" s="1">
        <v>81</v>
      </c>
      <c r="EW5" s="1">
        <v>84</v>
      </c>
      <c r="EX5" s="3">
        <v>12</v>
      </c>
      <c r="EY5" s="1">
        <v>82</v>
      </c>
      <c r="EZ5" s="1">
        <v>82</v>
      </c>
      <c r="FA5" s="1">
        <v>83</v>
      </c>
      <c r="FB5" s="1">
        <v>84</v>
      </c>
      <c r="FC5" s="1">
        <v>21</v>
      </c>
      <c r="FD5" s="1">
        <v>20</v>
      </c>
      <c r="FE5" s="1">
        <v>81</v>
      </c>
      <c r="FF5" s="1">
        <v>81</v>
      </c>
      <c r="FG5" s="1">
        <v>82</v>
      </c>
      <c r="FH5" s="3">
        <v>58</v>
      </c>
      <c r="FI5" s="3">
        <v>57</v>
      </c>
      <c r="FJ5" s="3">
        <v>63</v>
      </c>
      <c r="FK5" s="1">
        <v>21</v>
      </c>
      <c r="FL5" s="1">
        <v>19</v>
      </c>
      <c r="FM5" s="1">
        <v>19</v>
      </c>
      <c r="FN5" s="3">
        <v>20</v>
      </c>
      <c r="FO5" s="3">
        <v>19</v>
      </c>
      <c r="FP5" s="3">
        <v>8</v>
      </c>
      <c r="FQ5" s="3">
        <v>18</v>
      </c>
      <c r="FR5" s="3">
        <v>15</v>
      </c>
      <c r="FS5" s="3">
        <v>11</v>
      </c>
      <c r="FT5" s="3">
        <v>15</v>
      </c>
      <c r="FU5" s="1">
        <v>80</v>
      </c>
      <c r="FV5" s="1">
        <v>81</v>
      </c>
      <c r="FW5" s="1">
        <v>84</v>
      </c>
      <c r="FX5" s="3">
        <v>12</v>
      </c>
      <c r="FY5" s="1">
        <v>82</v>
      </c>
      <c r="FZ5" s="1">
        <v>82</v>
      </c>
      <c r="GA5" s="1">
        <v>83</v>
      </c>
      <c r="GB5" s="1">
        <v>84</v>
      </c>
      <c r="GC5" s="1">
        <v>21</v>
      </c>
      <c r="GD5" s="1">
        <v>20</v>
      </c>
      <c r="GE5" s="1">
        <v>81</v>
      </c>
      <c r="GF5" s="1">
        <v>81</v>
      </c>
      <c r="GG5" s="1">
        <v>82</v>
      </c>
      <c r="GH5" s="3">
        <v>58</v>
      </c>
      <c r="GI5" s="3">
        <v>57</v>
      </c>
      <c r="GJ5" s="3">
        <v>63</v>
      </c>
      <c r="GK5" s="1">
        <v>21</v>
      </c>
      <c r="GL5" s="1">
        <v>19</v>
      </c>
      <c r="GM5" s="1">
        <v>19</v>
      </c>
      <c r="GN5" s="3">
        <v>20</v>
      </c>
      <c r="GO5" s="3">
        <v>19</v>
      </c>
      <c r="GP5" s="3">
        <v>8</v>
      </c>
      <c r="GQ5" s="3">
        <v>18</v>
      </c>
      <c r="GR5" s="3">
        <v>15</v>
      </c>
      <c r="GS5" s="3">
        <v>11</v>
      </c>
      <c r="GT5" s="3">
        <v>15</v>
      </c>
      <c r="GU5" s="1">
        <v>80</v>
      </c>
      <c r="GV5" s="1">
        <v>81</v>
      </c>
      <c r="GW5" s="1">
        <v>84</v>
      </c>
      <c r="GX5" s="3">
        <v>12</v>
      </c>
      <c r="GY5" s="1">
        <v>82</v>
      </c>
      <c r="GZ5" s="1">
        <v>82</v>
      </c>
      <c r="HA5" s="1">
        <v>83</v>
      </c>
      <c r="HB5" s="1">
        <v>84</v>
      </c>
      <c r="HC5" s="1">
        <v>21</v>
      </c>
      <c r="HD5" s="1">
        <v>20</v>
      </c>
      <c r="HE5" s="1">
        <v>81</v>
      </c>
      <c r="HF5" s="1">
        <v>81</v>
      </c>
      <c r="HG5" s="1">
        <v>82</v>
      </c>
      <c r="HH5" s="3">
        <v>58</v>
      </c>
      <c r="HI5" s="3">
        <v>57</v>
      </c>
      <c r="HJ5" s="3">
        <v>63</v>
      </c>
      <c r="HK5" s="1">
        <v>21</v>
      </c>
      <c r="HL5" s="1">
        <v>19</v>
      </c>
      <c r="HM5" s="1">
        <v>19</v>
      </c>
      <c r="HN5" s="3">
        <v>20</v>
      </c>
      <c r="HO5" s="3">
        <v>19</v>
      </c>
      <c r="HP5" s="3">
        <v>8</v>
      </c>
      <c r="HQ5" s="3">
        <v>18</v>
      </c>
      <c r="HR5" s="3">
        <v>15</v>
      </c>
      <c r="HS5" s="3">
        <v>11</v>
      </c>
      <c r="HT5" s="3">
        <v>15</v>
      </c>
      <c r="HU5" s="1">
        <v>80</v>
      </c>
      <c r="HV5" s="1">
        <v>81</v>
      </c>
      <c r="HW5" s="1">
        <v>84</v>
      </c>
      <c r="HX5" s="3">
        <v>12</v>
      </c>
      <c r="HY5" s="1">
        <v>82</v>
      </c>
      <c r="HZ5" s="1">
        <v>82</v>
      </c>
      <c r="IA5" s="1">
        <v>83</v>
      </c>
      <c r="IB5" s="1">
        <v>84</v>
      </c>
      <c r="IC5" s="1">
        <v>21</v>
      </c>
      <c r="ID5" s="1">
        <v>20</v>
      </c>
      <c r="IE5" s="1">
        <v>81</v>
      </c>
      <c r="IF5" s="1">
        <v>81</v>
      </c>
      <c r="IG5" s="1">
        <v>82</v>
      </c>
      <c r="IH5" s="3">
        <v>58</v>
      </c>
      <c r="II5" s="3">
        <v>57</v>
      </c>
      <c r="IJ5" s="3">
        <v>63</v>
      </c>
    </row>
    <row r="6" spans="1:244" x14ac:dyDescent="0.25">
      <c r="A6" s="1" t="s">
        <v>5</v>
      </c>
      <c r="B6" s="1" t="s">
        <v>43</v>
      </c>
      <c r="C6" s="1" t="s">
        <v>43</v>
      </c>
      <c r="D6" s="1" t="s">
        <v>43</v>
      </c>
      <c r="E6" s="1" t="s">
        <v>43</v>
      </c>
      <c r="F6" s="1" t="s">
        <v>43</v>
      </c>
      <c r="G6" s="1" t="s">
        <v>66</v>
      </c>
      <c r="H6" s="1" t="s">
        <v>43</v>
      </c>
      <c r="I6" s="1" t="s">
        <v>43</v>
      </c>
      <c r="J6" s="1" t="s">
        <v>66</v>
      </c>
      <c r="K6" s="1" t="s">
        <v>43</v>
      </c>
      <c r="L6" s="1" t="s">
        <v>66</v>
      </c>
      <c r="M6" s="1" t="s">
        <v>43</v>
      </c>
      <c r="N6" s="1" t="s">
        <v>43</v>
      </c>
      <c r="O6" s="1" t="s">
        <v>43</v>
      </c>
      <c r="P6" s="1" t="s">
        <v>43</v>
      </c>
      <c r="Q6" s="1" t="s">
        <v>43</v>
      </c>
      <c r="R6" s="1" t="s">
        <v>43</v>
      </c>
      <c r="S6" s="1" t="s">
        <v>43</v>
      </c>
      <c r="T6" s="1" t="s">
        <v>43</v>
      </c>
      <c r="U6" s="1" t="s">
        <v>43</v>
      </c>
      <c r="V6" s="1" t="s">
        <v>43</v>
      </c>
      <c r="W6" s="1" t="s">
        <v>43</v>
      </c>
      <c r="X6" s="1" t="s">
        <v>43</v>
      </c>
      <c r="Y6" s="1" t="s">
        <v>43</v>
      </c>
      <c r="Z6" s="1" t="s">
        <v>66</v>
      </c>
      <c r="AA6" s="1" t="s">
        <v>66</v>
      </c>
      <c r="AB6" s="1" t="s">
        <v>66</v>
      </c>
      <c r="AC6" s="1" t="s">
        <v>43</v>
      </c>
      <c r="AD6" s="1" t="s">
        <v>43</v>
      </c>
      <c r="AE6" s="1" t="s">
        <v>43</v>
      </c>
      <c r="AF6" s="1" t="s">
        <v>43</v>
      </c>
      <c r="AG6" s="1" t="s">
        <v>43</v>
      </c>
      <c r="AH6" s="1" t="s">
        <v>66</v>
      </c>
      <c r="AI6" s="1" t="s">
        <v>43</v>
      </c>
      <c r="AJ6" s="1" t="s">
        <v>43</v>
      </c>
      <c r="AK6" s="1" t="s">
        <v>66</v>
      </c>
      <c r="AL6" s="1" t="s">
        <v>43</v>
      </c>
      <c r="AM6" s="1" t="s">
        <v>66</v>
      </c>
      <c r="AN6" s="1" t="s">
        <v>43</v>
      </c>
      <c r="AO6" s="1" t="s">
        <v>43</v>
      </c>
      <c r="AP6" s="1" t="s">
        <v>43</v>
      </c>
      <c r="AQ6" s="1" t="s">
        <v>43</v>
      </c>
      <c r="AR6" s="1" t="s">
        <v>43</v>
      </c>
      <c r="AS6" s="1" t="s">
        <v>43</v>
      </c>
      <c r="AT6" s="1" t="s">
        <v>43</v>
      </c>
      <c r="AU6" s="1" t="s">
        <v>43</v>
      </c>
      <c r="AV6" s="1" t="s">
        <v>43</v>
      </c>
      <c r="AW6" s="1" t="s">
        <v>43</v>
      </c>
      <c r="AX6" s="1" t="s">
        <v>43</v>
      </c>
      <c r="AY6" s="1" t="s">
        <v>43</v>
      </c>
      <c r="AZ6" s="1" t="s">
        <v>43</v>
      </c>
      <c r="BA6" s="1" t="s">
        <v>66</v>
      </c>
      <c r="BB6" s="1" t="s">
        <v>66</v>
      </c>
      <c r="BC6" s="1" t="s">
        <v>66</v>
      </c>
      <c r="BD6" s="1" t="s">
        <v>43</v>
      </c>
      <c r="BE6" s="1" t="s">
        <v>43</v>
      </c>
      <c r="BF6" s="1" t="s">
        <v>43</v>
      </c>
      <c r="BG6" s="1" t="s">
        <v>43</v>
      </c>
      <c r="BH6" s="1" t="s">
        <v>43</v>
      </c>
      <c r="BI6" s="1" t="s">
        <v>66</v>
      </c>
      <c r="BJ6" s="1" t="s">
        <v>43</v>
      </c>
      <c r="BK6" s="1" t="s">
        <v>43</v>
      </c>
      <c r="BL6" s="1" t="s">
        <v>66</v>
      </c>
      <c r="BM6" s="1" t="s">
        <v>43</v>
      </c>
      <c r="BN6" s="1" t="s">
        <v>66</v>
      </c>
      <c r="BO6" s="1" t="s">
        <v>43</v>
      </c>
      <c r="BP6" s="1" t="s">
        <v>43</v>
      </c>
      <c r="BQ6" s="1" t="s">
        <v>43</v>
      </c>
      <c r="BR6" s="1" t="s">
        <v>43</v>
      </c>
      <c r="BS6" s="1" t="s">
        <v>43</v>
      </c>
      <c r="BT6" s="1" t="s">
        <v>43</v>
      </c>
      <c r="BU6" s="1" t="s">
        <v>43</v>
      </c>
      <c r="BV6" s="1" t="s">
        <v>43</v>
      </c>
      <c r="BW6" s="1" t="s">
        <v>43</v>
      </c>
      <c r="BX6" s="1" t="s">
        <v>43</v>
      </c>
      <c r="BY6" s="1" t="s">
        <v>43</v>
      </c>
      <c r="BZ6" s="1" t="s">
        <v>43</v>
      </c>
      <c r="CA6" s="1" t="s">
        <v>43</v>
      </c>
      <c r="CB6" s="1" t="s">
        <v>66</v>
      </c>
      <c r="CC6" s="1" t="s">
        <v>66</v>
      </c>
      <c r="CD6" s="1" t="s">
        <v>66</v>
      </c>
      <c r="CE6" s="1" t="s">
        <v>43</v>
      </c>
      <c r="CF6" s="1" t="s">
        <v>43</v>
      </c>
      <c r="CG6" s="1" t="s">
        <v>43</v>
      </c>
      <c r="CH6" s="1" t="s">
        <v>43</v>
      </c>
      <c r="CI6" s="1" t="s">
        <v>43</v>
      </c>
      <c r="CJ6" s="1" t="s">
        <v>66</v>
      </c>
      <c r="CK6" s="1" t="s">
        <v>43</v>
      </c>
      <c r="CL6" s="1" t="s">
        <v>43</v>
      </c>
      <c r="CM6" s="1" t="s">
        <v>66</v>
      </c>
      <c r="CN6" s="1" t="s">
        <v>43</v>
      </c>
      <c r="CO6" s="1" t="s">
        <v>66</v>
      </c>
      <c r="CP6" s="1" t="s">
        <v>43</v>
      </c>
      <c r="CQ6" s="1" t="s">
        <v>43</v>
      </c>
      <c r="CR6" s="1" t="s">
        <v>43</v>
      </c>
      <c r="CS6" s="1" t="s">
        <v>43</v>
      </c>
      <c r="CT6" s="1" t="s">
        <v>43</v>
      </c>
      <c r="CU6" s="1" t="s">
        <v>43</v>
      </c>
      <c r="CV6" s="1" t="s">
        <v>43</v>
      </c>
      <c r="CW6" s="1" t="s">
        <v>43</v>
      </c>
      <c r="CX6" s="1" t="s">
        <v>43</v>
      </c>
      <c r="CY6" s="1" t="s">
        <v>43</v>
      </c>
      <c r="CZ6" s="1" t="s">
        <v>43</v>
      </c>
      <c r="DA6" s="1" t="s">
        <v>43</v>
      </c>
      <c r="DB6" s="1" t="s">
        <v>43</v>
      </c>
      <c r="DC6" s="1" t="s">
        <v>66</v>
      </c>
      <c r="DD6" s="1" t="s">
        <v>66</v>
      </c>
      <c r="DE6" s="1" t="s">
        <v>66</v>
      </c>
      <c r="DF6" s="1" t="s">
        <v>66</v>
      </c>
      <c r="DG6" s="1" t="s">
        <v>66</v>
      </c>
      <c r="DH6" s="1" t="s">
        <v>66</v>
      </c>
      <c r="DI6" s="1" t="s">
        <v>43</v>
      </c>
      <c r="DJ6" s="1" t="s">
        <v>43</v>
      </c>
      <c r="DK6" s="1" t="s">
        <v>43</v>
      </c>
      <c r="DL6" s="1" t="s">
        <v>43</v>
      </c>
      <c r="DM6" s="1" t="s">
        <v>43</v>
      </c>
      <c r="DN6" s="1" t="s">
        <v>66</v>
      </c>
      <c r="DO6" s="1" t="s">
        <v>43</v>
      </c>
      <c r="DP6" s="1" t="s">
        <v>43</v>
      </c>
      <c r="DQ6" s="1" t="s">
        <v>66</v>
      </c>
      <c r="DR6" s="1" t="s">
        <v>43</v>
      </c>
      <c r="DS6" s="1" t="s">
        <v>66</v>
      </c>
      <c r="DT6" s="1" t="s">
        <v>43</v>
      </c>
      <c r="DU6" s="1" t="s">
        <v>43</v>
      </c>
      <c r="DV6" s="1" t="s">
        <v>43</v>
      </c>
      <c r="DW6" s="1" t="s">
        <v>43</v>
      </c>
      <c r="DX6" s="1" t="s">
        <v>43</v>
      </c>
      <c r="DY6" s="1" t="s">
        <v>43</v>
      </c>
      <c r="DZ6" s="1" t="s">
        <v>43</v>
      </c>
      <c r="EA6" s="1" t="s">
        <v>43</v>
      </c>
      <c r="EB6" s="1" t="s">
        <v>43</v>
      </c>
      <c r="EC6" s="1" t="s">
        <v>43</v>
      </c>
      <c r="ED6" s="1" t="s">
        <v>43</v>
      </c>
      <c r="EE6" s="1" t="s">
        <v>43</v>
      </c>
      <c r="EF6" s="1" t="s">
        <v>43</v>
      </c>
      <c r="EG6" s="1" t="s">
        <v>66</v>
      </c>
      <c r="EH6" s="1" t="s">
        <v>66</v>
      </c>
      <c r="EI6" s="1" t="s">
        <v>66</v>
      </c>
      <c r="EJ6" s="1" t="s">
        <v>43</v>
      </c>
      <c r="EK6" s="1" t="s">
        <v>43</v>
      </c>
      <c r="EL6" s="1" t="s">
        <v>43</v>
      </c>
      <c r="EM6" s="1" t="s">
        <v>43</v>
      </c>
      <c r="EN6" s="1" t="s">
        <v>43</v>
      </c>
      <c r="EO6" s="1" t="s">
        <v>66</v>
      </c>
      <c r="EP6" s="1" t="s">
        <v>43</v>
      </c>
      <c r="EQ6" s="1" t="s">
        <v>43</v>
      </c>
      <c r="ER6" s="1" t="s">
        <v>66</v>
      </c>
      <c r="ES6" s="1" t="s">
        <v>43</v>
      </c>
      <c r="ET6" s="1" t="s">
        <v>66</v>
      </c>
      <c r="EU6" s="1" t="s">
        <v>43</v>
      </c>
      <c r="EV6" s="1" t="s">
        <v>43</v>
      </c>
      <c r="EW6" s="1" t="s">
        <v>43</v>
      </c>
      <c r="EX6" s="1" t="s">
        <v>43</v>
      </c>
      <c r="EY6" s="1" t="s">
        <v>43</v>
      </c>
      <c r="EZ6" s="1" t="s">
        <v>43</v>
      </c>
      <c r="FA6" s="1" t="s">
        <v>43</v>
      </c>
      <c r="FB6" s="1" t="s">
        <v>43</v>
      </c>
      <c r="FC6" s="1" t="s">
        <v>43</v>
      </c>
      <c r="FD6" s="1" t="s">
        <v>43</v>
      </c>
      <c r="FE6" s="1" t="s">
        <v>43</v>
      </c>
      <c r="FF6" s="1" t="s">
        <v>43</v>
      </c>
      <c r="FG6" s="1" t="s">
        <v>43</v>
      </c>
      <c r="FH6" s="1" t="s">
        <v>66</v>
      </c>
      <c r="FI6" s="1" t="s">
        <v>66</v>
      </c>
      <c r="FJ6" s="1" t="s">
        <v>66</v>
      </c>
      <c r="FK6" s="1" t="s">
        <v>43</v>
      </c>
      <c r="FL6" s="1" t="s">
        <v>43</v>
      </c>
      <c r="FM6" s="1" t="s">
        <v>43</v>
      </c>
      <c r="FN6" s="1" t="s">
        <v>43</v>
      </c>
      <c r="FO6" s="1" t="s">
        <v>43</v>
      </c>
      <c r="FP6" s="1" t="s">
        <v>66</v>
      </c>
      <c r="FQ6" s="1" t="s">
        <v>43</v>
      </c>
      <c r="FR6" s="1" t="s">
        <v>43</v>
      </c>
      <c r="FS6" s="1" t="s">
        <v>66</v>
      </c>
      <c r="FT6" s="1" t="s">
        <v>43</v>
      </c>
      <c r="FU6" s="1" t="s">
        <v>43</v>
      </c>
      <c r="FV6" s="1" t="s">
        <v>43</v>
      </c>
      <c r="FW6" s="1" t="s">
        <v>43</v>
      </c>
      <c r="FX6" s="1" t="s">
        <v>43</v>
      </c>
      <c r="FY6" s="1" t="s">
        <v>43</v>
      </c>
      <c r="FZ6" s="1" t="s">
        <v>43</v>
      </c>
      <c r="GA6" s="1" t="s">
        <v>43</v>
      </c>
      <c r="GB6" s="1" t="s">
        <v>43</v>
      </c>
      <c r="GC6" s="1" t="s">
        <v>43</v>
      </c>
      <c r="GD6" s="1" t="s">
        <v>43</v>
      </c>
      <c r="GE6" s="1" t="s">
        <v>43</v>
      </c>
      <c r="GF6" s="1" t="s">
        <v>43</v>
      </c>
      <c r="GG6" s="1" t="s">
        <v>43</v>
      </c>
      <c r="GH6" s="1" t="s">
        <v>66</v>
      </c>
      <c r="GI6" s="1" t="s">
        <v>66</v>
      </c>
      <c r="GJ6" s="1" t="s">
        <v>66</v>
      </c>
      <c r="GK6" s="1" t="s">
        <v>43</v>
      </c>
      <c r="GL6" s="1" t="s">
        <v>43</v>
      </c>
      <c r="GM6" s="1" t="s">
        <v>43</v>
      </c>
      <c r="GN6" s="1" t="s">
        <v>43</v>
      </c>
      <c r="GO6" s="1" t="s">
        <v>43</v>
      </c>
      <c r="GP6" s="1" t="s">
        <v>66</v>
      </c>
      <c r="GQ6" s="1" t="s">
        <v>43</v>
      </c>
      <c r="GR6" s="1" t="s">
        <v>43</v>
      </c>
      <c r="GS6" s="1" t="s">
        <v>66</v>
      </c>
      <c r="GT6" s="1" t="s">
        <v>43</v>
      </c>
      <c r="GU6" s="1" t="s">
        <v>43</v>
      </c>
      <c r="GV6" s="1" t="s">
        <v>43</v>
      </c>
      <c r="GW6" s="1" t="s">
        <v>43</v>
      </c>
      <c r="GX6" s="1" t="s">
        <v>43</v>
      </c>
      <c r="GY6" s="1" t="s">
        <v>43</v>
      </c>
      <c r="GZ6" s="1" t="s">
        <v>43</v>
      </c>
      <c r="HA6" s="1" t="s">
        <v>43</v>
      </c>
      <c r="HB6" s="1" t="s">
        <v>43</v>
      </c>
      <c r="HC6" s="1" t="s">
        <v>43</v>
      </c>
      <c r="HD6" s="1" t="s">
        <v>43</v>
      </c>
      <c r="HE6" s="1" t="s">
        <v>43</v>
      </c>
      <c r="HF6" s="1" t="s">
        <v>43</v>
      </c>
      <c r="HG6" s="1" t="s">
        <v>43</v>
      </c>
      <c r="HH6" s="1" t="s">
        <v>66</v>
      </c>
      <c r="HI6" s="1" t="s">
        <v>66</v>
      </c>
      <c r="HJ6" s="1" t="s">
        <v>66</v>
      </c>
      <c r="HK6" s="1" t="s">
        <v>43</v>
      </c>
      <c r="HL6" s="1" t="s">
        <v>43</v>
      </c>
      <c r="HM6" s="1" t="s">
        <v>43</v>
      </c>
      <c r="HN6" s="1" t="s">
        <v>43</v>
      </c>
      <c r="HO6" s="1" t="s">
        <v>43</v>
      </c>
      <c r="HP6" s="1" t="s">
        <v>66</v>
      </c>
      <c r="HQ6" s="1" t="s">
        <v>43</v>
      </c>
      <c r="HR6" s="1" t="s">
        <v>43</v>
      </c>
      <c r="HS6" s="1" t="s">
        <v>66</v>
      </c>
      <c r="HT6" s="1" t="s">
        <v>43</v>
      </c>
      <c r="HU6" s="1" t="s">
        <v>43</v>
      </c>
      <c r="HV6" s="1" t="s">
        <v>43</v>
      </c>
      <c r="HW6" s="1" t="s">
        <v>43</v>
      </c>
      <c r="HX6" s="1" t="s">
        <v>43</v>
      </c>
      <c r="HY6" s="1" t="s">
        <v>43</v>
      </c>
      <c r="HZ6" s="1" t="s">
        <v>43</v>
      </c>
      <c r="IA6" s="1" t="s">
        <v>43</v>
      </c>
      <c r="IB6" s="1" t="s">
        <v>43</v>
      </c>
      <c r="IC6" s="1" t="s">
        <v>43</v>
      </c>
      <c r="ID6" s="1" t="s">
        <v>43</v>
      </c>
      <c r="IE6" s="1" t="s">
        <v>43</v>
      </c>
      <c r="IF6" s="1" t="s">
        <v>43</v>
      </c>
      <c r="IG6" s="1" t="s">
        <v>43</v>
      </c>
      <c r="IH6" s="1" t="s">
        <v>66</v>
      </c>
      <c r="II6" s="1" t="s">
        <v>66</v>
      </c>
      <c r="IJ6" s="1" t="s">
        <v>66</v>
      </c>
    </row>
    <row r="7" spans="1:244" x14ac:dyDescent="0.25">
      <c r="A7" s="1" t="s">
        <v>6</v>
      </c>
      <c r="B7" s="1">
        <v>222</v>
      </c>
      <c r="C7" s="1">
        <v>224</v>
      </c>
      <c r="D7" s="1">
        <v>213</v>
      </c>
      <c r="E7" s="3">
        <v>171</v>
      </c>
      <c r="F7" s="3">
        <v>173</v>
      </c>
      <c r="G7" s="3">
        <v>175</v>
      </c>
      <c r="H7" s="3">
        <v>182</v>
      </c>
      <c r="I7" s="3">
        <v>186</v>
      </c>
      <c r="J7" s="3">
        <v>183</v>
      </c>
      <c r="K7" s="3">
        <v>192</v>
      </c>
      <c r="L7" s="3">
        <v>190</v>
      </c>
      <c r="M7" s="1">
        <v>195</v>
      </c>
      <c r="N7" s="1">
        <v>193</v>
      </c>
      <c r="O7" s="1">
        <v>67</v>
      </c>
      <c r="P7" s="3">
        <v>196</v>
      </c>
      <c r="Q7" s="1">
        <v>200</v>
      </c>
      <c r="R7" s="1">
        <v>205</v>
      </c>
      <c r="S7" s="1">
        <v>206</v>
      </c>
      <c r="T7" s="1">
        <v>198</v>
      </c>
      <c r="U7" s="1">
        <v>211</v>
      </c>
      <c r="V7" s="1">
        <v>204</v>
      </c>
      <c r="W7" s="1">
        <v>208</v>
      </c>
      <c r="X7" s="1">
        <v>212</v>
      </c>
      <c r="Y7" s="1">
        <v>210</v>
      </c>
      <c r="Z7" s="3">
        <v>209</v>
      </c>
      <c r="AA7" s="3">
        <v>9</v>
      </c>
      <c r="AB7" s="3">
        <v>186</v>
      </c>
      <c r="AC7" s="1">
        <v>222</v>
      </c>
      <c r="AD7" s="1">
        <v>224</v>
      </c>
      <c r="AE7" s="1">
        <v>213</v>
      </c>
      <c r="AF7" s="3">
        <v>171</v>
      </c>
      <c r="AG7" s="3">
        <v>173</v>
      </c>
      <c r="AH7" s="3">
        <v>175</v>
      </c>
      <c r="AI7" s="3">
        <v>182</v>
      </c>
      <c r="AJ7" s="3">
        <v>186</v>
      </c>
      <c r="AK7" s="3">
        <v>183</v>
      </c>
      <c r="AL7" s="3">
        <v>192</v>
      </c>
      <c r="AM7" s="3">
        <v>190</v>
      </c>
      <c r="AN7" s="1">
        <v>195</v>
      </c>
      <c r="AO7" s="1">
        <v>193</v>
      </c>
      <c r="AP7" s="1">
        <v>67</v>
      </c>
      <c r="AQ7" s="3">
        <v>196</v>
      </c>
      <c r="AR7" s="1">
        <v>200</v>
      </c>
      <c r="AS7" s="1">
        <v>205</v>
      </c>
      <c r="AT7" s="1">
        <v>206</v>
      </c>
      <c r="AU7" s="1">
        <v>198</v>
      </c>
      <c r="AV7" s="1">
        <v>211</v>
      </c>
      <c r="AW7" s="1">
        <v>204</v>
      </c>
      <c r="AX7" s="1">
        <v>208</v>
      </c>
      <c r="AY7" s="1">
        <v>212</v>
      </c>
      <c r="AZ7" s="1">
        <v>210</v>
      </c>
      <c r="BA7" s="3">
        <v>209</v>
      </c>
      <c r="BB7" s="3">
        <v>9</v>
      </c>
      <c r="BC7" s="3">
        <v>186</v>
      </c>
      <c r="BD7" s="1">
        <v>222</v>
      </c>
      <c r="BE7" s="1">
        <v>224</v>
      </c>
      <c r="BF7" s="1">
        <v>213</v>
      </c>
      <c r="BG7" s="3">
        <v>171</v>
      </c>
      <c r="BH7" s="3">
        <v>173</v>
      </c>
      <c r="BI7" s="3">
        <v>175</v>
      </c>
      <c r="BJ7" s="3">
        <v>182</v>
      </c>
      <c r="BK7" s="3">
        <v>186</v>
      </c>
      <c r="BL7" s="3">
        <v>183</v>
      </c>
      <c r="BM7" s="3">
        <v>192</v>
      </c>
      <c r="BN7" s="3">
        <v>190</v>
      </c>
      <c r="BO7" s="1">
        <v>195</v>
      </c>
      <c r="BP7" s="1">
        <v>193</v>
      </c>
      <c r="BQ7" s="1">
        <v>67</v>
      </c>
      <c r="BR7" s="3">
        <v>196</v>
      </c>
      <c r="BS7" s="1">
        <v>200</v>
      </c>
      <c r="BT7" s="1">
        <v>205</v>
      </c>
      <c r="BU7" s="1">
        <v>206</v>
      </c>
      <c r="BV7" s="1">
        <v>198</v>
      </c>
      <c r="BW7" s="1">
        <v>211</v>
      </c>
      <c r="BX7" s="1">
        <v>204</v>
      </c>
      <c r="BY7" s="1">
        <v>208</v>
      </c>
      <c r="BZ7" s="1">
        <v>212</v>
      </c>
      <c r="CA7" s="1">
        <v>210</v>
      </c>
      <c r="CB7" s="3">
        <v>209</v>
      </c>
      <c r="CC7" s="3">
        <v>9</v>
      </c>
      <c r="CD7" s="3">
        <v>186</v>
      </c>
      <c r="CE7" s="1">
        <v>222</v>
      </c>
      <c r="CF7" s="1">
        <v>224</v>
      </c>
      <c r="CG7" s="1">
        <v>213</v>
      </c>
      <c r="CH7" s="3">
        <v>171</v>
      </c>
      <c r="CI7" s="3">
        <v>173</v>
      </c>
      <c r="CJ7" s="3">
        <v>175</v>
      </c>
      <c r="CK7" s="3">
        <v>182</v>
      </c>
      <c r="CL7" s="3">
        <v>186</v>
      </c>
      <c r="CM7" s="3">
        <v>183</v>
      </c>
      <c r="CN7" s="3">
        <v>192</v>
      </c>
      <c r="CO7" s="3">
        <v>190</v>
      </c>
      <c r="CP7" s="1">
        <v>195</v>
      </c>
      <c r="CQ7" s="1">
        <v>193</v>
      </c>
      <c r="CR7" s="1">
        <v>67</v>
      </c>
      <c r="CS7" s="3">
        <v>196</v>
      </c>
      <c r="CT7" s="1">
        <v>200</v>
      </c>
      <c r="CU7" s="1">
        <v>205</v>
      </c>
      <c r="CV7" s="1">
        <v>206</v>
      </c>
      <c r="CW7" s="1">
        <v>198</v>
      </c>
      <c r="CX7" s="1">
        <v>211</v>
      </c>
      <c r="CY7" s="1">
        <v>204</v>
      </c>
      <c r="CZ7" s="1">
        <v>208</v>
      </c>
      <c r="DA7" s="1">
        <v>212</v>
      </c>
      <c r="DB7" s="1">
        <v>210</v>
      </c>
      <c r="DC7" s="3">
        <v>209</v>
      </c>
      <c r="DD7" s="3">
        <v>9</v>
      </c>
      <c r="DE7" s="3">
        <v>186</v>
      </c>
      <c r="DF7" s="3">
        <v>190</v>
      </c>
      <c r="DG7" s="3">
        <v>190</v>
      </c>
      <c r="DH7" s="3">
        <v>190</v>
      </c>
      <c r="DI7" s="1">
        <v>222</v>
      </c>
      <c r="DJ7" s="1">
        <v>224</v>
      </c>
      <c r="DK7" s="1">
        <v>213</v>
      </c>
      <c r="DL7" s="3">
        <v>171</v>
      </c>
      <c r="DM7" s="3">
        <v>173</v>
      </c>
      <c r="DN7" s="3">
        <v>175</v>
      </c>
      <c r="DO7" s="3">
        <v>182</v>
      </c>
      <c r="DP7" s="3">
        <v>186</v>
      </c>
      <c r="DQ7" s="3">
        <v>183</v>
      </c>
      <c r="DR7" s="3">
        <v>192</v>
      </c>
      <c r="DS7" s="3">
        <v>190</v>
      </c>
      <c r="DT7" s="1">
        <v>195</v>
      </c>
      <c r="DU7" s="1">
        <v>193</v>
      </c>
      <c r="DV7" s="1">
        <v>67</v>
      </c>
      <c r="DW7" s="3">
        <v>196</v>
      </c>
      <c r="DX7" s="1">
        <v>200</v>
      </c>
      <c r="DY7" s="1">
        <v>205</v>
      </c>
      <c r="DZ7" s="1">
        <v>206</v>
      </c>
      <c r="EA7" s="1">
        <v>198</v>
      </c>
      <c r="EB7" s="1">
        <v>211</v>
      </c>
      <c r="EC7" s="1">
        <v>204</v>
      </c>
      <c r="ED7" s="1">
        <v>208</v>
      </c>
      <c r="EE7" s="1">
        <v>212</v>
      </c>
      <c r="EF7" s="1">
        <v>210</v>
      </c>
      <c r="EG7" s="3">
        <v>209</v>
      </c>
      <c r="EH7" s="3">
        <v>9</v>
      </c>
      <c r="EI7" s="3">
        <v>186</v>
      </c>
      <c r="EJ7" s="1">
        <v>222</v>
      </c>
      <c r="EK7" s="1">
        <v>224</v>
      </c>
      <c r="EL7" s="1">
        <v>213</v>
      </c>
      <c r="EM7" s="3">
        <v>171</v>
      </c>
      <c r="EN7" s="3">
        <v>173</v>
      </c>
      <c r="EO7" s="3">
        <v>175</v>
      </c>
      <c r="EP7" s="3">
        <v>182</v>
      </c>
      <c r="EQ7" s="3">
        <v>186</v>
      </c>
      <c r="ER7" s="3">
        <v>183</v>
      </c>
      <c r="ES7" s="3">
        <v>192</v>
      </c>
      <c r="ET7" s="3">
        <v>190</v>
      </c>
      <c r="EU7" s="1">
        <v>195</v>
      </c>
      <c r="EV7" s="1">
        <v>193</v>
      </c>
      <c r="EW7" s="1">
        <v>67</v>
      </c>
      <c r="EX7" s="3">
        <v>196</v>
      </c>
      <c r="EY7" s="1">
        <v>200</v>
      </c>
      <c r="EZ7" s="1">
        <v>205</v>
      </c>
      <c r="FA7" s="1">
        <v>206</v>
      </c>
      <c r="FB7" s="1">
        <v>198</v>
      </c>
      <c r="FC7" s="1">
        <v>211</v>
      </c>
      <c r="FD7" s="1">
        <v>204</v>
      </c>
      <c r="FE7" s="1">
        <v>208</v>
      </c>
      <c r="FF7" s="1">
        <v>212</v>
      </c>
      <c r="FG7" s="1">
        <v>210</v>
      </c>
      <c r="FH7" s="3">
        <v>209</v>
      </c>
      <c r="FI7" s="3">
        <v>9</v>
      </c>
      <c r="FJ7" s="3">
        <v>186</v>
      </c>
      <c r="FK7" s="1">
        <v>222</v>
      </c>
      <c r="FL7" s="1">
        <v>224</v>
      </c>
      <c r="FM7" s="1">
        <v>213</v>
      </c>
      <c r="FN7" s="3">
        <v>171</v>
      </c>
      <c r="FO7" s="3">
        <v>173</v>
      </c>
      <c r="FP7" s="3">
        <v>175</v>
      </c>
      <c r="FQ7" s="3">
        <v>182</v>
      </c>
      <c r="FR7" s="3">
        <v>186</v>
      </c>
      <c r="FS7" s="3">
        <v>183</v>
      </c>
      <c r="FT7" s="3">
        <v>192</v>
      </c>
      <c r="FU7" s="1">
        <v>195</v>
      </c>
      <c r="FV7" s="1">
        <v>193</v>
      </c>
      <c r="FW7" s="1">
        <v>67</v>
      </c>
      <c r="FX7" s="3">
        <v>196</v>
      </c>
      <c r="FY7" s="1">
        <v>200</v>
      </c>
      <c r="FZ7" s="1">
        <v>205</v>
      </c>
      <c r="GA7" s="1">
        <v>206</v>
      </c>
      <c r="GB7" s="1">
        <v>198</v>
      </c>
      <c r="GC7" s="1">
        <v>211</v>
      </c>
      <c r="GD7" s="1">
        <v>204</v>
      </c>
      <c r="GE7" s="1">
        <v>208</v>
      </c>
      <c r="GF7" s="1">
        <v>212</v>
      </c>
      <c r="GG7" s="1">
        <v>210</v>
      </c>
      <c r="GH7" s="3">
        <v>209</v>
      </c>
      <c r="GI7" s="3">
        <v>9</v>
      </c>
      <c r="GJ7" s="3">
        <v>186</v>
      </c>
      <c r="GK7" s="1">
        <v>222</v>
      </c>
      <c r="GL7" s="1">
        <v>224</v>
      </c>
      <c r="GM7" s="1">
        <v>213</v>
      </c>
      <c r="GN7" s="3">
        <v>171</v>
      </c>
      <c r="GO7" s="3">
        <v>173</v>
      </c>
      <c r="GP7" s="3">
        <v>175</v>
      </c>
      <c r="GQ7" s="3">
        <v>182</v>
      </c>
      <c r="GR7" s="3">
        <v>186</v>
      </c>
      <c r="GS7" s="3">
        <v>183</v>
      </c>
      <c r="GT7" s="3">
        <v>192</v>
      </c>
      <c r="GU7" s="1">
        <v>195</v>
      </c>
      <c r="GV7" s="1">
        <v>193</v>
      </c>
      <c r="GW7" s="1">
        <v>67</v>
      </c>
      <c r="GX7" s="3">
        <v>196</v>
      </c>
      <c r="GY7" s="1">
        <v>200</v>
      </c>
      <c r="GZ7" s="1">
        <v>205</v>
      </c>
      <c r="HA7" s="1">
        <v>206</v>
      </c>
      <c r="HB7" s="1">
        <v>198</v>
      </c>
      <c r="HC7" s="1">
        <v>211</v>
      </c>
      <c r="HD7" s="1">
        <v>204</v>
      </c>
      <c r="HE7" s="1">
        <v>208</v>
      </c>
      <c r="HF7" s="1">
        <v>212</v>
      </c>
      <c r="HG7" s="1">
        <v>210</v>
      </c>
      <c r="HH7" s="3">
        <v>209</v>
      </c>
      <c r="HI7" s="3">
        <v>9</v>
      </c>
      <c r="HJ7" s="3">
        <v>186</v>
      </c>
      <c r="HK7" s="1">
        <v>222</v>
      </c>
      <c r="HL7" s="1">
        <v>224</v>
      </c>
      <c r="HM7" s="1">
        <v>213</v>
      </c>
      <c r="HN7" s="3">
        <v>171</v>
      </c>
      <c r="HO7" s="3">
        <v>173</v>
      </c>
      <c r="HP7" s="3">
        <v>175</v>
      </c>
      <c r="HQ7" s="3">
        <v>182</v>
      </c>
      <c r="HR7" s="3">
        <v>186</v>
      </c>
      <c r="HS7" s="3">
        <v>183</v>
      </c>
      <c r="HT7" s="3">
        <v>192</v>
      </c>
      <c r="HU7" s="1">
        <v>195</v>
      </c>
      <c r="HV7" s="1">
        <v>193</v>
      </c>
      <c r="HW7" s="1">
        <v>67</v>
      </c>
      <c r="HX7" s="3">
        <v>196</v>
      </c>
      <c r="HY7" s="1">
        <v>200</v>
      </c>
      <c r="HZ7" s="1">
        <v>205</v>
      </c>
      <c r="IA7" s="1">
        <v>206</v>
      </c>
      <c r="IB7" s="1">
        <v>198</v>
      </c>
      <c r="IC7" s="1">
        <v>211</v>
      </c>
      <c r="ID7" s="1">
        <v>204</v>
      </c>
      <c r="IE7" s="1">
        <v>208</v>
      </c>
      <c r="IF7" s="1">
        <v>212</v>
      </c>
      <c r="IG7" s="1">
        <v>210</v>
      </c>
      <c r="IH7" s="3">
        <v>209</v>
      </c>
      <c r="II7" s="3">
        <v>9</v>
      </c>
      <c r="IJ7" s="3">
        <v>186</v>
      </c>
    </row>
    <row r="8" spans="1:244" x14ac:dyDescent="0.25">
      <c r="A8" s="1" t="s">
        <v>7</v>
      </c>
      <c r="B8" s="1">
        <v>1166</v>
      </c>
      <c r="C8" s="1">
        <v>1167</v>
      </c>
      <c r="D8" s="1">
        <v>1168</v>
      </c>
      <c r="E8" s="3">
        <v>127</v>
      </c>
      <c r="F8" s="3">
        <v>236</v>
      </c>
      <c r="G8" s="3">
        <v>242</v>
      </c>
      <c r="H8" s="3">
        <v>282</v>
      </c>
      <c r="I8" s="3">
        <v>322</v>
      </c>
      <c r="J8" s="3">
        <v>323</v>
      </c>
      <c r="K8" s="3">
        <v>392</v>
      </c>
      <c r="L8" s="3">
        <v>395</v>
      </c>
      <c r="M8" s="1">
        <v>456</v>
      </c>
      <c r="N8" s="1">
        <v>457</v>
      </c>
      <c r="O8" s="1">
        <v>463</v>
      </c>
      <c r="P8" s="3">
        <v>463</v>
      </c>
      <c r="Q8" s="1">
        <v>519</v>
      </c>
      <c r="R8" s="1">
        <v>520</v>
      </c>
      <c r="S8" s="1">
        <v>521</v>
      </c>
      <c r="T8" s="1">
        <v>522</v>
      </c>
      <c r="U8" s="1">
        <v>695</v>
      </c>
      <c r="V8" s="1">
        <v>696</v>
      </c>
      <c r="W8" s="1">
        <v>697</v>
      </c>
      <c r="X8" s="1">
        <v>698</v>
      </c>
      <c r="Y8" s="1">
        <v>699</v>
      </c>
      <c r="Z8" s="3">
        <v>823</v>
      </c>
      <c r="AA8" s="3">
        <v>867</v>
      </c>
      <c r="AB8" s="3">
        <v>892</v>
      </c>
      <c r="AC8" s="1">
        <v>1166</v>
      </c>
      <c r="AD8" s="1">
        <v>1167</v>
      </c>
      <c r="AE8" s="1">
        <v>1168</v>
      </c>
      <c r="AF8" s="3">
        <v>127</v>
      </c>
      <c r="AG8" s="3">
        <v>236</v>
      </c>
      <c r="AH8" s="3">
        <v>242</v>
      </c>
      <c r="AI8" s="3">
        <v>282</v>
      </c>
      <c r="AJ8" s="3">
        <v>322</v>
      </c>
      <c r="AK8" s="3">
        <v>323</v>
      </c>
      <c r="AL8" s="3">
        <v>392</v>
      </c>
      <c r="AM8" s="3">
        <v>395</v>
      </c>
      <c r="AN8" s="1">
        <v>456</v>
      </c>
      <c r="AO8" s="1">
        <v>457</v>
      </c>
      <c r="AP8" s="1">
        <v>463</v>
      </c>
      <c r="AQ8" s="3">
        <v>463</v>
      </c>
      <c r="AR8" s="1">
        <v>519</v>
      </c>
      <c r="AS8" s="1">
        <v>520</v>
      </c>
      <c r="AT8" s="1">
        <v>521</v>
      </c>
      <c r="AU8" s="1">
        <v>522</v>
      </c>
      <c r="AV8" s="1">
        <v>695</v>
      </c>
      <c r="AW8" s="1">
        <v>696</v>
      </c>
      <c r="AX8" s="1">
        <v>697</v>
      </c>
      <c r="AY8" s="1">
        <v>698</v>
      </c>
      <c r="AZ8" s="1">
        <v>699</v>
      </c>
      <c r="BA8" s="3">
        <v>823</v>
      </c>
      <c r="BB8" s="3">
        <v>867</v>
      </c>
      <c r="BC8" s="3">
        <v>892</v>
      </c>
      <c r="BD8" s="1">
        <v>1166</v>
      </c>
      <c r="BE8" s="1">
        <v>1167</v>
      </c>
      <c r="BF8" s="1">
        <v>1168</v>
      </c>
      <c r="BG8" s="3">
        <v>127</v>
      </c>
      <c r="BH8" s="3">
        <v>236</v>
      </c>
      <c r="BI8" s="3">
        <v>242</v>
      </c>
      <c r="BJ8" s="3">
        <v>282</v>
      </c>
      <c r="BK8" s="3">
        <v>322</v>
      </c>
      <c r="BL8" s="3">
        <v>323</v>
      </c>
      <c r="BM8" s="3">
        <v>392</v>
      </c>
      <c r="BN8" s="3">
        <v>395</v>
      </c>
      <c r="BO8" s="1">
        <v>456</v>
      </c>
      <c r="BP8" s="1">
        <v>457</v>
      </c>
      <c r="BQ8" s="1">
        <v>463</v>
      </c>
      <c r="BR8" s="3">
        <v>463</v>
      </c>
      <c r="BS8" s="1">
        <v>519</v>
      </c>
      <c r="BT8" s="1">
        <v>520</v>
      </c>
      <c r="BU8" s="1">
        <v>521</v>
      </c>
      <c r="BV8" s="1">
        <v>522</v>
      </c>
      <c r="BW8" s="1">
        <v>695</v>
      </c>
      <c r="BX8" s="1">
        <v>696</v>
      </c>
      <c r="BY8" s="1">
        <v>697</v>
      </c>
      <c r="BZ8" s="1">
        <v>698</v>
      </c>
      <c r="CA8" s="1">
        <v>699</v>
      </c>
      <c r="CB8" s="3">
        <v>823</v>
      </c>
      <c r="CC8" s="3">
        <v>867</v>
      </c>
      <c r="CD8" s="3">
        <v>892</v>
      </c>
      <c r="CE8" s="1">
        <v>1166</v>
      </c>
      <c r="CF8" s="1">
        <v>1167</v>
      </c>
      <c r="CG8" s="1">
        <v>1168</v>
      </c>
      <c r="CH8" s="3">
        <v>127</v>
      </c>
      <c r="CI8" s="3">
        <v>236</v>
      </c>
      <c r="CJ8" s="3">
        <v>242</v>
      </c>
      <c r="CK8" s="3">
        <v>282</v>
      </c>
      <c r="CL8" s="3">
        <v>322</v>
      </c>
      <c r="CM8" s="3">
        <v>323</v>
      </c>
      <c r="CN8" s="3">
        <v>392</v>
      </c>
      <c r="CO8" s="3">
        <v>395</v>
      </c>
      <c r="CP8" s="1">
        <v>456</v>
      </c>
      <c r="CQ8" s="1">
        <v>457</v>
      </c>
      <c r="CR8" s="1">
        <v>463</v>
      </c>
      <c r="CS8" s="3">
        <v>463</v>
      </c>
      <c r="CT8" s="1">
        <v>519</v>
      </c>
      <c r="CU8" s="1">
        <v>520</v>
      </c>
      <c r="CV8" s="1">
        <v>521</v>
      </c>
      <c r="CW8" s="1">
        <v>522</v>
      </c>
      <c r="CX8" s="1">
        <v>695</v>
      </c>
      <c r="CY8" s="1">
        <v>696</v>
      </c>
      <c r="CZ8" s="1">
        <v>697</v>
      </c>
      <c r="DA8" s="1">
        <v>698</v>
      </c>
      <c r="DB8" s="1">
        <v>699</v>
      </c>
      <c r="DC8" s="3">
        <v>823</v>
      </c>
      <c r="DD8" s="3">
        <v>867</v>
      </c>
      <c r="DE8" s="3">
        <v>892</v>
      </c>
      <c r="DF8" s="3">
        <v>395</v>
      </c>
      <c r="DG8" s="3">
        <v>395</v>
      </c>
      <c r="DH8" s="3">
        <v>395</v>
      </c>
      <c r="DI8" s="1">
        <v>1166</v>
      </c>
      <c r="DJ8" s="1">
        <v>1167</v>
      </c>
      <c r="DK8" s="1">
        <v>1168</v>
      </c>
      <c r="DL8" s="3">
        <v>127</v>
      </c>
      <c r="DM8" s="3">
        <v>236</v>
      </c>
      <c r="DN8" s="3">
        <v>242</v>
      </c>
      <c r="DO8" s="3">
        <v>282</v>
      </c>
      <c r="DP8" s="3">
        <v>322</v>
      </c>
      <c r="DQ8" s="3">
        <v>323</v>
      </c>
      <c r="DR8" s="3">
        <v>392</v>
      </c>
      <c r="DS8" s="3">
        <v>395</v>
      </c>
      <c r="DT8" s="1">
        <v>456</v>
      </c>
      <c r="DU8" s="1">
        <v>457</v>
      </c>
      <c r="DV8" s="1">
        <v>463</v>
      </c>
      <c r="DW8" s="3">
        <v>463</v>
      </c>
      <c r="DX8" s="1">
        <v>519</v>
      </c>
      <c r="DY8" s="1">
        <v>520</v>
      </c>
      <c r="DZ8" s="1">
        <v>521</v>
      </c>
      <c r="EA8" s="1">
        <v>522</v>
      </c>
      <c r="EB8" s="1">
        <v>695</v>
      </c>
      <c r="EC8" s="1">
        <v>696</v>
      </c>
      <c r="ED8" s="1">
        <v>697</v>
      </c>
      <c r="EE8" s="1">
        <v>698</v>
      </c>
      <c r="EF8" s="1">
        <v>699</v>
      </c>
      <c r="EG8" s="3">
        <v>823</v>
      </c>
      <c r="EH8" s="3">
        <v>867</v>
      </c>
      <c r="EI8" s="3">
        <v>892</v>
      </c>
      <c r="EJ8" s="1">
        <v>1166</v>
      </c>
      <c r="EK8" s="1">
        <v>1167</v>
      </c>
      <c r="EL8" s="1">
        <v>1168</v>
      </c>
      <c r="EM8" s="3">
        <v>127</v>
      </c>
      <c r="EN8" s="3">
        <v>236</v>
      </c>
      <c r="EO8" s="3">
        <v>242</v>
      </c>
      <c r="EP8" s="3">
        <v>282</v>
      </c>
      <c r="EQ8" s="3">
        <v>322</v>
      </c>
      <c r="ER8" s="3">
        <v>323</v>
      </c>
      <c r="ES8" s="3">
        <v>392</v>
      </c>
      <c r="ET8" s="3">
        <v>395</v>
      </c>
      <c r="EU8" s="1">
        <v>456</v>
      </c>
      <c r="EV8" s="1">
        <v>457</v>
      </c>
      <c r="EW8" s="1">
        <v>463</v>
      </c>
      <c r="EX8" s="3">
        <v>463</v>
      </c>
      <c r="EY8" s="1">
        <v>519</v>
      </c>
      <c r="EZ8" s="1">
        <v>520</v>
      </c>
      <c r="FA8" s="1">
        <v>521</v>
      </c>
      <c r="FB8" s="1">
        <v>522</v>
      </c>
      <c r="FC8" s="1">
        <v>695</v>
      </c>
      <c r="FD8" s="1">
        <v>696</v>
      </c>
      <c r="FE8" s="1">
        <v>697</v>
      </c>
      <c r="FF8" s="1">
        <v>698</v>
      </c>
      <c r="FG8" s="1">
        <v>699</v>
      </c>
      <c r="FH8" s="3">
        <v>823</v>
      </c>
      <c r="FI8" s="3">
        <v>867</v>
      </c>
      <c r="FJ8" s="3">
        <v>892</v>
      </c>
      <c r="FK8" s="1">
        <v>1166</v>
      </c>
      <c r="FL8" s="1">
        <v>1167</v>
      </c>
      <c r="FM8" s="1">
        <v>1168</v>
      </c>
      <c r="FN8" s="3">
        <v>127</v>
      </c>
      <c r="FO8" s="3">
        <v>236</v>
      </c>
      <c r="FP8" s="3">
        <v>242</v>
      </c>
      <c r="FQ8" s="3">
        <v>282</v>
      </c>
      <c r="FR8" s="3">
        <v>322</v>
      </c>
      <c r="FS8" s="3">
        <v>323</v>
      </c>
      <c r="FT8" s="3">
        <v>392</v>
      </c>
      <c r="FU8" s="1">
        <v>456</v>
      </c>
      <c r="FV8" s="1">
        <v>457</v>
      </c>
      <c r="FW8" s="1">
        <v>463</v>
      </c>
      <c r="FX8" s="3">
        <v>463</v>
      </c>
      <c r="FY8" s="1">
        <v>519</v>
      </c>
      <c r="FZ8" s="1">
        <v>520</v>
      </c>
      <c r="GA8" s="1">
        <v>521</v>
      </c>
      <c r="GB8" s="1">
        <v>522</v>
      </c>
      <c r="GC8" s="1">
        <v>695</v>
      </c>
      <c r="GD8" s="1">
        <v>696</v>
      </c>
      <c r="GE8" s="1">
        <v>697</v>
      </c>
      <c r="GF8" s="1">
        <v>698</v>
      </c>
      <c r="GG8" s="1">
        <v>699</v>
      </c>
      <c r="GH8" s="3">
        <v>823</v>
      </c>
      <c r="GI8" s="3">
        <v>867</v>
      </c>
      <c r="GJ8" s="3">
        <v>892</v>
      </c>
      <c r="GK8" s="1">
        <v>1166</v>
      </c>
      <c r="GL8" s="1">
        <v>1167</v>
      </c>
      <c r="GM8" s="1">
        <v>1168</v>
      </c>
      <c r="GN8" s="3">
        <v>127</v>
      </c>
      <c r="GO8" s="3">
        <v>236</v>
      </c>
      <c r="GP8" s="3">
        <v>242</v>
      </c>
      <c r="GQ8" s="3">
        <v>282</v>
      </c>
      <c r="GR8" s="3">
        <v>322</v>
      </c>
      <c r="GS8" s="3">
        <v>323</v>
      </c>
      <c r="GT8" s="3">
        <v>392</v>
      </c>
      <c r="GU8" s="1">
        <v>456</v>
      </c>
      <c r="GV8" s="1">
        <v>457</v>
      </c>
      <c r="GW8" s="1">
        <v>463</v>
      </c>
      <c r="GX8" s="3">
        <v>463</v>
      </c>
      <c r="GY8" s="1">
        <v>519</v>
      </c>
      <c r="GZ8" s="1">
        <v>520</v>
      </c>
      <c r="HA8" s="1">
        <v>521</v>
      </c>
      <c r="HB8" s="1">
        <v>522</v>
      </c>
      <c r="HC8" s="1">
        <v>695</v>
      </c>
      <c r="HD8" s="1">
        <v>696</v>
      </c>
      <c r="HE8" s="1">
        <v>697</v>
      </c>
      <c r="HF8" s="1">
        <v>698</v>
      </c>
      <c r="HG8" s="1">
        <v>699</v>
      </c>
      <c r="HH8" s="3">
        <v>823</v>
      </c>
      <c r="HI8" s="3">
        <v>867</v>
      </c>
      <c r="HJ8" s="3">
        <v>892</v>
      </c>
      <c r="HK8" s="1">
        <v>1166</v>
      </c>
      <c r="HL8" s="1">
        <v>1167</v>
      </c>
      <c r="HM8" s="1">
        <v>1168</v>
      </c>
      <c r="HN8" s="3">
        <v>127</v>
      </c>
      <c r="HO8" s="3">
        <v>236</v>
      </c>
      <c r="HP8" s="3">
        <v>242</v>
      </c>
      <c r="HQ8" s="3">
        <v>282</v>
      </c>
      <c r="HR8" s="3">
        <v>322</v>
      </c>
      <c r="HS8" s="3">
        <v>323</v>
      </c>
      <c r="HT8" s="3">
        <v>392</v>
      </c>
      <c r="HU8" s="1">
        <v>456</v>
      </c>
      <c r="HV8" s="1">
        <v>457</v>
      </c>
      <c r="HW8" s="1">
        <v>463</v>
      </c>
      <c r="HX8" s="3">
        <v>463</v>
      </c>
      <c r="HY8" s="1">
        <v>519</v>
      </c>
      <c r="HZ8" s="1">
        <v>520</v>
      </c>
      <c r="IA8" s="1">
        <v>521</v>
      </c>
      <c r="IB8" s="1">
        <v>522</v>
      </c>
      <c r="IC8" s="1">
        <v>695</v>
      </c>
      <c r="ID8" s="1">
        <v>696</v>
      </c>
      <c r="IE8" s="1">
        <v>697</v>
      </c>
      <c r="IF8" s="1">
        <v>698</v>
      </c>
      <c r="IG8" s="1">
        <v>699</v>
      </c>
      <c r="IH8" s="3">
        <v>823</v>
      </c>
      <c r="II8" s="3">
        <v>867</v>
      </c>
      <c r="IJ8" s="3">
        <v>892</v>
      </c>
    </row>
    <row r="9" spans="1:244" x14ac:dyDescent="0.25">
      <c r="A9" s="1" t="s">
        <v>8</v>
      </c>
      <c r="B9" s="14">
        <v>26.26436</v>
      </c>
      <c r="C9" s="14">
        <v>26.269120000000001</v>
      </c>
      <c r="D9" s="14">
        <v>26.271609999999999</v>
      </c>
      <c r="E9" s="13">
        <v>26.266363999999999</v>
      </c>
      <c r="F9" s="13">
        <v>26.271728</v>
      </c>
      <c r="G9" s="13">
        <v>26.301083999999999</v>
      </c>
      <c r="H9" s="13">
        <v>26.273437000000001</v>
      </c>
      <c r="I9" s="13">
        <v>26.281690000000001</v>
      </c>
      <c r="J9" s="13">
        <v>26.291539</v>
      </c>
      <c r="K9" s="13">
        <v>26.282356</v>
      </c>
      <c r="L9" s="13">
        <v>26.294768000000001</v>
      </c>
      <c r="M9" s="14">
        <v>26.105561000000002</v>
      </c>
      <c r="N9" s="14">
        <v>26.103821</v>
      </c>
      <c r="O9" s="14">
        <v>26.096287</v>
      </c>
      <c r="P9" s="13">
        <v>26.288876999999999</v>
      </c>
      <c r="Q9" s="14">
        <v>26.099544999999999</v>
      </c>
      <c r="R9" s="14">
        <v>26.099477</v>
      </c>
      <c r="S9" s="14">
        <v>26.097303</v>
      </c>
      <c r="T9" s="14">
        <v>26.095800000000001</v>
      </c>
      <c r="U9" s="14">
        <v>26.264892</v>
      </c>
      <c r="V9" s="14">
        <v>26.266499</v>
      </c>
      <c r="W9" s="14">
        <v>26.104835999999999</v>
      </c>
      <c r="X9" s="14">
        <v>26.102793999999999</v>
      </c>
      <c r="Y9" s="14">
        <v>26.099619000000001</v>
      </c>
      <c r="Z9" s="13">
        <v>26.168980000000001</v>
      </c>
      <c r="AA9" s="13">
        <v>26.171648000000001</v>
      </c>
      <c r="AB9" s="13">
        <v>26.15335</v>
      </c>
      <c r="AC9" s="14">
        <v>26.26436</v>
      </c>
      <c r="AD9" s="14">
        <v>26.269120000000001</v>
      </c>
      <c r="AE9" s="14">
        <v>26.271609999999999</v>
      </c>
      <c r="AF9" s="13">
        <v>26.266363999999999</v>
      </c>
      <c r="AG9" s="13">
        <v>26.271728</v>
      </c>
      <c r="AH9" s="13">
        <v>26.301083999999999</v>
      </c>
      <c r="AI9" s="13">
        <v>26.273437000000001</v>
      </c>
      <c r="AJ9" s="13">
        <v>26.281690000000001</v>
      </c>
      <c r="AK9" s="13">
        <v>26.291539</v>
      </c>
      <c r="AL9" s="13">
        <v>26.282356</v>
      </c>
      <c r="AM9" s="13">
        <v>26.294768000000001</v>
      </c>
      <c r="AN9" s="14">
        <v>26.105561000000002</v>
      </c>
      <c r="AO9" s="14">
        <v>26.103821</v>
      </c>
      <c r="AP9" s="14">
        <v>26.096287</v>
      </c>
      <c r="AQ9" s="13">
        <v>26.288876999999999</v>
      </c>
      <c r="AR9" s="14">
        <v>26.099544999999999</v>
      </c>
      <c r="AS9" s="14">
        <v>26.099477</v>
      </c>
      <c r="AT9" s="14">
        <v>26.097303</v>
      </c>
      <c r="AU9" s="14">
        <v>26.095800000000001</v>
      </c>
      <c r="AV9" s="14">
        <v>26.264892</v>
      </c>
      <c r="AW9" s="14">
        <v>26.266499</v>
      </c>
      <c r="AX9" s="14">
        <v>26.104835999999999</v>
      </c>
      <c r="AY9" s="14">
        <v>26.102793999999999</v>
      </c>
      <c r="AZ9" s="14">
        <v>26.099619000000001</v>
      </c>
      <c r="BA9" s="13">
        <v>26.168980000000001</v>
      </c>
      <c r="BB9" s="13">
        <v>26.171648000000001</v>
      </c>
      <c r="BC9" s="13">
        <v>26.15335</v>
      </c>
      <c r="BD9" s="14">
        <v>26.26436</v>
      </c>
      <c r="BE9" s="14">
        <v>26.269120000000001</v>
      </c>
      <c r="BF9" s="14">
        <v>26.271609999999999</v>
      </c>
      <c r="BG9" s="13">
        <v>26.266363999999999</v>
      </c>
      <c r="BH9" s="13">
        <v>26.271728</v>
      </c>
      <c r="BI9" s="13">
        <v>26.301083999999999</v>
      </c>
      <c r="BJ9" s="13">
        <v>26.273437000000001</v>
      </c>
      <c r="BK9" s="13">
        <v>26.281690000000001</v>
      </c>
      <c r="BL9" s="13">
        <v>26.291539</v>
      </c>
      <c r="BM9" s="13">
        <v>26.282356</v>
      </c>
      <c r="BN9" s="13">
        <v>26.294768000000001</v>
      </c>
      <c r="BO9" s="14">
        <v>26.105561000000002</v>
      </c>
      <c r="BP9" s="14">
        <v>26.103821</v>
      </c>
      <c r="BQ9" s="14">
        <v>26.096287</v>
      </c>
      <c r="BR9" s="13">
        <v>26.288876999999999</v>
      </c>
      <c r="BS9" s="14">
        <v>26.099544999999999</v>
      </c>
      <c r="BT9" s="14">
        <v>26.099477</v>
      </c>
      <c r="BU9" s="14">
        <v>26.097303</v>
      </c>
      <c r="BV9" s="14">
        <v>26.095800000000001</v>
      </c>
      <c r="BW9" s="14">
        <v>26.264892</v>
      </c>
      <c r="BX9" s="14">
        <v>26.266499</v>
      </c>
      <c r="BY9" s="14">
        <v>26.104835999999999</v>
      </c>
      <c r="BZ9" s="14">
        <v>26.102793999999999</v>
      </c>
      <c r="CA9" s="14">
        <v>26.099619000000001</v>
      </c>
      <c r="CB9" s="13">
        <v>26.168980000000001</v>
      </c>
      <c r="CC9" s="13">
        <v>26.171648000000001</v>
      </c>
      <c r="CD9" s="13">
        <v>26.15335</v>
      </c>
      <c r="CE9" s="14">
        <v>26.26436</v>
      </c>
      <c r="CF9" s="14">
        <v>26.269120000000001</v>
      </c>
      <c r="CG9" s="14">
        <v>26.271609999999999</v>
      </c>
      <c r="CH9" s="13">
        <v>26.266363999999999</v>
      </c>
      <c r="CI9" s="13">
        <v>26.271728</v>
      </c>
      <c r="CJ9" s="13">
        <v>26.301083999999999</v>
      </c>
      <c r="CK9" s="13">
        <v>26.273437000000001</v>
      </c>
      <c r="CL9" s="13">
        <v>26.281690000000001</v>
      </c>
      <c r="CM9" s="13">
        <v>26.291539</v>
      </c>
      <c r="CN9" s="13">
        <v>26.282356</v>
      </c>
      <c r="CO9" s="13">
        <v>26.294768000000001</v>
      </c>
      <c r="CP9" s="14">
        <v>26.105561000000002</v>
      </c>
      <c r="CQ9" s="14">
        <v>26.103821</v>
      </c>
      <c r="CR9" s="14">
        <v>26.096287</v>
      </c>
      <c r="CS9" s="13">
        <v>26.288876999999999</v>
      </c>
      <c r="CT9" s="14">
        <v>26.099544999999999</v>
      </c>
      <c r="CU9" s="14">
        <v>26.099477</v>
      </c>
      <c r="CV9" s="14">
        <v>26.097303</v>
      </c>
      <c r="CW9" s="14">
        <v>26.095800000000001</v>
      </c>
      <c r="CX9" s="14">
        <v>26.264892</v>
      </c>
      <c r="CY9" s="14">
        <v>26.266499</v>
      </c>
      <c r="CZ9" s="14">
        <v>26.104835999999999</v>
      </c>
      <c r="DA9" s="14">
        <v>26.102793999999999</v>
      </c>
      <c r="DB9" s="14">
        <v>26.099619000000001</v>
      </c>
      <c r="DC9" s="13">
        <v>26.168980000000001</v>
      </c>
      <c r="DD9" s="13">
        <v>26.171648000000001</v>
      </c>
      <c r="DE9" s="13">
        <v>26.15335</v>
      </c>
      <c r="DF9" s="13">
        <v>26.294768000000001</v>
      </c>
      <c r="DG9" s="13">
        <v>26.294768000000001</v>
      </c>
      <c r="DH9" s="13">
        <v>26.294768000000001</v>
      </c>
      <c r="DI9" s="14">
        <v>26.26436</v>
      </c>
      <c r="DJ9" s="14">
        <v>26.269120000000001</v>
      </c>
      <c r="DK9" s="14">
        <v>26.271609999999999</v>
      </c>
      <c r="DL9" s="13">
        <v>26.266363999999999</v>
      </c>
      <c r="DM9" s="13">
        <v>26.271728</v>
      </c>
      <c r="DN9" s="13">
        <v>26.301083999999999</v>
      </c>
      <c r="DO9" s="13">
        <v>26.273437000000001</v>
      </c>
      <c r="DP9" s="13">
        <v>26.281690000000001</v>
      </c>
      <c r="DQ9" s="13">
        <v>26.291539</v>
      </c>
      <c r="DR9" s="13">
        <v>26.282356</v>
      </c>
      <c r="DS9" s="13">
        <v>26.294768000000001</v>
      </c>
      <c r="DT9" s="14">
        <v>26.105561000000002</v>
      </c>
      <c r="DU9" s="14">
        <v>26.103821</v>
      </c>
      <c r="DV9" s="14">
        <v>26.096287</v>
      </c>
      <c r="DW9" s="13">
        <v>26.288876999999999</v>
      </c>
      <c r="DX9" s="14">
        <v>26.099544999999999</v>
      </c>
      <c r="DY9" s="14">
        <v>26.099477</v>
      </c>
      <c r="DZ9" s="14">
        <v>26.097303</v>
      </c>
      <c r="EA9" s="14">
        <v>26.095800000000001</v>
      </c>
      <c r="EB9" s="14">
        <v>26.264892</v>
      </c>
      <c r="EC9" s="14">
        <v>26.266499</v>
      </c>
      <c r="ED9" s="14">
        <v>26.104835999999999</v>
      </c>
      <c r="EE9" s="14">
        <v>26.102793999999999</v>
      </c>
      <c r="EF9" s="14">
        <v>26.099619000000001</v>
      </c>
      <c r="EG9" s="13">
        <v>26.168980000000001</v>
      </c>
      <c r="EH9" s="13">
        <v>26.171648000000001</v>
      </c>
      <c r="EI9" s="13">
        <v>26.15335</v>
      </c>
      <c r="EJ9" s="14">
        <v>26.26436</v>
      </c>
      <c r="EK9" s="14">
        <v>26.269120000000001</v>
      </c>
      <c r="EL9" s="14">
        <v>26.271609999999999</v>
      </c>
      <c r="EM9" s="13">
        <v>26.266363999999999</v>
      </c>
      <c r="EN9" s="13">
        <v>26.271728</v>
      </c>
      <c r="EO9" s="13">
        <v>26.301083999999999</v>
      </c>
      <c r="EP9" s="13">
        <v>26.273437000000001</v>
      </c>
      <c r="EQ9" s="13">
        <v>26.281690000000001</v>
      </c>
      <c r="ER9" s="13">
        <v>26.291539</v>
      </c>
      <c r="ES9" s="13">
        <v>26.282356</v>
      </c>
      <c r="ET9" s="13">
        <v>26.294768000000001</v>
      </c>
      <c r="EU9" s="14">
        <v>26.105561000000002</v>
      </c>
      <c r="EV9" s="14">
        <v>26.103821</v>
      </c>
      <c r="EW9" s="14">
        <v>26.096287</v>
      </c>
      <c r="EX9" s="13">
        <v>26.288876999999999</v>
      </c>
      <c r="EY9" s="14">
        <v>26.099544999999999</v>
      </c>
      <c r="EZ9" s="14">
        <v>26.099477</v>
      </c>
      <c r="FA9" s="14">
        <v>26.097303</v>
      </c>
      <c r="FB9" s="14">
        <v>26.095800000000001</v>
      </c>
      <c r="FC9" s="14">
        <v>26.264892</v>
      </c>
      <c r="FD9" s="14">
        <v>26.266499</v>
      </c>
      <c r="FE9" s="14">
        <v>26.104835999999999</v>
      </c>
      <c r="FF9" s="14">
        <v>26.102793999999999</v>
      </c>
      <c r="FG9" s="14">
        <v>26.099619000000001</v>
      </c>
      <c r="FH9" s="13">
        <v>26.168980000000001</v>
      </c>
      <c r="FI9" s="13">
        <v>26.171648000000001</v>
      </c>
      <c r="FJ9" s="13">
        <v>26.15335</v>
      </c>
      <c r="FK9" s="14">
        <v>26.26436</v>
      </c>
      <c r="FL9" s="14">
        <v>26.269120000000001</v>
      </c>
      <c r="FM9" s="14">
        <v>26.271609999999999</v>
      </c>
      <c r="FN9" s="13">
        <v>26.266363999999999</v>
      </c>
      <c r="FO9" s="13">
        <v>26.271728</v>
      </c>
      <c r="FP9" s="13">
        <v>26.301083999999999</v>
      </c>
      <c r="FQ9" s="13">
        <v>26.273437000000001</v>
      </c>
      <c r="FR9" s="13">
        <v>26.281690000000001</v>
      </c>
      <c r="FS9" s="13">
        <v>26.291539</v>
      </c>
      <c r="FT9" s="13">
        <v>26.282356</v>
      </c>
      <c r="FU9" s="14">
        <v>26.105561000000002</v>
      </c>
      <c r="FV9" s="14">
        <v>26.103821</v>
      </c>
      <c r="FW9" s="14">
        <v>26.096287</v>
      </c>
      <c r="FX9" s="13">
        <v>26.288876999999999</v>
      </c>
      <c r="FY9" s="14">
        <v>26.099544999999999</v>
      </c>
      <c r="FZ9" s="14">
        <v>26.099477</v>
      </c>
      <c r="GA9" s="14">
        <v>26.097303</v>
      </c>
      <c r="GB9" s="14">
        <v>26.095800000000001</v>
      </c>
      <c r="GC9" s="14">
        <v>26.264892</v>
      </c>
      <c r="GD9" s="14">
        <v>26.266499</v>
      </c>
      <c r="GE9" s="14">
        <v>26.104835999999999</v>
      </c>
      <c r="GF9" s="14">
        <v>26.102793999999999</v>
      </c>
      <c r="GG9" s="14">
        <v>26.099619000000001</v>
      </c>
      <c r="GH9" s="13">
        <v>26.168980000000001</v>
      </c>
      <c r="GI9" s="13">
        <v>26.171648000000001</v>
      </c>
      <c r="GJ9" s="13">
        <v>26.15335</v>
      </c>
      <c r="GK9" s="14">
        <v>26.26436</v>
      </c>
      <c r="GL9" s="14">
        <v>26.269120000000001</v>
      </c>
      <c r="GM9" s="14">
        <v>26.271609999999999</v>
      </c>
      <c r="GN9" s="13">
        <v>26.266363999999999</v>
      </c>
      <c r="GO9" s="13">
        <v>26.271728</v>
      </c>
      <c r="GP9" s="13">
        <v>26.301083999999999</v>
      </c>
      <c r="GQ9" s="13">
        <v>26.273437000000001</v>
      </c>
      <c r="GR9" s="13">
        <v>26.281690000000001</v>
      </c>
      <c r="GS9" s="13">
        <v>26.291539</v>
      </c>
      <c r="GT9" s="13">
        <v>26.282356</v>
      </c>
      <c r="GU9" s="14">
        <v>26.105561000000002</v>
      </c>
      <c r="GV9" s="14">
        <v>26.103821</v>
      </c>
      <c r="GW9" s="14">
        <v>26.096287</v>
      </c>
      <c r="GX9" s="13">
        <v>26.288876999999999</v>
      </c>
      <c r="GY9" s="14">
        <v>26.099544999999999</v>
      </c>
      <c r="GZ9" s="14">
        <v>26.099477</v>
      </c>
      <c r="HA9" s="14">
        <v>26.097303</v>
      </c>
      <c r="HB9" s="14">
        <v>26.095800000000001</v>
      </c>
      <c r="HC9" s="14">
        <v>26.264892</v>
      </c>
      <c r="HD9" s="14">
        <v>26.266499</v>
      </c>
      <c r="HE9" s="14">
        <v>26.104835999999999</v>
      </c>
      <c r="HF9" s="14">
        <v>26.102793999999999</v>
      </c>
      <c r="HG9" s="14">
        <v>26.099619000000001</v>
      </c>
      <c r="HH9" s="13">
        <v>26.168980000000001</v>
      </c>
      <c r="HI9" s="13">
        <v>26.171648000000001</v>
      </c>
      <c r="HJ9" s="13">
        <v>26.15335</v>
      </c>
      <c r="HK9" s="14">
        <v>26.26436</v>
      </c>
      <c r="HL9" s="14">
        <v>26.269120000000001</v>
      </c>
      <c r="HM9" s="14">
        <v>26.271609999999999</v>
      </c>
      <c r="HN9" s="13">
        <v>26.266363999999999</v>
      </c>
      <c r="HO9" s="13">
        <v>26.271728</v>
      </c>
      <c r="HP9" s="13">
        <v>26.301083999999999</v>
      </c>
      <c r="HQ9" s="13">
        <v>26.273437000000001</v>
      </c>
      <c r="HR9" s="13">
        <v>26.281690000000001</v>
      </c>
      <c r="HS9" s="13">
        <v>26.291539</v>
      </c>
      <c r="HT9" s="13">
        <v>26.282356</v>
      </c>
      <c r="HU9" s="14">
        <v>26.105561000000002</v>
      </c>
      <c r="HV9" s="14">
        <v>26.103821</v>
      </c>
      <c r="HW9" s="14">
        <v>26.096287</v>
      </c>
      <c r="HX9" s="13">
        <v>26.288876999999999</v>
      </c>
      <c r="HY9" s="14">
        <v>26.099544999999999</v>
      </c>
      <c r="HZ9" s="14">
        <v>26.099477</v>
      </c>
      <c r="IA9" s="14">
        <v>26.097303</v>
      </c>
      <c r="IB9" s="14">
        <v>26.095800000000001</v>
      </c>
      <c r="IC9" s="14">
        <v>26.264892</v>
      </c>
      <c r="ID9" s="14">
        <v>26.266499</v>
      </c>
      <c r="IE9" s="14">
        <v>26.104835999999999</v>
      </c>
      <c r="IF9" s="14">
        <v>26.102793999999999</v>
      </c>
      <c r="IG9" s="14">
        <v>26.099619000000001</v>
      </c>
      <c r="IH9" s="13">
        <v>26.168980000000001</v>
      </c>
      <c r="II9" s="13">
        <v>26.171648000000001</v>
      </c>
      <c r="IJ9" s="13">
        <v>26.15335</v>
      </c>
    </row>
    <row r="10" spans="1:244" x14ac:dyDescent="0.25">
      <c r="A10" s="1" t="s">
        <v>9</v>
      </c>
      <c r="B10" s="14">
        <v>-80.080119999999994</v>
      </c>
      <c r="C10" s="14">
        <v>-80.079679999999996</v>
      </c>
      <c r="D10" s="14">
        <v>-80.079620000000006</v>
      </c>
      <c r="E10" s="13">
        <v>-80.079939999999993</v>
      </c>
      <c r="F10" s="13">
        <v>-80.079553000000004</v>
      </c>
      <c r="G10" s="13">
        <v>-80.076933999999994</v>
      </c>
      <c r="H10" s="13">
        <v>-80.079460999999995</v>
      </c>
      <c r="I10" s="13">
        <v>-80.078689999999995</v>
      </c>
      <c r="J10" s="13">
        <v>-80.077853000000005</v>
      </c>
      <c r="K10" s="13">
        <v>-80.078671</v>
      </c>
      <c r="L10" s="13">
        <v>-80.077691999999999</v>
      </c>
      <c r="M10" s="14">
        <v>-80.104279000000005</v>
      </c>
      <c r="N10" s="14">
        <v>-80.104730000000004</v>
      </c>
      <c r="O10" s="14">
        <v>-80.104877000000002</v>
      </c>
      <c r="P10" s="13">
        <v>-80.078164999999998</v>
      </c>
      <c r="Q10" s="14">
        <v>-80.104470000000006</v>
      </c>
      <c r="R10" s="14">
        <v>-80.104516000000004</v>
      </c>
      <c r="S10" s="14">
        <v>-80.104628000000005</v>
      </c>
      <c r="T10" s="14">
        <v>-80.104921000000004</v>
      </c>
      <c r="U10" s="14">
        <v>-80.080084999999997</v>
      </c>
      <c r="V10" s="14">
        <v>-80.079954999999998</v>
      </c>
      <c r="W10" s="14">
        <v>-80.104836000000006</v>
      </c>
      <c r="X10" s="14">
        <v>-80.104489999999998</v>
      </c>
      <c r="Y10" s="14">
        <v>-80.104584000000003</v>
      </c>
      <c r="Z10" s="13">
        <v>-80.09778</v>
      </c>
      <c r="AA10" s="13">
        <v>-80.097617999999997</v>
      </c>
      <c r="AB10" s="13">
        <v>-80.100217999999998</v>
      </c>
      <c r="AC10" s="14">
        <v>-80.080119999999994</v>
      </c>
      <c r="AD10" s="14">
        <v>-80.079679999999996</v>
      </c>
      <c r="AE10" s="14">
        <v>-80.079620000000006</v>
      </c>
      <c r="AF10" s="13">
        <v>-80.079939999999993</v>
      </c>
      <c r="AG10" s="13">
        <v>-80.079553000000004</v>
      </c>
      <c r="AH10" s="13">
        <v>-80.076933999999994</v>
      </c>
      <c r="AI10" s="13">
        <v>-80.079460999999995</v>
      </c>
      <c r="AJ10" s="13">
        <v>-80.078689999999995</v>
      </c>
      <c r="AK10" s="13">
        <v>-80.077853000000005</v>
      </c>
      <c r="AL10" s="13">
        <v>-80.078671</v>
      </c>
      <c r="AM10" s="13">
        <v>-80.077691999999999</v>
      </c>
      <c r="AN10" s="14">
        <v>-80.104279000000005</v>
      </c>
      <c r="AO10" s="14">
        <v>-80.104730000000004</v>
      </c>
      <c r="AP10" s="14">
        <v>-80.104877000000002</v>
      </c>
      <c r="AQ10" s="13">
        <v>-80.078164999999998</v>
      </c>
      <c r="AR10" s="14">
        <v>-80.104470000000006</v>
      </c>
      <c r="AS10" s="14">
        <v>-80.104516000000004</v>
      </c>
      <c r="AT10" s="14">
        <v>-80.104628000000005</v>
      </c>
      <c r="AU10" s="14">
        <v>-80.104921000000004</v>
      </c>
      <c r="AV10" s="14">
        <v>-80.080084999999997</v>
      </c>
      <c r="AW10" s="14">
        <v>-80.079954999999998</v>
      </c>
      <c r="AX10" s="14">
        <v>-80.104836000000006</v>
      </c>
      <c r="AY10" s="14">
        <v>-80.104489999999998</v>
      </c>
      <c r="AZ10" s="14">
        <v>-80.104584000000003</v>
      </c>
      <c r="BA10" s="13">
        <v>-80.09778</v>
      </c>
      <c r="BB10" s="13">
        <v>-80.097617999999997</v>
      </c>
      <c r="BC10" s="13">
        <v>-80.100217999999998</v>
      </c>
      <c r="BD10" s="14">
        <v>-80.080119999999994</v>
      </c>
      <c r="BE10" s="14">
        <v>-80.079679999999996</v>
      </c>
      <c r="BF10" s="14">
        <v>-80.079620000000006</v>
      </c>
      <c r="BG10" s="13">
        <v>-80.079939999999993</v>
      </c>
      <c r="BH10" s="13">
        <v>-80.079553000000004</v>
      </c>
      <c r="BI10" s="13">
        <v>-80.076933999999994</v>
      </c>
      <c r="BJ10" s="13">
        <v>-80.079460999999995</v>
      </c>
      <c r="BK10" s="13">
        <v>-80.078689999999995</v>
      </c>
      <c r="BL10" s="13">
        <v>-80.077853000000005</v>
      </c>
      <c r="BM10" s="13">
        <v>-80.078671</v>
      </c>
      <c r="BN10" s="13">
        <v>-80.077691999999999</v>
      </c>
      <c r="BO10" s="14">
        <v>-80.104279000000005</v>
      </c>
      <c r="BP10" s="14">
        <v>-80.104730000000004</v>
      </c>
      <c r="BQ10" s="14">
        <v>-80.104877000000002</v>
      </c>
      <c r="BR10" s="13">
        <v>-80.078164999999998</v>
      </c>
      <c r="BS10" s="14">
        <v>-80.104470000000006</v>
      </c>
      <c r="BT10" s="14">
        <v>-80.104516000000004</v>
      </c>
      <c r="BU10" s="14">
        <v>-80.104628000000005</v>
      </c>
      <c r="BV10" s="14">
        <v>-80.104921000000004</v>
      </c>
      <c r="BW10" s="14">
        <v>-80.080084999999997</v>
      </c>
      <c r="BX10" s="14">
        <v>-80.079954999999998</v>
      </c>
      <c r="BY10" s="14">
        <v>-80.104836000000006</v>
      </c>
      <c r="BZ10" s="14">
        <v>-80.104489999999998</v>
      </c>
      <c r="CA10" s="14">
        <v>-80.104584000000003</v>
      </c>
      <c r="CB10" s="13">
        <v>-80.09778</v>
      </c>
      <c r="CC10" s="13">
        <v>-80.097617999999997</v>
      </c>
      <c r="CD10" s="13">
        <v>-80.100217999999998</v>
      </c>
      <c r="CE10" s="14">
        <v>-80.080119999999994</v>
      </c>
      <c r="CF10" s="14">
        <v>-80.079679999999996</v>
      </c>
      <c r="CG10" s="14">
        <v>-80.079620000000006</v>
      </c>
      <c r="CH10" s="13">
        <v>-80.079939999999993</v>
      </c>
      <c r="CI10" s="13">
        <v>-80.079553000000004</v>
      </c>
      <c r="CJ10" s="13">
        <v>-80.076933999999994</v>
      </c>
      <c r="CK10" s="13">
        <v>-80.079460999999995</v>
      </c>
      <c r="CL10" s="13">
        <v>-80.078689999999995</v>
      </c>
      <c r="CM10" s="13">
        <v>-80.077853000000005</v>
      </c>
      <c r="CN10" s="13">
        <v>-80.078671</v>
      </c>
      <c r="CO10" s="13">
        <v>-80.077691999999999</v>
      </c>
      <c r="CP10" s="14">
        <v>-80.104279000000005</v>
      </c>
      <c r="CQ10" s="14">
        <v>-80.104730000000004</v>
      </c>
      <c r="CR10" s="14">
        <v>-80.104877000000002</v>
      </c>
      <c r="CS10" s="13">
        <v>-80.078164999999998</v>
      </c>
      <c r="CT10" s="14">
        <v>-80.104470000000006</v>
      </c>
      <c r="CU10" s="14">
        <v>-80.104516000000004</v>
      </c>
      <c r="CV10" s="14">
        <v>-80.104628000000005</v>
      </c>
      <c r="CW10" s="14">
        <v>-80.104921000000004</v>
      </c>
      <c r="CX10" s="14">
        <v>-80.080084999999997</v>
      </c>
      <c r="CY10" s="14">
        <v>-80.079954999999998</v>
      </c>
      <c r="CZ10" s="14">
        <v>-80.104836000000006</v>
      </c>
      <c r="DA10" s="14">
        <v>-80.104489999999998</v>
      </c>
      <c r="DB10" s="14">
        <v>-80.104584000000003</v>
      </c>
      <c r="DC10" s="13">
        <v>-80.09778</v>
      </c>
      <c r="DD10" s="13">
        <v>-80.097617999999997</v>
      </c>
      <c r="DE10" s="13">
        <v>-80.100217999999998</v>
      </c>
      <c r="DF10" s="13">
        <v>-80.077691999999999</v>
      </c>
      <c r="DG10" s="13">
        <v>-80.077691999999999</v>
      </c>
      <c r="DH10" s="13">
        <v>-80.077691999999999</v>
      </c>
      <c r="DI10" s="14">
        <v>-80.080119999999994</v>
      </c>
      <c r="DJ10" s="14">
        <v>-80.079679999999996</v>
      </c>
      <c r="DK10" s="14">
        <v>-80.079620000000006</v>
      </c>
      <c r="DL10" s="13">
        <v>-80.079939999999993</v>
      </c>
      <c r="DM10" s="13">
        <v>-80.079553000000004</v>
      </c>
      <c r="DN10" s="13">
        <v>-80.076933999999994</v>
      </c>
      <c r="DO10" s="13">
        <v>-80.079460999999995</v>
      </c>
      <c r="DP10" s="13">
        <v>-80.078689999999995</v>
      </c>
      <c r="DQ10" s="13">
        <v>-80.077853000000005</v>
      </c>
      <c r="DR10" s="13">
        <v>-80.078671</v>
      </c>
      <c r="DS10" s="13">
        <v>-80.077691999999999</v>
      </c>
      <c r="DT10" s="14">
        <v>-80.104279000000005</v>
      </c>
      <c r="DU10" s="14">
        <v>-80.104730000000004</v>
      </c>
      <c r="DV10" s="14">
        <v>-80.104877000000002</v>
      </c>
      <c r="DW10" s="13">
        <v>-80.078164999999998</v>
      </c>
      <c r="DX10" s="14">
        <v>-80.104470000000006</v>
      </c>
      <c r="DY10" s="14">
        <v>-80.104516000000004</v>
      </c>
      <c r="DZ10" s="14">
        <v>-80.104628000000005</v>
      </c>
      <c r="EA10" s="14">
        <v>-80.104921000000004</v>
      </c>
      <c r="EB10" s="14">
        <v>-80.080084999999997</v>
      </c>
      <c r="EC10" s="14">
        <v>-80.079954999999998</v>
      </c>
      <c r="ED10" s="14">
        <v>-80.104836000000006</v>
      </c>
      <c r="EE10" s="14">
        <v>-80.104489999999998</v>
      </c>
      <c r="EF10" s="14">
        <v>-80.104584000000003</v>
      </c>
      <c r="EG10" s="13">
        <v>-80.09778</v>
      </c>
      <c r="EH10" s="13">
        <v>-80.097617999999997</v>
      </c>
      <c r="EI10" s="13">
        <v>-80.100217999999998</v>
      </c>
      <c r="EJ10" s="14">
        <v>-80.080119999999994</v>
      </c>
      <c r="EK10" s="14">
        <v>-80.079679999999996</v>
      </c>
      <c r="EL10" s="14">
        <v>-80.079620000000006</v>
      </c>
      <c r="EM10" s="13">
        <v>-80.079939999999993</v>
      </c>
      <c r="EN10" s="13">
        <v>-80.079553000000004</v>
      </c>
      <c r="EO10" s="13">
        <v>-80.076933999999994</v>
      </c>
      <c r="EP10" s="13">
        <v>-80.079460999999995</v>
      </c>
      <c r="EQ10" s="13">
        <v>-80.078689999999995</v>
      </c>
      <c r="ER10" s="13">
        <v>-80.077853000000005</v>
      </c>
      <c r="ES10" s="13">
        <v>-80.078671</v>
      </c>
      <c r="ET10" s="13">
        <v>-80.077691999999999</v>
      </c>
      <c r="EU10" s="14">
        <v>-80.104279000000005</v>
      </c>
      <c r="EV10" s="14">
        <v>-80.104730000000004</v>
      </c>
      <c r="EW10" s="14">
        <v>-80.104877000000002</v>
      </c>
      <c r="EX10" s="13">
        <v>-80.078164999999998</v>
      </c>
      <c r="EY10" s="14">
        <v>-80.104470000000006</v>
      </c>
      <c r="EZ10" s="14">
        <v>-80.104516000000004</v>
      </c>
      <c r="FA10" s="14">
        <v>-80.104628000000005</v>
      </c>
      <c r="FB10" s="14">
        <v>-80.104921000000004</v>
      </c>
      <c r="FC10" s="14">
        <v>-80.080084999999997</v>
      </c>
      <c r="FD10" s="14">
        <v>-80.079954999999998</v>
      </c>
      <c r="FE10" s="14">
        <v>-80.104836000000006</v>
      </c>
      <c r="FF10" s="14">
        <v>-80.104489999999998</v>
      </c>
      <c r="FG10" s="14">
        <v>-80.104584000000003</v>
      </c>
      <c r="FH10" s="13">
        <v>-80.09778</v>
      </c>
      <c r="FI10" s="13">
        <v>-80.097617999999997</v>
      </c>
      <c r="FJ10" s="13">
        <v>-80.100217999999998</v>
      </c>
      <c r="FK10" s="14">
        <v>-80.080119999999994</v>
      </c>
      <c r="FL10" s="14">
        <v>-80.079679999999996</v>
      </c>
      <c r="FM10" s="14">
        <v>-80.079620000000006</v>
      </c>
      <c r="FN10" s="13">
        <v>-80.079939999999993</v>
      </c>
      <c r="FO10" s="13">
        <v>-80.079553000000004</v>
      </c>
      <c r="FP10" s="13">
        <v>-80.076933999999994</v>
      </c>
      <c r="FQ10" s="13">
        <v>-80.079460999999995</v>
      </c>
      <c r="FR10" s="13">
        <v>-80.078689999999995</v>
      </c>
      <c r="FS10" s="13">
        <v>-80.077853000000005</v>
      </c>
      <c r="FT10" s="13">
        <v>-80.078671</v>
      </c>
      <c r="FU10" s="14">
        <v>-80.104279000000005</v>
      </c>
      <c r="FV10" s="14">
        <v>-80.104730000000004</v>
      </c>
      <c r="FW10" s="14">
        <v>-80.104877000000002</v>
      </c>
      <c r="FX10" s="13">
        <v>-80.078164999999998</v>
      </c>
      <c r="FY10" s="14">
        <v>-80.104470000000006</v>
      </c>
      <c r="FZ10" s="14">
        <v>-80.104516000000004</v>
      </c>
      <c r="GA10" s="14">
        <v>-80.104628000000005</v>
      </c>
      <c r="GB10" s="14">
        <v>-80.104921000000004</v>
      </c>
      <c r="GC10" s="14">
        <v>-80.080084999999997</v>
      </c>
      <c r="GD10" s="14">
        <v>-80.079954999999998</v>
      </c>
      <c r="GE10" s="14">
        <v>-80.104836000000006</v>
      </c>
      <c r="GF10" s="14">
        <v>-80.104489999999998</v>
      </c>
      <c r="GG10" s="14">
        <v>-80.104584000000003</v>
      </c>
      <c r="GH10" s="13">
        <v>-80.09778</v>
      </c>
      <c r="GI10" s="13">
        <v>-80.097617999999997</v>
      </c>
      <c r="GJ10" s="13">
        <v>-80.100217999999998</v>
      </c>
      <c r="GK10" s="14">
        <v>-80.080119999999994</v>
      </c>
      <c r="GL10" s="14">
        <v>-80.079679999999996</v>
      </c>
      <c r="GM10" s="14">
        <v>-80.079620000000006</v>
      </c>
      <c r="GN10" s="13">
        <v>-80.079939999999993</v>
      </c>
      <c r="GO10" s="13">
        <v>-80.079553000000004</v>
      </c>
      <c r="GP10" s="13">
        <v>-80.076933999999994</v>
      </c>
      <c r="GQ10" s="13">
        <v>-80.079460999999995</v>
      </c>
      <c r="GR10" s="13">
        <v>-80.078689999999995</v>
      </c>
      <c r="GS10" s="13">
        <v>-80.077853000000005</v>
      </c>
      <c r="GT10" s="13">
        <v>-80.078671</v>
      </c>
      <c r="GU10" s="14">
        <v>-80.104279000000005</v>
      </c>
      <c r="GV10" s="14">
        <v>-80.104730000000004</v>
      </c>
      <c r="GW10" s="14">
        <v>-80.104877000000002</v>
      </c>
      <c r="GX10" s="13">
        <v>-80.078164999999998</v>
      </c>
      <c r="GY10" s="14">
        <v>-80.104470000000006</v>
      </c>
      <c r="GZ10" s="14">
        <v>-80.104516000000004</v>
      </c>
      <c r="HA10" s="14">
        <v>-80.104628000000005</v>
      </c>
      <c r="HB10" s="14">
        <v>-80.104921000000004</v>
      </c>
      <c r="HC10" s="14">
        <v>-80.080084999999997</v>
      </c>
      <c r="HD10" s="14">
        <v>-80.079954999999998</v>
      </c>
      <c r="HE10" s="14">
        <v>-80.104836000000006</v>
      </c>
      <c r="HF10" s="14">
        <v>-80.104489999999998</v>
      </c>
      <c r="HG10" s="14">
        <v>-80.104584000000003</v>
      </c>
      <c r="HH10" s="13">
        <v>-80.09778</v>
      </c>
      <c r="HI10" s="13">
        <v>-80.097617999999997</v>
      </c>
      <c r="HJ10" s="13">
        <v>-80.100217999999998</v>
      </c>
      <c r="HK10" s="14">
        <v>-80.080119999999994</v>
      </c>
      <c r="HL10" s="14">
        <v>-80.079679999999996</v>
      </c>
      <c r="HM10" s="14">
        <v>-80.079620000000006</v>
      </c>
      <c r="HN10" s="13">
        <v>-80.079939999999993</v>
      </c>
      <c r="HO10" s="13">
        <v>-80.079553000000004</v>
      </c>
      <c r="HP10" s="13">
        <v>-80.076933999999994</v>
      </c>
      <c r="HQ10" s="13">
        <v>-80.079460999999995</v>
      </c>
      <c r="HR10" s="13">
        <v>-80.078689999999995</v>
      </c>
      <c r="HS10" s="13">
        <v>-80.077853000000005</v>
      </c>
      <c r="HT10" s="13">
        <v>-80.078671</v>
      </c>
      <c r="HU10" s="14">
        <v>-80.104279000000005</v>
      </c>
      <c r="HV10" s="14">
        <v>-80.104730000000004</v>
      </c>
      <c r="HW10" s="14">
        <v>-80.104877000000002</v>
      </c>
      <c r="HX10" s="13">
        <v>-80.078164999999998</v>
      </c>
      <c r="HY10" s="14">
        <v>-80.104470000000006</v>
      </c>
      <c r="HZ10" s="14">
        <v>-80.104516000000004</v>
      </c>
      <c r="IA10" s="14">
        <v>-80.104628000000005</v>
      </c>
      <c r="IB10" s="14">
        <v>-80.104921000000004</v>
      </c>
      <c r="IC10" s="14">
        <v>-80.080084999999997</v>
      </c>
      <c r="ID10" s="14">
        <v>-80.079954999999998</v>
      </c>
      <c r="IE10" s="14">
        <v>-80.104836000000006</v>
      </c>
      <c r="IF10" s="14">
        <v>-80.104489999999998</v>
      </c>
      <c r="IG10" s="14">
        <v>-80.104584000000003</v>
      </c>
      <c r="IH10" s="13">
        <v>-80.09778</v>
      </c>
      <c r="II10" s="13">
        <v>-80.097617999999997</v>
      </c>
      <c r="IJ10" s="13">
        <v>-80.100217999999998</v>
      </c>
    </row>
    <row r="11" spans="1:244" s="2" customFormat="1" x14ac:dyDescent="0.25">
      <c r="A11" s="2" t="s">
        <v>10</v>
      </c>
      <c r="B11" s="2">
        <v>44416</v>
      </c>
      <c r="C11" s="2">
        <v>44416</v>
      </c>
      <c r="D11" s="2">
        <v>44416</v>
      </c>
      <c r="E11" s="4">
        <v>44336</v>
      </c>
      <c r="F11" s="4">
        <v>44344</v>
      </c>
      <c r="G11" s="4">
        <v>44344</v>
      </c>
      <c r="H11" s="4">
        <v>44348</v>
      </c>
      <c r="I11" s="4">
        <v>44351</v>
      </c>
      <c r="J11" s="4">
        <v>44351</v>
      </c>
      <c r="K11" s="4">
        <v>44356</v>
      </c>
      <c r="L11" s="4">
        <v>44356</v>
      </c>
      <c r="M11" s="2">
        <v>44365</v>
      </c>
      <c r="N11" s="2">
        <v>44365</v>
      </c>
      <c r="O11" s="2">
        <v>44365</v>
      </c>
      <c r="P11" s="4">
        <v>44362</v>
      </c>
      <c r="Q11" s="2">
        <v>44371</v>
      </c>
      <c r="R11" s="2">
        <v>44371</v>
      </c>
      <c r="S11" s="2">
        <v>44371</v>
      </c>
      <c r="T11" s="2">
        <v>44371</v>
      </c>
      <c r="U11" s="2">
        <v>44378</v>
      </c>
      <c r="V11" s="2">
        <v>44378</v>
      </c>
      <c r="W11" s="2">
        <v>44386</v>
      </c>
      <c r="X11" s="2">
        <v>44386</v>
      </c>
      <c r="Y11" s="2">
        <v>44386</v>
      </c>
      <c r="Z11" s="4">
        <v>44400</v>
      </c>
      <c r="AA11" s="4">
        <v>44407</v>
      </c>
      <c r="AB11" s="4">
        <v>44413</v>
      </c>
      <c r="AC11" s="2">
        <v>44416</v>
      </c>
      <c r="AD11" s="2">
        <v>44416</v>
      </c>
      <c r="AE11" s="2">
        <v>44416</v>
      </c>
      <c r="AF11" s="4">
        <v>44336</v>
      </c>
      <c r="AG11" s="4">
        <v>44344</v>
      </c>
      <c r="AH11" s="4">
        <v>44344</v>
      </c>
      <c r="AI11" s="4">
        <v>44348</v>
      </c>
      <c r="AJ11" s="4">
        <v>44351</v>
      </c>
      <c r="AK11" s="4">
        <v>44351</v>
      </c>
      <c r="AL11" s="4">
        <v>44356</v>
      </c>
      <c r="AM11" s="4">
        <v>44356</v>
      </c>
      <c r="AN11" s="2">
        <v>44365</v>
      </c>
      <c r="AO11" s="2">
        <v>44365</v>
      </c>
      <c r="AP11" s="2">
        <v>44365</v>
      </c>
      <c r="AQ11" s="4">
        <v>44362</v>
      </c>
      <c r="AR11" s="2">
        <v>44371</v>
      </c>
      <c r="AS11" s="2">
        <v>44371</v>
      </c>
      <c r="AT11" s="2">
        <v>44371</v>
      </c>
      <c r="AU11" s="2">
        <v>44371</v>
      </c>
      <c r="AV11" s="2">
        <v>44378</v>
      </c>
      <c r="AW11" s="2">
        <v>44378</v>
      </c>
      <c r="AX11" s="2">
        <v>44386</v>
      </c>
      <c r="AY11" s="2">
        <v>44386</v>
      </c>
      <c r="AZ11" s="2">
        <v>44386</v>
      </c>
      <c r="BA11" s="4">
        <v>44400</v>
      </c>
      <c r="BB11" s="4">
        <v>44407</v>
      </c>
      <c r="BC11" s="4">
        <v>44413</v>
      </c>
      <c r="BD11" s="2">
        <v>44416</v>
      </c>
      <c r="BE11" s="2">
        <v>44416</v>
      </c>
      <c r="BF11" s="2">
        <v>44416</v>
      </c>
      <c r="BG11" s="4">
        <v>44336</v>
      </c>
      <c r="BH11" s="4">
        <v>44344</v>
      </c>
      <c r="BI11" s="4">
        <v>44344</v>
      </c>
      <c r="BJ11" s="4">
        <v>44348</v>
      </c>
      <c r="BK11" s="4">
        <v>44351</v>
      </c>
      <c r="BL11" s="4">
        <v>44351</v>
      </c>
      <c r="BM11" s="4">
        <v>44356</v>
      </c>
      <c r="BN11" s="4">
        <v>44356</v>
      </c>
      <c r="BO11" s="2">
        <v>44365</v>
      </c>
      <c r="BP11" s="2">
        <v>44365</v>
      </c>
      <c r="BQ11" s="2">
        <v>44365</v>
      </c>
      <c r="BR11" s="4">
        <v>44362</v>
      </c>
      <c r="BS11" s="2">
        <v>44371</v>
      </c>
      <c r="BT11" s="2">
        <v>44371</v>
      </c>
      <c r="BU11" s="2">
        <v>44371</v>
      </c>
      <c r="BV11" s="2">
        <v>44371</v>
      </c>
      <c r="BW11" s="2">
        <v>44378</v>
      </c>
      <c r="BX11" s="2">
        <v>44378</v>
      </c>
      <c r="BY11" s="2">
        <v>44386</v>
      </c>
      <c r="BZ11" s="2">
        <v>44386</v>
      </c>
      <c r="CA11" s="2">
        <v>44386</v>
      </c>
      <c r="CB11" s="4">
        <v>44400</v>
      </c>
      <c r="CC11" s="4">
        <v>44407</v>
      </c>
      <c r="CD11" s="4">
        <v>44413</v>
      </c>
      <c r="CE11" s="2">
        <v>44416</v>
      </c>
      <c r="CF11" s="2">
        <v>44416</v>
      </c>
      <c r="CG11" s="2">
        <v>44416</v>
      </c>
      <c r="CH11" s="4">
        <v>44336</v>
      </c>
      <c r="CI11" s="4">
        <v>44344</v>
      </c>
      <c r="CJ11" s="4">
        <v>44344</v>
      </c>
      <c r="CK11" s="4">
        <v>44348</v>
      </c>
      <c r="CL11" s="4">
        <v>44351</v>
      </c>
      <c r="CM11" s="4">
        <v>44351</v>
      </c>
      <c r="CN11" s="4">
        <v>44356</v>
      </c>
      <c r="CO11" s="4">
        <v>44356</v>
      </c>
      <c r="CP11" s="2">
        <v>44365</v>
      </c>
      <c r="CQ11" s="2">
        <v>44365</v>
      </c>
      <c r="CR11" s="2">
        <v>44365</v>
      </c>
      <c r="CS11" s="4">
        <v>44362</v>
      </c>
      <c r="CT11" s="2">
        <v>44371</v>
      </c>
      <c r="CU11" s="2">
        <v>44371</v>
      </c>
      <c r="CV11" s="2">
        <v>44371</v>
      </c>
      <c r="CW11" s="2">
        <v>44371</v>
      </c>
      <c r="CX11" s="2">
        <v>44378</v>
      </c>
      <c r="CY11" s="2">
        <v>44378</v>
      </c>
      <c r="CZ11" s="2">
        <v>44386</v>
      </c>
      <c r="DA11" s="2">
        <v>44386</v>
      </c>
      <c r="DB11" s="2">
        <v>44386</v>
      </c>
      <c r="DC11" s="4">
        <v>44400</v>
      </c>
      <c r="DD11" s="4">
        <v>44407</v>
      </c>
      <c r="DE11" s="4">
        <v>44413</v>
      </c>
      <c r="DF11" s="4">
        <v>44356</v>
      </c>
      <c r="DG11" s="4">
        <v>44356</v>
      </c>
      <c r="DH11" s="4">
        <v>44356</v>
      </c>
      <c r="DI11" s="2">
        <v>44416</v>
      </c>
      <c r="DJ11" s="2">
        <v>44416</v>
      </c>
      <c r="DK11" s="2">
        <v>44416</v>
      </c>
      <c r="DL11" s="4">
        <v>44336</v>
      </c>
      <c r="DM11" s="4">
        <v>44344</v>
      </c>
      <c r="DN11" s="4">
        <v>44344</v>
      </c>
      <c r="DO11" s="4">
        <v>44348</v>
      </c>
      <c r="DP11" s="4">
        <v>44351</v>
      </c>
      <c r="DQ11" s="4">
        <v>44351</v>
      </c>
      <c r="DR11" s="4">
        <v>44356</v>
      </c>
      <c r="DS11" s="4">
        <v>44356</v>
      </c>
      <c r="DT11" s="2">
        <v>44365</v>
      </c>
      <c r="DU11" s="2">
        <v>44365</v>
      </c>
      <c r="DV11" s="2">
        <v>44365</v>
      </c>
      <c r="DW11" s="4">
        <v>44362</v>
      </c>
      <c r="DX11" s="2">
        <v>44371</v>
      </c>
      <c r="DY11" s="2">
        <v>44371</v>
      </c>
      <c r="DZ11" s="2">
        <v>44371</v>
      </c>
      <c r="EA11" s="2">
        <v>44371</v>
      </c>
      <c r="EB11" s="2">
        <v>44378</v>
      </c>
      <c r="EC11" s="2">
        <v>44378</v>
      </c>
      <c r="ED11" s="2">
        <v>44386</v>
      </c>
      <c r="EE11" s="2">
        <v>44386</v>
      </c>
      <c r="EF11" s="2">
        <v>44386</v>
      </c>
      <c r="EG11" s="4">
        <v>44400</v>
      </c>
      <c r="EH11" s="4">
        <v>44407</v>
      </c>
      <c r="EI11" s="4">
        <v>44413</v>
      </c>
      <c r="EJ11" s="2">
        <v>44416</v>
      </c>
      <c r="EK11" s="2">
        <v>44416</v>
      </c>
      <c r="EL11" s="2">
        <v>44416</v>
      </c>
      <c r="EM11" s="4">
        <v>44336</v>
      </c>
      <c r="EN11" s="4">
        <v>44344</v>
      </c>
      <c r="EO11" s="4">
        <v>44344</v>
      </c>
      <c r="EP11" s="4">
        <v>44348</v>
      </c>
      <c r="EQ11" s="4">
        <v>44351</v>
      </c>
      <c r="ER11" s="4">
        <v>44351</v>
      </c>
      <c r="ES11" s="4">
        <v>44356</v>
      </c>
      <c r="ET11" s="4">
        <v>44356</v>
      </c>
      <c r="EU11" s="2">
        <v>44365</v>
      </c>
      <c r="EV11" s="2">
        <v>44365</v>
      </c>
      <c r="EW11" s="2">
        <v>44365</v>
      </c>
      <c r="EX11" s="4">
        <v>44362</v>
      </c>
      <c r="EY11" s="2">
        <v>44371</v>
      </c>
      <c r="EZ11" s="2">
        <v>44371</v>
      </c>
      <c r="FA11" s="2">
        <v>44371</v>
      </c>
      <c r="FB11" s="2">
        <v>44371</v>
      </c>
      <c r="FC11" s="2">
        <v>44378</v>
      </c>
      <c r="FD11" s="2">
        <v>44378</v>
      </c>
      <c r="FE11" s="2">
        <v>44386</v>
      </c>
      <c r="FF11" s="2">
        <v>44386</v>
      </c>
      <c r="FG11" s="2">
        <v>44386</v>
      </c>
      <c r="FH11" s="4">
        <v>44400</v>
      </c>
      <c r="FI11" s="4">
        <v>44407</v>
      </c>
      <c r="FJ11" s="4">
        <v>44413</v>
      </c>
      <c r="FK11" s="2">
        <v>44416</v>
      </c>
      <c r="FL11" s="2">
        <v>44416</v>
      </c>
      <c r="FM11" s="2">
        <v>44416</v>
      </c>
      <c r="FN11" s="4">
        <v>44336</v>
      </c>
      <c r="FO11" s="4">
        <v>44344</v>
      </c>
      <c r="FP11" s="4">
        <v>44344</v>
      </c>
      <c r="FQ11" s="4">
        <v>44348</v>
      </c>
      <c r="FR11" s="4">
        <v>44351</v>
      </c>
      <c r="FS11" s="4">
        <v>44351</v>
      </c>
      <c r="FT11" s="4">
        <v>44356</v>
      </c>
      <c r="FU11" s="2">
        <v>44365</v>
      </c>
      <c r="FV11" s="2">
        <v>44365</v>
      </c>
      <c r="FW11" s="2">
        <v>44365</v>
      </c>
      <c r="FX11" s="4">
        <v>44362</v>
      </c>
      <c r="FY11" s="2">
        <v>44371</v>
      </c>
      <c r="FZ11" s="2">
        <v>44371</v>
      </c>
      <c r="GA11" s="2">
        <v>44371</v>
      </c>
      <c r="GB11" s="2">
        <v>44371</v>
      </c>
      <c r="GC11" s="2">
        <v>44378</v>
      </c>
      <c r="GD11" s="2">
        <v>44378</v>
      </c>
      <c r="GE11" s="2">
        <v>44386</v>
      </c>
      <c r="GF11" s="2">
        <v>44386</v>
      </c>
      <c r="GG11" s="2">
        <v>44386</v>
      </c>
      <c r="GH11" s="4">
        <v>44400</v>
      </c>
      <c r="GI11" s="4">
        <v>44407</v>
      </c>
      <c r="GJ11" s="4">
        <v>44413</v>
      </c>
      <c r="GK11" s="2">
        <v>44416</v>
      </c>
      <c r="GL11" s="2">
        <v>44416</v>
      </c>
      <c r="GM11" s="2">
        <v>44416</v>
      </c>
      <c r="GN11" s="4">
        <v>44336</v>
      </c>
      <c r="GO11" s="4">
        <v>44344</v>
      </c>
      <c r="GP11" s="4">
        <v>44344</v>
      </c>
      <c r="GQ11" s="4">
        <v>44348</v>
      </c>
      <c r="GR11" s="4">
        <v>44351</v>
      </c>
      <c r="GS11" s="4">
        <v>44351</v>
      </c>
      <c r="GT11" s="4">
        <v>44356</v>
      </c>
      <c r="GU11" s="2">
        <v>44365</v>
      </c>
      <c r="GV11" s="2">
        <v>44365</v>
      </c>
      <c r="GW11" s="2">
        <v>44365</v>
      </c>
      <c r="GX11" s="4">
        <v>44362</v>
      </c>
      <c r="GY11" s="2">
        <v>44371</v>
      </c>
      <c r="GZ11" s="2">
        <v>44371</v>
      </c>
      <c r="HA11" s="2">
        <v>44371</v>
      </c>
      <c r="HB11" s="2">
        <v>44371</v>
      </c>
      <c r="HC11" s="2">
        <v>44378</v>
      </c>
      <c r="HD11" s="2">
        <v>44378</v>
      </c>
      <c r="HE11" s="2">
        <v>44386</v>
      </c>
      <c r="HF11" s="2">
        <v>44386</v>
      </c>
      <c r="HG11" s="2">
        <v>44386</v>
      </c>
      <c r="HH11" s="4">
        <v>44400</v>
      </c>
      <c r="HI11" s="4">
        <v>44407</v>
      </c>
      <c r="HJ11" s="4">
        <v>44413</v>
      </c>
      <c r="HK11" s="2">
        <v>44416</v>
      </c>
      <c r="HL11" s="2">
        <v>44416</v>
      </c>
      <c r="HM11" s="2">
        <v>44416</v>
      </c>
      <c r="HN11" s="4">
        <v>44336</v>
      </c>
      <c r="HO11" s="4">
        <v>44344</v>
      </c>
      <c r="HP11" s="4">
        <v>44344</v>
      </c>
      <c r="HQ11" s="4">
        <v>44348</v>
      </c>
      <c r="HR11" s="4">
        <v>44351</v>
      </c>
      <c r="HS11" s="4">
        <v>44351</v>
      </c>
      <c r="HT11" s="4">
        <v>44356</v>
      </c>
      <c r="HU11" s="2">
        <v>44365</v>
      </c>
      <c r="HV11" s="2">
        <v>44365</v>
      </c>
      <c r="HW11" s="2">
        <v>44365</v>
      </c>
      <c r="HX11" s="4">
        <v>44362</v>
      </c>
      <c r="HY11" s="2">
        <v>44371</v>
      </c>
      <c r="HZ11" s="2">
        <v>44371</v>
      </c>
      <c r="IA11" s="2">
        <v>44371</v>
      </c>
      <c r="IB11" s="2">
        <v>44371</v>
      </c>
      <c r="IC11" s="2">
        <v>44378</v>
      </c>
      <c r="ID11" s="2">
        <v>44378</v>
      </c>
      <c r="IE11" s="2">
        <v>44386</v>
      </c>
      <c r="IF11" s="2">
        <v>44386</v>
      </c>
      <c r="IG11" s="2">
        <v>44386</v>
      </c>
      <c r="IH11" s="4">
        <v>44400</v>
      </c>
      <c r="II11" s="4">
        <v>44407</v>
      </c>
      <c r="IJ11" s="4">
        <v>44413</v>
      </c>
    </row>
    <row r="12" spans="1:244" s="2" customFormat="1" x14ac:dyDescent="0.25">
      <c r="A12" s="2" t="s">
        <v>11</v>
      </c>
      <c r="B12" s="5">
        <v>44473</v>
      </c>
      <c r="C12" s="5">
        <v>44466</v>
      </c>
      <c r="D12" s="5">
        <v>44471</v>
      </c>
      <c r="E12" s="4">
        <v>44390</v>
      </c>
      <c r="F12" s="4">
        <v>44399</v>
      </c>
      <c r="G12" s="4">
        <v>44398</v>
      </c>
      <c r="H12" s="4">
        <v>44401</v>
      </c>
      <c r="I12" s="4">
        <v>44407</v>
      </c>
      <c r="J12" s="4">
        <v>44407</v>
      </c>
      <c r="K12" s="4">
        <v>44410</v>
      </c>
      <c r="L12" s="4">
        <v>44408</v>
      </c>
      <c r="M12" s="2">
        <v>44420</v>
      </c>
      <c r="N12" s="2">
        <v>44418</v>
      </c>
      <c r="O12" s="2">
        <v>44420</v>
      </c>
      <c r="P12" s="4">
        <v>44416</v>
      </c>
      <c r="Q12" s="2">
        <v>44426</v>
      </c>
      <c r="R12" s="2">
        <v>44424</v>
      </c>
      <c r="S12" s="2">
        <v>44428</v>
      </c>
      <c r="T12" s="2">
        <v>44423</v>
      </c>
      <c r="U12" s="2">
        <v>44434</v>
      </c>
      <c r="V12" s="2">
        <v>44431</v>
      </c>
      <c r="W12" s="2">
        <v>44436</v>
      </c>
      <c r="X12" s="2">
        <v>44439</v>
      </c>
      <c r="Y12" s="2">
        <v>44437</v>
      </c>
      <c r="Z12" s="5">
        <v>44452</v>
      </c>
      <c r="AA12" s="5">
        <v>44462</v>
      </c>
      <c r="AB12" s="5">
        <v>44465</v>
      </c>
      <c r="AC12" s="5">
        <v>44473</v>
      </c>
      <c r="AD12" s="5">
        <v>44466</v>
      </c>
      <c r="AE12" s="5">
        <v>44471</v>
      </c>
      <c r="AF12" s="4">
        <v>44390</v>
      </c>
      <c r="AG12" s="4">
        <v>44399</v>
      </c>
      <c r="AH12" s="4">
        <v>44398</v>
      </c>
      <c r="AI12" s="4">
        <v>44401</v>
      </c>
      <c r="AJ12" s="4">
        <v>44407</v>
      </c>
      <c r="AK12" s="4">
        <v>44407</v>
      </c>
      <c r="AL12" s="4">
        <v>44410</v>
      </c>
      <c r="AM12" s="4">
        <v>44408</v>
      </c>
      <c r="AN12" s="2">
        <v>44420</v>
      </c>
      <c r="AO12" s="2">
        <v>44418</v>
      </c>
      <c r="AP12" s="2">
        <v>44420</v>
      </c>
      <c r="AQ12" s="4">
        <v>44416</v>
      </c>
      <c r="AR12" s="2">
        <v>44426</v>
      </c>
      <c r="AS12" s="2">
        <v>44424</v>
      </c>
      <c r="AT12" s="2">
        <v>44428</v>
      </c>
      <c r="AU12" s="2">
        <v>44423</v>
      </c>
      <c r="AV12" s="2">
        <v>44434</v>
      </c>
      <c r="AW12" s="2">
        <v>44431</v>
      </c>
      <c r="AX12" s="2">
        <v>44436</v>
      </c>
      <c r="AY12" s="2">
        <v>44439</v>
      </c>
      <c r="AZ12" s="2">
        <v>44437</v>
      </c>
      <c r="BA12" s="5">
        <v>44452</v>
      </c>
      <c r="BB12" s="5">
        <v>44462</v>
      </c>
      <c r="BC12" s="5">
        <v>44465</v>
      </c>
      <c r="BD12" s="5">
        <v>44473</v>
      </c>
      <c r="BE12" s="5">
        <v>44466</v>
      </c>
      <c r="BF12" s="5">
        <v>44471</v>
      </c>
      <c r="BG12" s="4">
        <v>44390</v>
      </c>
      <c r="BH12" s="4">
        <v>44399</v>
      </c>
      <c r="BI12" s="4">
        <v>44398</v>
      </c>
      <c r="BJ12" s="4">
        <v>44401</v>
      </c>
      <c r="BK12" s="4">
        <v>44407</v>
      </c>
      <c r="BL12" s="4">
        <v>44407</v>
      </c>
      <c r="BM12" s="4">
        <v>44410</v>
      </c>
      <c r="BN12" s="4">
        <v>44408</v>
      </c>
      <c r="BO12" s="2">
        <v>44420</v>
      </c>
      <c r="BP12" s="2">
        <v>44418</v>
      </c>
      <c r="BQ12" s="2">
        <v>44420</v>
      </c>
      <c r="BR12" s="4">
        <v>44416</v>
      </c>
      <c r="BS12" s="2">
        <v>44426</v>
      </c>
      <c r="BT12" s="2">
        <v>44424</v>
      </c>
      <c r="BU12" s="2">
        <v>44428</v>
      </c>
      <c r="BV12" s="2">
        <v>44423</v>
      </c>
      <c r="BW12" s="2">
        <v>44434</v>
      </c>
      <c r="BX12" s="2">
        <v>44431</v>
      </c>
      <c r="BY12" s="2">
        <v>44436</v>
      </c>
      <c r="BZ12" s="2">
        <v>44439</v>
      </c>
      <c r="CA12" s="2">
        <v>44437</v>
      </c>
      <c r="CB12" s="5">
        <v>44452</v>
      </c>
      <c r="CC12" s="5">
        <v>44462</v>
      </c>
      <c r="CD12" s="5">
        <v>44465</v>
      </c>
      <c r="CE12" s="5">
        <v>44473</v>
      </c>
      <c r="CF12" s="5">
        <v>44466</v>
      </c>
      <c r="CG12" s="5">
        <v>44471</v>
      </c>
      <c r="CH12" s="4">
        <v>44390</v>
      </c>
      <c r="CI12" s="4">
        <v>44399</v>
      </c>
      <c r="CJ12" s="4">
        <v>44398</v>
      </c>
      <c r="CK12" s="4">
        <v>44401</v>
      </c>
      <c r="CL12" s="4">
        <v>44407</v>
      </c>
      <c r="CM12" s="4">
        <v>44407</v>
      </c>
      <c r="CN12" s="4">
        <v>44410</v>
      </c>
      <c r="CO12" s="4">
        <v>44408</v>
      </c>
      <c r="CP12" s="2">
        <v>44420</v>
      </c>
      <c r="CQ12" s="2">
        <v>44418</v>
      </c>
      <c r="CR12" s="2">
        <v>44420</v>
      </c>
      <c r="CS12" s="4">
        <v>44416</v>
      </c>
      <c r="CT12" s="2">
        <v>44426</v>
      </c>
      <c r="CU12" s="2">
        <v>44424</v>
      </c>
      <c r="CV12" s="2">
        <v>44428</v>
      </c>
      <c r="CW12" s="2">
        <v>44423</v>
      </c>
      <c r="CX12" s="2">
        <v>44434</v>
      </c>
      <c r="CY12" s="2">
        <v>44431</v>
      </c>
      <c r="CZ12" s="2">
        <v>44436</v>
      </c>
      <c r="DA12" s="2">
        <v>44439</v>
      </c>
      <c r="DB12" s="2">
        <v>44437</v>
      </c>
      <c r="DC12" s="5">
        <v>44452</v>
      </c>
      <c r="DD12" s="5">
        <v>44462</v>
      </c>
      <c r="DE12" s="5">
        <v>44465</v>
      </c>
      <c r="DF12" s="4">
        <v>44408</v>
      </c>
      <c r="DG12" s="4">
        <v>44408</v>
      </c>
      <c r="DH12" s="4">
        <v>44408</v>
      </c>
      <c r="DI12" s="5">
        <v>44473</v>
      </c>
      <c r="DJ12" s="5">
        <v>44466</v>
      </c>
      <c r="DK12" s="5">
        <v>44471</v>
      </c>
      <c r="DL12" s="4">
        <v>44390</v>
      </c>
      <c r="DM12" s="4">
        <v>44399</v>
      </c>
      <c r="DN12" s="4">
        <v>44398</v>
      </c>
      <c r="DO12" s="4">
        <v>44401</v>
      </c>
      <c r="DP12" s="4">
        <v>44407</v>
      </c>
      <c r="DQ12" s="4">
        <v>44407</v>
      </c>
      <c r="DR12" s="4">
        <v>44410</v>
      </c>
      <c r="DS12" s="4">
        <v>44408</v>
      </c>
      <c r="DT12" s="2">
        <v>44420</v>
      </c>
      <c r="DU12" s="2">
        <v>44418</v>
      </c>
      <c r="DV12" s="2">
        <v>44420</v>
      </c>
      <c r="DW12" s="4">
        <v>44416</v>
      </c>
      <c r="DX12" s="2">
        <v>44426</v>
      </c>
      <c r="DY12" s="2">
        <v>44424</v>
      </c>
      <c r="DZ12" s="2">
        <v>44428</v>
      </c>
      <c r="EA12" s="2">
        <v>44423</v>
      </c>
      <c r="EB12" s="2">
        <v>44434</v>
      </c>
      <c r="EC12" s="2">
        <v>44431</v>
      </c>
      <c r="ED12" s="2">
        <v>44436</v>
      </c>
      <c r="EE12" s="2">
        <v>44439</v>
      </c>
      <c r="EF12" s="2">
        <v>44437</v>
      </c>
      <c r="EG12" s="5">
        <v>44452</v>
      </c>
      <c r="EH12" s="5">
        <v>44462</v>
      </c>
      <c r="EI12" s="5">
        <v>44465</v>
      </c>
      <c r="EJ12" s="5">
        <v>44473</v>
      </c>
      <c r="EK12" s="5">
        <v>44466</v>
      </c>
      <c r="EL12" s="5">
        <v>44471</v>
      </c>
      <c r="EM12" s="4">
        <v>44390</v>
      </c>
      <c r="EN12" s="4">
        <v>44399</v>
      </c>
      <c r="EO12" s="4">
        <v>44398</v>
      </c>
      <c r="EP12" s="4">
        <v>44401</v>
      </c>
      <c r="EQ12" s="4">
        <v>44407</v>
      </c>
      <c r="ER12" s="4">
        <v>44407</v>
      </c>
      <c r="ES12" s="4">
        <v>44410</v>
      </c>
      <c r="ET12" s="4">
        <v>44408</v>
      </c>
      <c r="EU12" s="2">
        <v>44420</v>
      </c>
      <c r="EV12" s="2">
        <v>44418</v>
      </c>
      <c r="EW12" s="2">
        <v>44420</v>
      </c>
      <c r="EX12" s="4">
        <v>44416</v>
      </c>
      <c r="EY12" s="2">
        <v>44426</v>
      </c>
      <c r="EZ12" s="2">
        <v>44424</v>
      </c>
      <c r="FA12" s="2">
        <v>44428</v>
      </c>
      <c r="FB12" s="2">
        <v>44423</v>
      </c>
      <c r="FC12" s="2">
        <v>44434</v>
      </c>
      <c r="FD12" s="2">
        <v>44431</v>
      </c>
      <c r="FE12" s="2">
        <v>44436</v>
      </c>
      <c r="FF12" s="2">
        <v>44439</v>
      </c>
      <c r="FG12" s="2">
        <v>44437</v>
      </c>
      <c r="FH12" s="5">
        <v>44452</v>
      </c>
      <c r="FI12" s="5">
        <v>44462</v>
      </c>
      <c r="FJ12" s="5">
        <v>44465</v>
      </c>
      <c r="FK12" s="5">
        <v>44473</v>
      </c>
      <c r="FL12" s="5">
        <v>44466</v>
      </c>
      <c r="FM12" s="5">
        <v>44471</v>
      </c>
      <c r="FN12" s="4">
        <v>44390</v>
      </c>
      <c r="FO12" s="4">
        <v>44399</v>
      </c>
      <c r="FP12" s="4">
        <v>44398</v>
      </c>
      <c r="FQ12" s="4">
        <v>44401</v>
      </c>
      <c r="FR12" s="4">
        <v>44407</v>
      </c>
      <c r="FS12" s="4">
        <v>44407</v>
      </c>
      <c r="FT12" s="4">
        <v>44410</v>
      </c>
      <c r="FU12" s="2">
        <v>44420</v>
      </c>
      <c r="FV12" s="2">
        <v>44418</v>
      </c>
      <c r="FW12" s="2">
        <v>44420</v>
      </c>
      <c r="FX12" s="4">
        <v>44416</v>
      </c>
      <c r="FY12" s="2">
        <v>44426</v>
      </c>
      <c r="FZ12" s="2">
        <v>44424</v>
      </c>
      <c r="GA12" s="2">
        <v>44428</v>
      </c>
      <c r="GB12" s="2">
        <v>44423</v>
      </c>
      <c r="GC12" s="2">
        <v>44434</v>
      </c>
      <c r="GD12" s="2">
        <v>44431</v>
      </c>
      <c r="GE12" s="2">
        <v>44436</v>
      </c>
      <c r="GF12" s="2">
        <v>44439</v>
      </c>
      <c r="GG12" s="2">
        <v>44437</v>
      </c>
      <c r="GH12" s="5">
        <v>44452</v>
      </c>
      <c r="GI12" s="5">
        <v>44462</v>
      </c>
      <c r="GJ12" s="5">
        <v>44465</v>
      </c>
      <c r="GK12" s="5">
        <v>44473</v>
      </c>
      <c r="GL12" s="5">
        <v>44466</v>
      </c>
      <c r="GM12" s="5">
        <v>44471</v>
      </c>
      <c r="GN12" s="4">
        <v>44390</v>
      </c>
      <c r="GO12" s="4">
        <v>44399</v>
      </c>
      <c r="GP12" s="4">
        <v>44398</v>
      </c>
      <c r="GQ12" s="4">
        <v>44401</v>
      </c>
      <c r="GR12" s="4">
        <v>44407</v>
      </c>
      <c r="GS12" s="4">
        <v>44407</v>
      </c>
      <c r="GT12" s="4">
        <v>44410</v>
      </c>
      <c r="GU12" s="2">
        <v>44420</v>
      </c>
      <c r="GV12" s="2">
        <v>44418</v>
      </c>
      <c r="GW12" s="2">
        <v>44420</v>
      </c>
      <c r="GX12" s="4">
        <v>44416</v>
      </c>
      <c r="GY12" s="2">
        <v>44426</v>
      </c>
      <c r="GZ12" s="2">
        <v>44424</v>
      </c>
      <c r="HA12" s="2">
        <v>44428</v>
      </c>
      <c r="HB12" s="2">
        <v>44423</v>
      </c>
      <c r="HC12" s="2">
        <v>44434</v>
      </c>
      <c r="HD12" s="2">
        <v>44431</v>
      </c>
      <c r="HE12" s="2">
        <v>44436</v>
      </c>
      <c r="HF12" s="2">
        <v>44439</v>
      </c>
      <c r="HG12" s="2">
        <v>44437</v>
      </c>
      <c r="HH12" s="5">
        <v>44452</v>
      </c>
      <c r="HI12" s="5">
        <v>44462</v>
      </c>
      <c r="HJ12" s="5">
        <v>44465</v>
      </c>
      <c r="HK12" s="5">
        <v>44473</v>
      </c>
      <c r="HL12" s="5">
        <v>44466</v>
      </c>
      <c r="HM12" s="5">
        <v>44471</v>
      </c>
      <c r="HN12" s="4">
        <v>44390</v>
      </c>
      <c r="HO12" s="4">
        <v>44399</v>
      </c>
      <c r="HP12" s="4">
        <v>44398</v>
      </c>
      <c r="HQ12" s="4">
        <v>44401</v>
      </c>
      <c r="HR12" s="4">
        <v>44407</v>
      </c>
      <c r="HS12" s="4">
        <v>44407</v>
      </c>
      <c r="HT12" s="4">
        <v>44410</v>
      </c>
      <c r="HU12" s="2">
        <v>44420</v>
      </c>
      <c r="HV12" s="2">
        <v>44418</v>
      </c>
      <c r="HW12" s="2">
        <v>44420</v>
      </c>
      <c r="HX12" s="4">
        <v>44416</v>
      </c>
      <c r="HY12" s="2">
        <v>44426</v>
      </c>
      <c r="HZ12" s="2">
        <v>44424</v>
      </c>
      <c r="IA12" s="2">
        <v>44428</v>
      </c>
      <c r="IB12" s="2">
        <v>44423</v>
      </c>
      <c r="IC12" s="2">
        <v>44434</v>
      </c>
      <c r="ID12" s="2">
        <v>44431</v>
      </c>
      <c r="IE12" s="2">
        <v>44436</v>
      </c>
      <c r="IF12" s="2">
        <v>44439</v>
      </c>
      <c r="IG12" s="2">
        <v>44437</v>
      </c>
      <c r="IH12" s="5">
        <v>44452</v>
      </c>
      <c r="II12" s="5">
        <v>44462</v>
      </c>
      <c r="IJ12" s="5">
        <v>44465</v>
      </c>
    </row>
    <row r="13" spans="1:244" x14ac:dyDescent="0.25">
      <c r="A13" s="1" t="s">
        <v>12</v>
      </c>
      <c r="B13" s="3">
        <v>57</v>
      </c>
      <c r="C13" s="3">
        <v>50</v>
      </c>
      <c r="D13" s="3">
        <v>55</v>
      </c>
      <c r="E13" s="3">
        <v>54</v>
      </c>
      <c r="F13" s="3">
        <v>55</v>
      </c>
      <c r="G13" s="3">
        <v>54</v>
      </c>
      <c r="H13" s="3">
        <v>53</v>
      </c>
      <c r="I13" s="3">
        <v>56</v>
      </c>
      <c r="J13" s="3">
        <v>56</v>
      </c>
      <c r="K13" s="3">
        <v>54</v>
      </c>
      <c r="L13" s="3">
        <v>52</v>
      </c>
      <c r="M13" s="1">
        <v>55</v>
      </c>
      <c r="N13" s="1">
        <v>53</v>
      </c>
      <c r="O13" s="1">
        <v>55</v>
      </c>
      <c r="P13" s="3">
        <v>54</v>
      </c>
      <c r="Q13" s="1">
        <v>55</v>
      </c>
      <c r="R13" s="1">
        <v>53</v>
      </c>
      <c r="S13" s="1">
        <v>57</v>
      </c>
      <c r="T13" s="1">
        <v>52</v>
      </c>
      <c r="U13" s="1">
        <v>56</v>
      </c>
      <c r="V13" s="1">
        <v>53</v>
      </c>
      <c r="W13" s="1">
        <v>50</v>
      </c>
      <c r="X13" s="1">
        <v>53</v>
      </c>
      <c r="Y13" s="1">
        <v>51</v>
      </c>
      <c r="Z13" s="3">
        <v>52</v>
      </c>
      <c r="AA13" s="3">
        <v>55</v>
      </c>
      <c r="AB13" s="3">
        <v>52</v>
      </c>
      <c r="AC13" s="3">
        <v>57</v>
      </c>
      <c r="AD13" s="3">
        <v>50</v>
      </c>
      <c r="AE13" s="3">
        <v>55</v>
      </c>
      <c r="AF13" s="3">
        <v>54</v>
      </c>
      <c r="AG13" s="3">
        <v>55</v>
      </c>
      <c r="AH13" s="3">
        <v>54</v>
      </c>
      <c r="AI13" s="3">
        <v>53</v>
      </c>
      <c r="AJ13" s="3">
        <v>56</v>
      </c>
      <c r="AK13" s="3">
        <v>56</v>
      </c>
      <c r="AL13" s="3">
        <v>54</v>
      </c>
      <c r="AM13" s="3">
        <v>52</v>
      </c>
      <c r="AN13" s="1">
        <v>55</v>
      </c>
      <c r="AO13" s="1">
        <v>53</v>
      </c>
      <c r="AP13" s="1">
        <v>55</v>
      </c>
      <c r="AQ13" s="3">
        <v>54</v>
      </c>
      <c r="AR13" s="1">
        <v>55</v>
      </c>
      <c r="AS13" s="1">
        <v>53</v>
      </c>
      <c r="AT13" s="1">
        <v>57</v>
      </c>
      <c r="AU13" s="1">
        <v>52</v>
      </c>
      <c r="AV13" s="1">
        <v>56</v>
      </c>
      <c r="AW13" s="1">
        <v>53</v>
      </c>
      <c r="AX13" s="1">
        <v>50</v>
      </c>
      <c r="AY13" s="1">
        <v>53</v>
      </c>
      <c r="AZ13" s="1">
        <v>51</v>
      </c>
      <c r="BA13" s="3">
        <v>52</v>
      </c>
      <c r="BB13" s="3">
        <v>55</v>
      </c>
      <c r="BC13" s="3">
        <v>52</v>
      </c>
      <c r="BD13" s="3">
        <v>57</v>
      </c>
      <c r="BE13" s="3">
        <v>50</v>
      </c>
      <c r="BF13" s="3">
        <v>55</v>
      </c>
      <c r="BG13" s="3">
        <v>54</v>
      </c>
      <c r="BH13" s="3">
        <v>55</v>
      </c>
      <c r="BI13" s="3">
        <v>54</v>
      </c>
      <c r="BJ13" s="3">
        <v>53</v>
      </c>
      <c r="BK13" s="3">
        <v>56</v>
      </c>
      <c r="BL13" s="3">
        <v>56</v>
      </c>
      <c r="BM13" s="3">
        <v>54</v>
      </c>
      <c r="BN13" s="3">
        <v>52</v>
      </c>
      <c r="BO13" s="1">
        <v>55</v>
      </c>
      <c r="BP13" s="1">
        <v>53</v>
      </c>
      <c r="BQ13" s="1">
        <v>55</v>
      </c>
      <c r="BR13" s="3">
        <v>54</v>
      </c>
      <c r="BS13" s="1">
        <v>55</v>
      </c>
      <c r="BT13" s="1">
        <v>53</v>
      </c>
      <c r="BU13" s="1">
        <v>57</v>
      </c>
      <c r="BV13" s="1">
        <v>52</v>
      </c>
      <c r="BW13" s="1">
        <v>56</v>
      </c>
      <c r="BX13" s="1">
        <v>53</v>
      </c>
      <c r="BY13" s="1">
        <v>50</v>
      </c>
      <c r="BZ13" s="1">
        <v>53</v>
      </c>
      <c r="CA13" s="1">
        <v>51</v>
      </c>
      <c r="CB13" s="3">
        <v>52</v>
      </c>
      <c r="CC13" s="3">
        <v>55</v>
      </c>
      <c r="CD13" s="3">
        <v>52</v>
      </c>
      <c r="CE13" s="3">
        <v>57</v>
      </c>
      <c r="CF13" s="3">
        <v>50</v>
      </c>
      <c r="CG13" s="3">
        <v>55</v>
      </c>
      <c r="CH13" s="3">
        <v>54</v>
      </c>
      <c r="CI13" s="3">
        <v>55</v>
      </c>
      <c r="CJ13" s="3">
        <v>54</v>
      </c>
      <c r="CK13" s="3">
        <v>53</v>
      </c>
      <c r="CL13" s="3">
        <v>56</v>
      </c>
      <c r="CM13" s="3">
        <v>56</v>
      </c>
      <c r="CN13" s="3">
        <v>54</v>
      </c>
      <c r="CO13" s="3">
        <v>52</v>
      </c>
      <c r="CP13" s="1">
        <v>55</v>
      </c>
      <c r="CQ13" s="1">
        <v>53</v>
      </c>
      <c r="CR13" s="1">
        <v>55</v>
      </c>
      <c r="CS13" s="3">
        <v>54</v>
      </c>
      <c r="CT13" s="1">
        <v>55</v>
      </c>
      <c r="CU13" s="1">
        <v>53</v>
      </c>
      <c r="CV13" s="1">
        <v>57</v>
      </c>
      <c r="CW13" s="1">
        <v>52</v>
      </c>
      <c r="CX13" s="1">
        <v>56</v>
      </c>
      <c r="CY13" s="1">
        <v>53</v>
      </c>
      <c r="CZ13" s="1">
        <v>50</v>
      </c>
      <c r="DA13" s="1">
        <v>53</v>
      </c>
      <c r="DB13" s="1">
        <v>51</v>
      </c>
      <c r="DC13" s="3">
        <v>52</v>
      </c>
      <c r="DD13" s="3">
        <v>55</v>
      </c>
      <c r="DE13" s="3">
        <v>52</v>
      </c>
      <c r="DF13" s="3">
        <v>52</v>
      </c>
      <c r="DG13" s="3">
        <v>52</v>
      </c>
      <c r="DH13" s="3">
        <v>52</v>
      </c>
      <c r="DI13" s="3">
        <v>57</v>
      </c>
      <c r="DJ13" s="3">
        <v>50</v>
      </c>
      <c r="DK13" s="3">
        <v>55</v>
      </c>
      <c r="DL13" s="3">
        <v>54</v>
      </c>
      <c r="DM13" s="3">
        <v>55</v>
      </c>
      <c r="DN13" s="3">
        <v>54</v>
      </c>
      <c r="DO13" s="3">
        <v>53</v>
      </c>
      <c r="DP13" s="3">
        <v>56</v>
      </c>
      <c r="DQ13" s="3">
        <v>56</v>
      </c>
      <c r="DR13" s="3">
        <v>54</v>
      </c>
      <c r="DS13" s="3">
        <v>52</v>
      </c>
      <c r="DT13" s="1">
        <v>55</v>
      </c>
      <c r="DU13" s="1">
        <v>53</v>
      </c>
      <c r="DV13" s="1">
        <v>55</v>
      </c>
      <c r="DW13" s="3">
        <v>54</v>
      </c>
      <c r="DX13" s="1">
        <v>55</v>
      </c>
      <c r="DY13" s="1">
        <v>53</v>
      </c>
      <c r="DZ13" s="1">
        <v>57</v>
      </c>
      <c r="EA13" s="1">
        <v>52</v>
      </c>
      <c r="EB13" s="1">
        <v>56</v>
      </c>
      <c r="EC13" s="1">
        <v>53</v>
      </c>
      <c r="ED13" s="1">
        <v>50</v>
      </c>
      <c r="EE13" s="1">
        <v>53</v>
      </c>
      <c r="EF13" s="1">
        <v>51</v>
      </c>
      <c r="EG13" s="3">
        <v>52</v>
      </c>
      <c r="EH13" s="3">
        <v>55</v>
      </c>
      <c r="EI13" s="3">
        <v>52</v>
      </c>
      <c r="EJ13" s="3">
        <v>57</v>
      </c>
      <c r="EK13" s="3">
        <v>50</v>
      </c>
      <c r="EL13" s="3">
        <v>55</v>
      </c>
      <c r="EM13" s="3">
        <v>54</v>
      </c>
      <c r="EN13" s="3">
        <v>55</v>
      </c>
      <c r="EO13" s="3">
        <v>54</v>
      </c>
      <c r="EP13" s="3">
        <v>53</v>
      </c>
      <c r="EQ13" s="3">
        <v>56</v>
      </c>
      <c r="ER13" s="3">
        <v>56</v>
      </c>
      <c r="ES13" s="3">
        <v>54</v>
      </c>
      <c r="ET13" s="3">
        <v>52</v>
      </c>
      <c r="EU13" s="1">
        <v>55</v>
      </c>
      <c r="EV13" s="1">
        <v>53</v>
      </c>
      <c r="EW13" s="1">
        <v>55</v>
      </c>
      <c r="EX13" s="3">
        <v>54</v>
      </c>
      <c r="EY13" s="1">
        <v>55</v>
      </c>
      <c r="EZ13" s="1">
        <v>53</v>
      </c>
      <c r="FA13" s="1">
        <v>57</v>
      </c>
      <c r="FB13" s="1">
        <v>52</v>
      </c>
      <c r="FC13" s="1">
        <v>56</v>
      </c>
      <c r="FD13" s="1">
        <v>53</v>
      </c>
      <c r="FE13" s="1">
        <v>50</v>
      </c>
      <c r="FF13" s="1">
        <v>53</v>
      </c>
      <c r="FG13" s="1">
        <v>51</v>
      </c>
      <c r="FH13" s="3">
        <v>52</v>
      </c>
      <c r="FI13" s="3">
        <v>55</v>
      </c>
      <c r="FJ13" s="3">
        <v>52</v>
      </c>
      <c r="FK13" s="3">
        <v>57</v>
      </c>
      <c r="FL13" s="3">
        <v>50</v>
      </c>
      <c r="FM13" s="3">
        <v>55</v>
      </c>
      <c r="FN13" s="3">
        <v>54</v>
      </c>
      <c r="FO13" s="3">
        <v>55</v>
      </c>
      <c r="FP13" s="3">
        <v>54</v>
      </c>
      <c r="FQ13" s="3">
        <v>53</v>
      </c>
      <c r="FR13" s="3">
        <v>56</v>
      </c>
      <c r="FS13" s="3">
        <v>56</v>
      </c>
      <c r="FT13" s="3">
        <v>54</v>
      </c>
      <c r="FU13" s="1">
        <v>55</v>
      </c>
      <c r="FV13" s="1">
        <v>53</v>
      </c>
      <c r="FW13" s="1">
        <v>55</v>
      </c>
      <c r="FX13" s="3">
        <v>54</v>
      </c>
      <c r="FY13" s="1">
        <v>55</v>
      </c>
      <c r="FZ13" s="1">
        <v>53</v>
      </c>
      <c r="GA13" s="1">
        <v>57</v>
      </c>
      <c r="GB13" s="1">
        <v>52</v>
      </c>
      <c r="GC13" s="1">
        <v>56</v>
      </c>
      <c r="GD13" s="1">
        <v>53</v>
      </c>
      <c r="GE13" s="1">
        <v>50</v>
      </c>
      <c r="GF13" s="1">
        <v>53</v>
      </c>
      <c r="GG13" s="1">
        <v>51</v>
      </c>
      <c r="GH13" s="3">
        <v>52</v>
      </c>
      <c r="GI13" s="3">
        <v>55</v>
      </c>
      <c r="GJ13" s="3">
        <v>52</v>
      </c>
      <c r="GK13" s="3">
        <v>57</v>
      </c>
      <c r="GL13" s="3">
        <v>50</v>
      </c>
      <c r="GM13" s="3">
        <v>55</v>
      </c>
      <c r="GN13" s="3">
        <v>54</v>
      </c>
      <c r="GO13" s="3">
        <v>55</v>
      </c>
      <c r="GP13" s="3">
        <v>54</v>
      </c>
      <c r="GQ13" s="3">
        <v>53</v>
      </c>
      <c r="GR13" s="3">
        <v>56</v>
      </c>
      <c r="GS13" s="3">
        <v>56</v>
      </c>
      <c r="GT13" s="3">
        <v>54</v>
      </c>
      <c r="GU13" s="1">
        <v>55</v>
      </c>
      <c r="GV13" s="1">
        <v>53</v>
      </c>
      <c r="GW13" s="1">
        <v>55</v>
      </c>
      <c r="GX13" s="3">
        <v>54</v>
      </c>
      <c r="GY13" s="1">
        <v>55</v>
      </c>
      <c r="GZ13" s="1">
        <v>53</v>
      </c>
      <c r="HA13" s="1">
        <v>57</v>
      </c>
      <c r="HB13" s="1">
        <v>52</v>
      </c>
      <c r="HC13" s="1">
        <v>56</v>
      </c>
      <c r="HD13" s="1">
        <v>53</v>
      </c>
      <c r="HE13" s="1">
        <v>50</v>
      </c>
      <c r="HF13" s="1">
        <v>53</v>
      </c>
      <c r="HG13" s="1">
        <v>51</v>
      </c>
      <c r="HH13" s="3">
        <v>52</v>
      </c>
      <c r="HI13" s="3">
        <v>55</v>
      </c>
      <c r="HJ13" s="3">
        <v>52</v>
      </c>
      <c r="HK13" s="3">
        <v>57</v>
      </c>
      <c r="HL13" s="3">
        <v>50</v>
      </c>
      <c r="HM13" s="3">
        <v>55</v>
      </c>
      <c r="HN13" s="3">
        <v>54</v>
      </c>
      <c r="HO13" s="3">
        <v>55</v>
      </c>
      <c r="HP13" s="3">
        <v>54</v>
      </c>
      <c r="HQ13" s="3">
        <v>53</v>
      </c>
      <c r="HR13" s="3">
        <v>56</v>
      </c>
      <c r="HS13" s="3">
        <v>56</v>
      </c>
      <c r="HT13" s="3">
        <v>54</v>
      </c>
      <c r="HU13" s="1">
        <v>55</v>
      </c>
      <c r="HV13" s="1">
        <v>53</v>
      </c>
      <c r="HW13" s="1">
        <v>55</v>
      </c>
      <c r="HX13" s="3">
        <v>54</v>
      </c>
      <c r="HY13" s="1">
        <v>55</v>
      </c>
      <c r="HZ13" s="1">
        <v>53</v>
      </c>
      <c r="IA13" s="1">
        <v>57</v>
      </c>
      <c r="IB13" s="1">
        <v>52</v>
      </c>
      <c r="IC13" s="1">
        <v>56</v>
      </c>
      <c r="ID13" s="1">
        <v>53</v>
      </c>
      <c r="IE13" s="1">
        <v>50</v>
      </c>
      <c r="IF13" s="1">
        <v>53</v>
      </c>
      <c r="IG13" s="1">
        <v>51</v>
      </c>
      <c r="IH13" s="3">
        <v>52</v>
      </c>
      <c r="II13" s="3">
        <v>55</v>
      </c>
      <c r="IJ13" s="3">
        <v>52</v>
      </c>
    </row>
    <row r="14" spans="1:244" x14ac:dyDescent="0.25">
      <c r="A14" s="1" t="s">
        <v>13</v>
      </c>
      <c r="B14" s="3">
        <v>116</v>
      </c>
      <c r="C14" s="3">
        <v>121</v>
      </c>
      <c r="D14" s="3">
        <v>116</v>
      </c>
      <c r="E14" s="3">
        <v>129</v>
      </c>
      <c r="F14" s="3">
        <v>111</v>
      </c>
      <c r="G14" s="3">
        <v>98</v>
      </c>
      <c r="H14" s="3">
        <v>139</v>
      </c>
      <c r="I14" s="3">
        <v>136</v>
      </c>
      <c r="J14" s="3">
        <v>95</v>
      </c>
      <c r="K14" s="3">
        <v>124</v>
      </c>
      <c r="L14" s="3">
        <v>89</v>
      </c>
      <c r="M14" s="1">
        <v>122</v>
      </c>
      <c r="N14" s="1">
        <v>134</v>
      </c>
      <c r="O14" s="1">
        <v>113</v>
      </c>
      <c r="P14" s="3">
        <v>112</v>
      </c>
      <c r="Q14" s="1">
        <v>85</v>
      </c>
      <c r="R14" s="1">
        <v>99</v>
      </c>
      <c r="S14" s="1">
        <v>94</v>
      </c>
      <c r="T14" s="1">
        <v>126</v>
      </c>
      <c r="U14" s="1">
        <v>126</v>
      </c>
      <c r="V14" s="1">
        <v>84</v>
      </c>
      <c r="W14" s="1">
        <v>101</v>
      </c>
      <c r="X14" s="1">
        <v>100</v>
      </c>
      <c r="Y14" s="1">
        <v>129</v>
      </c>
      <c r="Z14" s="3">
        <v>121</v>
      </c>
      <c r="AA14" s="3">
        <v>114</v>
      </c>
      <c r="AB14" s="3">
        <v>130</v>
      </c>
      <c r="AC14" s="3">
        <v>116</v>
      </c>
      <c r="AD14" s="3">
        <v>121</v>
      </c>
      <c r="AE14" s="3">
        <v>116</v>
      </c>
      <c r="AF14" s="3">
        <v>129</v>
      </c>
      <c r="AG14" s="3">
        <v>111</v>
      </c>
      <c r="AH14" s="3">
        <v>98</v>
      </c>
      <c r="AI14" s="3">
        <v>139</v>
      </c>
      <c r="AJ14" s="3">
        <v>136</v>
      </c>
      <c r="AK14" s="3">
        <v>95</v>
      </c>
      <c r="AL14" s="3">
        <v>124</v>
      </c>
      <c r="AM14" s="3">
        <v>89</v>
      </c>
      <c r="AN14" s="1">
        <v>122</v>
      </c>
      <c r="AO14" s="1">
        <v>134</v>
      </c>
      <c r="AP14" s="1">
        <v>113</v>
      </c>
      <c r="AQ14" s="3">
        <v>112</v>
      </c>
      <c r="AR14" s="1">
        <v>85</v>
      </c>
      <c r="AS14" s="1">
        <v>99</v>
      </c>
      <c r="AT14" s="1">
        <v>94</v>
      </c>
      <c r="AU14" s="1">
        <v>126</v>
      </c>
      <c r="AV14" s="1">
        <v>126</v>
      </c>
      <c r="AW14" s="1">
        <v>84</v>
      </c>
      <c r="AX14" s="1">
        <v>101</v>
      </c>
      <c r="AY14" s="1">
        <v>100</v>
      </c>
      <c r="AZ14" s="1">
        <v>129</v>
      </c>
      <c r="BA14" s="3">
        <v>121</v>
      </c>
      <c r="BB14" s="3">
        <v>114</v>
      </c>
      <c r="BC14" s="3">
        <v>130</v>
      </c>
      <c r="BD14" s="3">
        <v>116</v>
      </c>
      <c r="BE14" s="3">
        <v>121</v>
      </c>
      <c r="BF14" s="3">
        <v>116</v>
      </c>
      <c r="BG14" s="3">
        <v>129</v>
      </c>
      <c r="BH14" s="3">
        <v>111</v>
      </c>
      <c r="BI14" s="3">
        <v>98</v>
      </c>
      <c r="BJ14" s="3">
        <v>139</v>
      </c>
      <c r="BK14" s="3">
        <v>136</v>
      </c>
      <c r="BL14" s="3">
        <v>95</v>
      </c>
      <c r="BM14" s="3">
        <v>124</v>
      </c>
      <c r="BN14" s="3">
        <v>89</v>
      </c>
      <c r="BO14" s="1">
        <v>122</v>
      </c>
      <c r="BP14" s="1">
        <v>134</v>
      </c>
      <c r="BQ14" s="1">
        <v>113</v>
      </c>
      <c r="BR14" s="3">
        <v>112</v>
      </c>
      <c r="BS14" s="1">
        <v>85</v>
      </c>
      <c r="BT14" s="1">
        <v>99</v>
      </c>
      <c r="BU14" s="1">
        <v>94</v>
      </c>
      <c r="BV14" s="1">
        <v>126</v>
      </c>
      <c r="BW14" s="1">
        <v>126</v>
      </c>
      <c r="BX14" s="1">
        <v>84</v>
      </c>
      <c r="BY14" s="1">
        <v>101</v>
      </c>
      <c r="BZ14" s="1">
        <v>100</v>
      </c>
      <c r="CA14" s="1">
        <v>129</v>
      </c>
      <c r="CB14" s="3">
        <v>121</v>
      </c>
      <c r="CC14" s="3">
        <v>114</v>
      </c>
      <c r="CD14" s="3">
        <v>130</v>
      </c>
      <c r="CE14" s="3">
        <v>116</v>
      </c>
      <c r="CF14" s="3">
        <v>121</v>
      </c>
      <c r="CG14" s="3">
        <v>116</v>
      </c>
      <c r="CH14" s="3">
        <v>129</v>
      </c>
      <c r="CI14" s="3">
        <v>111</v>
      </c>
      <c r="CJ14" s="3">
        <v>98</v>
      </c>
      <c r="CK14" s="3">
        <v>139</v>
      </c>
      <c r="CL14" s="3">
        <v>136</v>
      </c>
      <c r="CM14" s="3">
        <v>95</v>
      </c>
      <c r="CN14" s="3">
        <v>124</v>
      </c>
      <c r="CO14" s="3">
        <v>89</v>
      </c>
      <c r="CP14" s="1">
        <v>122</v>
      </c>
      <c r="CQ14" s="1">
        <v>134</v>
      </c>
      <c r="CR14" s="1">
        <v>113</v>
      </c>
      <c r="CS14" s="3">
        <v>112</v>
      </c>
      <c r="CT14" s="1">
        <v>85</v>
      </c>
      <c r="CU14" s="1">
        <v>99</v>
      </c>
      <c r="CV14" s="1">
        <v>94</v>
      </c>
      <c r="CW14" s="1">
        <v>126</v>
      </c>
      <c r="CX14" s="1">
        <v>126</v>
      </c>
      <c r="CY14" s="1">
        <v>84</v>
      </c>
      <c r="CZ14" s="1">
        <v>101</v>
      </c>
      <c r="DA14" s="1">
        <v>100</v>
      </c>
      <c r="DB14" s="1">
        <v>129</v>
      </c>
      <c r="DC14" s="3">
        <v>121</v>
      </c>
      <c r="DD14" s="3">
        <v>114</v>
      </c>
      <c r="DE14" s="3">
        <v>130</v>
      </c>
      <c r="DF14" s="3">
        <v>89</v>
      </c>
      <c r="DG14" s="3">
        <v>89</v>
      </c>
      <c r="DH14" s="3">
        <v>89</v>
      </c>
      <c r="DI14" s="3">
        <v>116</v>
      </c>
      <c r="DJ14" s="3">
        <v>121</v>
      </c>
      <c r="DK14" s="3">
        <v>116</v>
      </c>
      <c r="DL14" s="3">
        <v>129</v>
      </c>
      <c r="DM14" s="3">
        <v>111</v>
      </c>
      <c r="DN14" s="3">
        <v>98</v>
      </c>
      <c r="DO14" s="3">
        <v>139</v>
      </c>
      <c r="DP14" s="3">
        <v>136</v>
      </c>
      <c r="DQ14" s="3">
        <v>95</v>
      </c>
      <c r="DR14" s="3">
        <v>124</v>
      </c>
      <c r="DS14" s="3">
        <v>89</v>
      </c>
      <c r="DT14" s="1">
        <v>122</v>
      </c>
      <c r="DU14" s="1">
        <v>134</v>
      </c>
      <c r="DV14" s="1">
        <v>113</v>
      </c>
      <c r="DW14" s="3">
        <v>112</v>
      </c>
      <c r="DX14" s="1">
        <v>85</v>
      </c>
      <c r="DY14" s="1">
        <v>99</v>
      </c>
      <c r="DZ14" s="1">
        <v>94</v>
      </c>
      <c r="EA14" s="1">
        <v>126</v>
      </c>
      <c r="EB14" s="1">
        <v>126</v>
      </c>
      <c r="EC14" s="1">
        <v>84</v>
      </c>
      <c r="ED14" s="1">
        <v>101</v>
      </c>
      <c r="EE14" s="1">
        <v>100</v>
      </c>
      <c r="EF14" s="1">
        <v>129</v>
      </c>
      <c r="EG14" s="3">
        <v>121</v>
      </c>
      <c r="EH14" s="3">
        <v>114</v>
      </c>
      <c r="EI14" s="3">
        <v>130</v>
      </c>
      <c r="EJ14" s="3">
        <v>116</v>
      </c>
      <c r="EK14" s="3">
        <v>121</v>
      </c>
      <c r="EL14" s="3">
        <v>116</v>
      </c>
      <c r="EM14" s="3">
        <v>129</v>
      </c>
      <c r="EN14" s="3">
        <v>111</v>
      </c>
      <c r="EO14" s="3">
        <v>98</v>
      </c>
      <c r="EP14" s="3">
        <v>139</v>
      </c>
      <c r="EQ14" s="3">
        <v>136</v>
      </c>
      <c r="ER14" s="3">
        <v>95</v>
      </c>
      <c r="ES14" s="3">
        <v>124</v>
      </c>
      <c r="ET14" s="3">
        <v>89</v>
      </c>
      <c r="EU14" s="1">
        <v>122</v>
      </c>
      <c r="EV14" s="1">
        <v>134</v>
      </c>
      <c r="EW14" s="1">
        <v>113</v>
      </c>
      <c r="EX14" s="3">
        <v>112</v>
      </c>
      <c r="EY14" s="1">
        <v>85</v>
      </c>
      <c r="EZ14" s="1">
        <v>99</v>
      </c>
      <c r="FA14" s="1">
        <v>94</v>
      </c>
      <c r="FB14" s="1">
        <v>126</v>
      </c>
      <c r="FC14" s="1">
        <v>126</v>
      </c>
      <c r="FD14" s="1">
        <v>84</v>
      </c>
      <c r="FE14" s="1">
        <v>101</v>
      </c>
      <c r="FF14" s="1">
        <v>100</v>
      </c>
      <c r="FG14" s="1">
        <v>129</v>
      </c>
      <c r="FH14" s="3">
        <v>121</v>
      </c>
      <c r="FI14" s="3">
        <v>114</v>
      </c>
      <c r="FJ14" s="3">
        <v>130</v>
      </c>
      <c r="FK14" s="3">
        <v>116</v>
      </c>
      <c r="FL14" s="3">
        <v>121</v>
      </c>
      <c r="FM14" s="3">
        <v>116</v>
      </c>
      <c r="FN14" s="3">
        <v>129</v>
      </c>
      <c r="FO14" s="3">
        <v>111</v>
      </c>
      <c r="FP14" s="3">
        <v>98</v>
      </c>
      <c r="FQ14" s="3">
        <v>139</v>
      </c>
      <c r="FR14" s="3">
        <v>136</v>
      </c>
      <c r="FS14" s="3">
        <v>95</v>
      </c>
      <c r="FT14" s="3">
        <v>124</v>
      </c>
      <c r="FU14" s="1">
        <v>122</v>
      </c>
      <c r="FV14" s="1">
        <v>134</v>
      </c>
      <c r="FW14" s="1">
        <v>113</v>
      </c>
      <c r="FX14" s="3">
        <v>112</v>
      </c>
      <c r="FY14" s="1">
        <v>85</v>
      </c>
      <c r="FZ14" s="1">
        <v>99</v>
      </c>
      <c r="GA14" s="1">
        <v>94</v>
      </c>
      <c r="GB14" s="1">
        <v>126</v>
      </c>
      <c r="GC14" s="1">
        <v>126</v>
      </c>
      <c r="GD14" s="1">
        <v>84</v>
      </c>
      <c r="GE14" s="1">
        <v>101</v>
      </c>
      <c r="GF14" s="1">
        <v>100</v>
      </c>
      <c r="GG14" s="1">
        <v>129</v>
      </c>
      <c r="GH14" s="3">
        <v>121</v>
      </c>
      <c r="GI14" s="3">
        <v>114</v>
      </c>
      <c r="GJ14" s="3">
        <v>130</v>
      </c>
      <c r="GK14" s="3">
        <v>116</v>
      </c>
      <c r="GL14" s="3">
        <v>121</v>
      </c>
      <c r="GM14" s="3">
        <v>116</v>
      </c>
      <c r="GN14" s="3">
        <v>129</v>
      </c>
      <c r="GO14" s="3">
        <v>111</v>
      </c>
      <c r="GP14" s="3">
        <v>98</v>
      </c>
      <c r="GQ14" s="3">
        <v>139</v>
      </c>
      <c r="GR14" s="3">
        <v>136</v>
      </c>
      <c r="GS14" s="3">
        <v>95</v>
      </c>
      <c r="GT14" s="3">
        <v>124</v>
      </c>
      <c r="GU14" s="1">
        <v>122</v>
      </c>
      <c r="GV14" s="1">
        <v>134</v>
      </c>
      <c r="GW14" s="1">
        <v>113</v>
      </c>
      <c r="GX14" s="3">
        <v>112</v>
      </c>
      <c r="GY14" s="1">
        <v>85</v>
      </c>
      <c r="GZ14" s="1">
        <v>99</v>
      </c>
      <c r="HA14" s="1">
        <v>94</v>
      </c>
      <c r="HB14" s="1">
        <v>126</v>
      </c>
      <c r="HC14" s="1">
        <v>126</v>
      </c>
      <c r="HD14" s="1">
        <v>84</v>
      </c>
      <c r="HE14" s="1">
        <v>101</v>
      </c>
      <c r="HF14" s="1">
        <v>100</v>
      </c>
      <c r="HG14" s="1">
        <v>129</v>
      </c>
      <c r="HH14" s="3">
        <v>121</v>
      </c>
      <c r="HI14" s="3">
        <v>114</v>
      </c>
      <c r="HJ14" s="3">
        <v>130</v>
      </c>
      <c r="HK14" s="3">
        <v>116</v>
      </c>
      <c r="HL14" s="3">
        <v>121</v>
      </c>
      <c r="HM14" s="3">
        <v>116</v>
      </c>
      <c r="HN14" s="3">
        <v>129</v>
      </c>
      <c r="HO14" s="3">
        <v>111</v>
      </c>
      <c r="HP14" s="3">
        <v>98</v>
      </c>
      <c r="HQ14" s="3">
        <v>139</v>
      </c>
      <c r="HR14" s="3">
        <v>136</v>
      </c>
      <c r="HS14" s="3">
        <v>95</v>
      </c>
      <c r="HT14" s="3">
        <v>124</v>
      </c>
      <c r="HU14" s="1">
        <v>122</v>
      </c>
      <c r="HV14" s="1">
        <v>134</v>
      </c>
      <c r="HW14" s="1">
        <v>113</v>
      </c>
      <c r="HX14" s="3">
        <v>112</v>
      </c>
      <c r="HY14" s="1">
        <v>85</v>
      </c>
      <c r="HZ14" s="1">
        <v>99</v>
      </c>
      <c r="IA14" s="1">
        <v>94</v>
      </c>
      <c r="IB14" s="1">
        <v>126</v>
      </c>
      <c r="IC14" s="1">
        <v>126</v>
      </c>
      <c r="ID14" s="1">
        <v>84</v>
      </c>
      <c r="IE14" s="1">
        <v>101</v>
      </c>
      <c r="IF14" s="1">
        <v>100</v>
      </c>
      <c r="IG14" s="1">
        <v>129</v>
      </c>
      <c r="IH14" s="3">
        <v>121</v>
      </c>
      <c r="II14" s="3">
        <v>114</v>
      </c>
      <c r="IJ14" s="3">
        <v>130</v>
      </c>
    </row>
    <row r="15" spans="1:244" x14ac:dyDescent="0.25">
      <c r="A15" s="1" t="s">
        <v>14</v>
      </c>
      <c r="B15" s="3">
        <v>1</v>
      </c>
      <c r="C15" s="3">
        <v>1</v>
      </c>
      <c r="D15" s="3">
        <v>0</v>
      </c>
      <c r="E15" s="3">
        <v>1</v>
      </c>
      <c r="F15" s="3">
        <v>2</v>
      </c>
      <c r="G15" s="3">
        <v>0</v>
      </c>
      <c r="H15" s="3">
        <v>0</v>
      </c>
      <c r="I15" s="3">
        <v>2</v>
      </c>
      <c r="J15" s="3">
        <v>2</v>
      </c>
      <c r="K15" s="3">
        <v>1</v>
      </c>
      <c r="L15" s="3">
        <v>0</v>
      </c>
      <c r="M15" s="1">
        <v>0</v>
      </c>
      <c r="N15" s="1">
        <v>0</v>
      </c>
      <c r="O15" s="1">
        <v>0</v>
      </c>
      <c r="P15" s="3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3</v>
      </c>
      <c r="Y15" s="1">
        <v>0</v>
      </c>
      <c r="Z15" s="3">
        <v>1</v>
      </c>
      <c r="AA15" s="3">
        <v>0</v>
      </c>
      <c r="AB15" s="3">
        <v>1</v>
      </c>
      <c r="AC15" s="3">
        <v>1</v>
      </c>
      <c r="AD15" s="3">
        <v>1</v>
      </c>
      <c r="AE15" s="3">
        <v>0</v>
      </c>
      <c r="AF15" s="3">
        <v>1</v>
      </c>
      <c r="AG15" s="3">
        <v>2</v>
      </c>
      <c r="AH15" s="3">
        <v>0</v>
      </c>
      <c r="AI15" s="3">
        <v>0</v>
      </c>
      <c r="AJ15" s="3">
        <v>2</v>
      </c>
      <c r="AK15" s="3">
        <v>2</v>
      </c>
      <c r="AL15" s="3">
        <v>1</v>
      </c>
      <c r="AM15" s="3">
        <v>0</v>
      </c>
      <c r="AN15" s="1">
        <v>0</v>
      </c>
      <c r="AO15" s="1">
        <v>0</v>
      </c>
      <c r="AP15" s="1">
        <v>0</v>
      </c>
      <c r="AQ15" s="3">
        <v>0</v>
      </c>
      <c r="AR15" s="1">
        <v>1</v>
      </c>
      <c r="AS15" s="1">
        <v>0</v>
      </c>
      <c r="AT15" s="1">
        <v>0</v>
      </c>
      <c r="AU15" s="1">
        <v>0</v>
      </c>
      <c r="AV15" s="1">
        <v>0</v>
      </c>
      <c r="AW15" s="1">
        <v>1</v>
      </c>
      <c r="AX15" s="1">
        <v>0</v>
      </c>
      <c r="AY15" s="1">
        <v>3</v>
      </c>
      <c r="AZ15" s="1">
        <v>0</v>
      </c>
      <c r="BA15" s="3">
        <v>1</v>
      </c>
      <c r="BB15" s="3">
        <v>0</v>
      </c>
      <c r="BC15" s="3">
        <v>1</v>
      </c>
      <c r="BD15" s="3">
        <v>1</v>
      </c>
      <c r="BE15" s="3">
        <v>1</v>
      </c>
      <c r="BF15" s="3">
        <v>0</v>
      </c>
      <c r="BG15" s="3">
        <v>1</v>
      </c>
      <c r="BH15" s="3">
        <v>2</v>
      </c>
      <c r="BI15" s="3">
        <v>0</v>
      </c>
      <c r="BJ15" s="3">
        <v>0</v>
      </c>
      <c r="BK15" s="3">
        <v>2</v>
      </c>
      <c r="BL15" s="3">
        <v>2</v>
      </c>
      <c r="BM15" s="3">
        <v>1</v>
      </c>
      <c r="BN15" s="3">
        <v>0</v>
      </c>
      <c r="BO15" s="1">
        <v>0</v>
      </c>
      <c r="BP15" s="1">
        <v>0</v>
      </c>
      <c r="BQ15" s="1">
        <v>0</v>
      </c>
      <c r="BR15" s="3">
        <v>0</v>
      </c>
      <c r="BS15" s="1">
        <v>1</v>
      </c>
      <c r="BT15" s="1">
        <v>0</v>
      </c>
      <c r="BU15" s="1">
        <v>0</v>
      </c>
      <c r="BV15" s="1">
        <v>0</v>
      </c>
      <c r="BW15" s="1">
        <v>0</v>
      </c>
      <c r="BX15" s="1">
        <v>1</v>
      </c>
      <c r="BY15" s="1">
        <v>0</v>
      </c>
      <c r="BZ15" s="1">
        <v>3</v>
      </c>
      <c r="CA15" s="1">
        <v>0</v>
      </c>
      <c r="CB15" s="3">
        <v>1</v>
      </c>
      <c r="CC15" s="3">
        <v>0</v>
      </c>
      <c r="CD15" s="3">
        <v>1</v>
      </c>
      <c r="CE15" s="3">
        <v>1</v>
      </c>
      <c r="CF15" s="3">
        <v>1</v>
      </c>
      <c r="CG15" s="3">
        <v>0</v>
      </c>
      <c r="CH15" s="3">
        <v>1</v>
      </c>
      <c r="CI15" s="3">
        <v>2</v>
      </c>
      <c r="CJ15" s="3">
        <v>0</v>
      </c>
      <c r="CK15" s="3">
        <v>0</v>
      </c>
      <c r="CL15" s="3">
        <v>2</v>
      </c>
      <c r="CM15" s="3">
        <v>2</v>
      </c>
      <c r="CN15" s="3">
        <v>1</v>
      </c>
      <c r="CO15" s="3">
        <v>0</v>
      </c>
      <c r="CP15" s="1">
        <v>0</v>
      </c>
      <c r="CQ15" s="1">
        <v>0</v>
      </c>
      <c r="CR15" s="1">
        <v>0</v>
      </c>
      <c r="CS15" s="3">
        <v>0</v>
      </c>
      <c r="CT15" s="1">
        <v>1</v>
      </c>
      <c r="CU15" s="1">
        <v>0</v>
      </c>
      <c r="CV15" s="1">
        <v>0</v>
      </c>
      <c r="CW15" s="1">
        <v>0</v>
      </c>
      <c r="CX15" s="1">
        <v>0</v>
      </c>
      <c r="CY15" s="1">
        <v>1</v>
      </c>
      <c r="CZ15" s="1">
        <v>0</v>
      </c>
      <c r="DA15" s="1">
        <v>3</v>
      </c>
      <c r="DB15" s="1">
        <v>0</v>
      </c>
      <c r="DC15" s="3">
        <v>1</v>
      </c>
      <c r="DD15" s="3">
        <v>0</v>
      </c>
      <c r="DE15" s="3">
        <v>1</v>
      </c>
      <c r="DF15" s="3">
        <v>0</v>
      </c>
      <c r="DG15" s="3">
        <v>0</v>
      </c>
      <c r="DH15" s="3">
        <v>0</v>
      </c>
      <c r="DI15" s="3">
        <v>1</v>
      </c>
      <c r="DJ15" s="3">
        <v>1</v>
      </c>
      <c r="DK15" s="3">
        <v>0</v>
      </c>
      <c r="DL15" s="3">
        <v>1</v>
      </c>
      <c r="DM15" s="3">
        <v>2</v>
      </c>
      <c r="DN15" s="3">
        <v>0</v>
      </c>
      <c r="DO15" s="3">
        <v>0</v>
      </c>
      <c r="DP15" s="3">
        <v>2</v>
      </c>
      <c r="DQ15" s="3">
        <v>2</v>
      </c>
      <c r="DR15" s="3">
        <v>1</v>
      </c>
      <c r="DS15" s="3">
        <v>0</v>
      </c>
      <c r="DT15" s="1">
        <v>0</v>
      </c>
      <c r="DU15" s="1">
        <v>0</v>
      </c>
      <c r="DV15" s="1">
        <v>0</v>
      </c>
      <c r="DW15" s="3">
        <v>0</v>
      </c>
      <c r="DX15" s="1">
        <v>1</v>
      </c>
      <c r="DY15" s="1">
        <v>0</v>
      </c>
      <c r="DZ15" s="1">
        <v>0</v>
      </c>
      <c r="EA15" s="1">
        <v>0</v>
      </c>
      <c r="EB15" s="1">
        <v>0</v>
      </c>
      <c r="EC15" s="1">
        <v>1</v>
      </c>
      <c r="ED15" s="1">
        <v>0</v>
      </c>
      <c r="EE15" s="1">
        <v>3</v>
      </c>
      <c r="EF15" s="1">
        <v>0</v>
      </c>
      <c r="EG15" s="3">
        <v>1</v>
      </c>
      <c r="EH15" s="3">
        <v>0</v>
      </c>
      <c r="EI15" s="3">
        <v>1</v>
      </c>
      <c r="EJ15" s="3">
        <v>1</v>
      </c>
      <c r="EK15" s="3">
        <v>1</v>
      </c>
      <c r="EL15" s="3">
        <v>0</v>
      </c>
      <c r="EM15" s="3">
        <v>1</v>
      </c>
      <c r="EN15" s="3">
        <v>2</v>
      </c>
      <c r="EO15" s="3">
        <v>0</v>
      </c>
      <c r="EP15" s="3">
        <v>0</v>
      </c>
      <c r="EQ15" s="3">
        <v>2</v>
      </c>
      <c r="ER15" s="3">
        <v>2</v>
      </c>
      <c r="ES15" s="3">
        <v>1</v>
      </c>
      <c r="ET15" s="3">
        <v>0</v>
      </c>
      <c r="EU15" s="1">
        <v>0</v>
      </c>
      <c r="EV15" s="1">
        <v>0</v>
      </c>
      <c r="EW15" s="1">
        <v>0</v>
      </c>
      <c r="EX15" s="3">
        <v>0</v>
      </c>
      <c r="EY15" s="1">
        <v>1</v>
      </c>
      <c r="EZ15" s="1">
        <v>0</v>
      </c>
      <c r="FA15" s="1">
        <v>0</v>
      </c>
      <c r="FB15" s="1">
        <v>0</v>
      </c>
      <c r="FC15" s="1">
        <v>0</v>
      </c>
      <c r="FD15" s="1">
        <v>1</v>
      </c>
      <c r="FE15" s="1">
        <v>0</v>
      </c>
      <c r="FF15" s="1">
        <v>3</v>
      </c>
      <c r="FG15" s="1">
        <v>0</v>
      </c>
      <c r="FH15" s="3">
        <v>1</v>
      </c>
      <c r="FI15" s="3">
        <v>0</v>
      </c>
      <c r="FJ15" s="3">
        <v>1</v>
      </c>
      <c r="FK15" s="3">
        <v>1</v>
      </c>
      <c r="FL15" s="3">
        <v>1</v>
      </c>
      <c r="FM15" s="3">
        <v>0</v>
      </c>
      <c r="FN15" s="3">
        <v>1</v>
      </c>
      <c r="FO15" s="3">
        <v>2</v>
      </c>
      <c r="FP15" s="3">
        <v>0</v>
      </c>
      <c r="FQ15" s="3">
        <v>0</v>
      </c>
      <c r="FR15" s="3">
        <v>2</v>
      </c>
      <c r="FS15" s="3">
        <v>2</v>
      </c>
      <c r="FT15" s="3">
        <v>1</v>
      </c>
      <c r="FU15" s="1">
        <v>0</v>
      </c>
      <c r="FV15" s="1">
        <v>0</v>
      </c>
      <c r="FW15" s="1">
        <v>0</v>
      </c>
      <c r="FX15" s="3">
        <v>0</v>
      </c>
      <c r="FY15" s="1">
        <v>1</v>
      </c>
      <c r="FZ15" s="1">
        <v>0</v>
      </c>
      <c r="GA15" s="1">
        <v>0</v>
      </c>
      <c r="GB15" s="1">
        <v>0</v>
      </c>
      <c r="GC15" s="1">
        <v>0</v>
      </c>
      <c r="GD15" s="1">
        <v>1</v>
      </c>
      <c r="GE15" s="1">
        <v>0</v>
      </c>
      <c r="GF15" s="1">
        <v>3</v>
      </c>
      <c r="GG15" s="1">
        <v>0</v>
      </c>
      <c r="GH15" s="3">
        <v>1</v>
      </c>
      <c r="GI15" s="3">
        <v>0</v>
      </c>
      <c r="GJ15" s="3">
        <v>1</v>
      </c>
      <c r="GK15" s="3">
        <v>1</v>
      </c>
      <c r="GL15" s="3">
        <v>1</v>
      </c>
      <c r="GM15" s="3">
        <v>0</v>
      </c>
      <c r="GN15" s="3">
        <v>1</v>
      </c>
      <c r="GO15" s="3">
        <v>2</v>
      </c>
      <c r="GP15" s="3">
        <v>0</v>
      </c>
      <c r="GQ15" s="3">
        <v>0</v>
      </c>
      <c r="GR15" s="3">
        <v>2</v>
      </c>
      <c r="GS15" s="3">
        <v>2</v>
      </c>
      <c r="GT15" s="3">
        <v>1</v>
      </c>
      <c r="GU15" s="1">
        <v>0</v>
      </c>
      <c r="GV15" s="1">
        <v>0</v>
      </c>
      <c r="GW15" s="1">
        <v>0</v>
      </c>
      <c r="GX15" s="3">
        <v>0</v>
      </c>
      <c r="GY15" s="1">
        <v>1</v>
      </c>
      <c r="GZ15" s="1">
        <v>0</v>
      </c>
      <c r="HA15" s="1">
        <v>0</v>
      </c>
      <c r="HB15" s="1">
        <v>0</v>
      </c>
      <c r="HC15" s="1">
        <v>0</v>
      </c>
      <c r="HD15" s="1">
        <v>1</v>
      </c>
      <c r="HE15" s="1">
        <v>0</v>
      </c>
      <c r="HF15" s="1">
        <v>3</v>
      </c>
      <c r="HG15" s="1">
        <v>0</v>
      </c>
      <c r="HH15" s="3">
        <v>1</v>
      </c>
      <c r="HI15" s="3">
        <v>0</v>
      </c>
      <c r="HJ15" s="3">
        <v>1</v>
      </c>
      <c r="HK15" s="3">
        <v>1</v>
      </c>
      <c r="HL15" s="3">
        <v>1</v>
      </c>
      <c r="HM15" s="3">
        <v>0</v>
      </c>
      <c r="HN15" s="3">
        <v>1</v>
      </c>
      <c r="HO15" s="3">
        <v>2</v>
      </c>
      <c r="HP15" s="3">
        <v>0</v>
      </c>
      <c r="HQ15" s="3">
        <v>0</v>
      </c>
      <c r="HR15" s="3">
        <v>2</v>
      </c>
      <c r="HS15" s="3">
        <v>2</v>
      </c>
      <c r="HT15" s="3">
        <v>1</v>
      </c>
      <c r="HU15" s="1">
        <v>0</v>
      </c>
      <c r="HV15" s="1">
        <v>0</v>
      </c>
      <c r="HW15" s="1">
        <v>0</v>
      </c>
      <c r="HX15" s="3">
        <v>0</v>
      </c>
      <c r="HY15" s="1">
        <v>1</v>
      </c>
      <c r="HZ15" s="1">
        <v>0</v>
      </c>
      <c r="IA15" s="1">
        <v>0</v>
      </c>
      <c r="IB15" s="1">
        <v>0</v>
      </c>
      <c r="IC15" s="1">
        <v>0</v>
      </c>
      <c r="ID15" s="1">
        <v>1</v>
      </c>
      <c r="IE15" s="1">
        <v>0</v>
      </c>
      <c r="IF15" s="1">
        <v>3</v>
      </c>
      <c r="IG15" s="1">
        <v>0</v>
      </c>
      <c r="IH15" s="3">
        <v>1</v>
      </c>
      <c r="II15" s="3">
        <v>0</v>
      </c>
      <c r="IJ15" s="3">
        <v>1</v>
      </c>
    </row>
    <row r="16" spans="1:244" x14ac:dyDescent="0.2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3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1">
        <v>1</v>
      </c>
      <c r="N16" s="1">
        <v>0</v>
      </c>
      <c r="O16" s="1">
        <v>0</v>
      </c>
      <c r="P16" s="3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1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3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1">
        <v>1</v>
      </c>
      <c r="AO16" s="1">
        <v>0</v>
      </c>
      <c r="AP16" s="1">
        <v>0</v>
      </c>
      <c r="AQ16" s="3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1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3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1">
        <v>1</v>
      </c>
      <c r="BP16" s="1">
        <v>0</v>
      </c>
      <c r="BQ16" s="1">
        <v>0</v>
      </c>
      <c r="BR16" s="3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1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3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1">
        <v>1</v>
      </c>
      <c r="CQ16" s="1">
        <v>0</v>
      </c>
      <c r="CR16" s="1">
        <v>0</v>
      </c>
      <c r="CS16" s="3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1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3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1">
        <v>1</v>
      </c>
      <c r="DU16" s="1">
        <v>0</v>
      </c>
      <c r="DV16" s="1">
        <v>0</v>
      </c>
      <c r="DW16" s="3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1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3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1">
        <v>1</v>
      </c>
      <c r="EV16" s="1">
        <v>0</v>
      </c>
      <c r="EW16" s="1">
        <v>0</v>
      </c>
      <c r="EX16" s="3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1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3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1">
        <v>1</v>
      </c>
      <c r="FV16" s="1">
        <v>0</v>
      </c>
      <c r="FW16" s="1">
        <v>0</v>
      </c>
      <c r="FX16" s="3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1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3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1">
        <v>1</v>
      </c>
      <c r="GV16" s="1">
        <v>0</v>
      </c>
      <c r="GW16" s="1">
        <v>0</v>
      </c>
      <c r="GX16" s="3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1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3</v>
      </c>
      <c r="HP16" s="3">
        <v>0</v>
      </c>
      <c r="HQ16" s="3">
        <v>0</v>
      </c>
      <c r="HR16" s="3">
        <v>0</v>
      </c>
      <c r="HS16" s="3">
        <v>0</v>
      </c>
      <c r="HT16" s="3">
        <v>0</v>
      </c>
      <c r="HU16" s="1">
        <v>1</v>
      </c>
      <c r="HV16" s="1">
        <v>0</v>
      </c>
      <c r="HW16" s="1">
        <v>0</v>
      </c>
      <c r="HX16" s="3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1</v>
      </c>
      <c r="IH16" s="3">
        <v>0</v>
      </c>
      <c r="II16" s="3">
        <v>0</v>
      </c>
      <c r="IJ16" s="3">
        <v>0</v>
      </c>
    </row>
    <row r="17" spans="1:244" x14ac:dyDescent="0.25">
      <c r="A17" s="1" t="s">
        <v>16</v>
      </c>
      <c r="B17" s="3">
        <v>0</v>
      </c>
      <c r="C17" s="3">
        <v>2</v>
      </c>
      <c r="D17" s="3">
        <v>0</v>
      </c>
      <c r="E17" s="3">
        <v>2</v>
      </c>
      <c r="F17" s="3">
        <v>0</v>
      </c>
      <c r="G17" s="3">
        <v>0</v>
      </c>
      <c r="H17" s="3">
        <v>0</v>
      </c>
      <c r="I17" s="3">
        <v>1</v>
      </c>
      <c r="J17" s="3">
        <v>0</v>
      </c>
      <c r="K17" s="3">
        <v>1</v>
      </c>
      <c r="L17" s="3">
        <v>0</v>
      </c>
      <c r="M17" s="1">
        <v>4</v>
      </c>
      <c r="N17" s="1">
        <v>1</v>
      </c>
      <c r="O17" s="1">
        <v>0</v>
      </c>
      <c r="P17" s="3">
        <v>0</v>
      </c>
      <c r="Q17" s="1">
        <v>0</v>
      </c>
      <c r="R17" s="1">
        <v>0</v>
      </c>
      <c r="S17" s="1">
        <v>22</v>
      </c>
      <c r="T17" s="1">
        <v>0</v>
      </c>
      <c r="U17" s="1">
        <v>0</v>
      </c>
      <c r="V17" s="1">
        <v>0</v>
      </c>
      <c r="W17" s="1">
        <v>1</v>
      </c>
      <c r="X17" s="1">
        <v>1</v>
      </c>
      <c r="Y17" s="1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2</v>
      </c>
      <c r="AG17" s="3">
        <v>0</v>
      </c>
      <c r="AH17" s="3">
        <v>0</v>
      </c>
      <c r="AI17" s="3">
        <v>0</v>
      </c>
      <c r="AJ17" s="3">
        <v>1</v>
      </c>
      <c r="AK17" s="3">
        <v>0</v>
      </c>
      <c r="AL17" s="3">
        <v>1</v>
      </c>
      <c r="AM17" s="3">
        <v>0</v>
      </c>
      <c r="AN17" s="1">
        <v>4</v>
      </c>
      <c r="AO17" s="1">
        <v>1</v>
      </c>
      <c r="AP17" s="1">
        <v>0</v>
      </c>
      <c r="AQ17" s="3">
        <v>0</v>
      </c>
      <c r="AR17" s="1">
        <v>0</v>
      </c>
      <c r="AS17" s="1">
        <v>0</v>
      </c>
      <c r="AT17" s="1">
        <v>22</v>
      </c>
      <c r="AU17" s="1">
        <v>0</v>
      </c>
      <c r="AV17" s="1">
        <v>0</v>
      </c>
      <c r="AW17" s="1">
        <v>0</v>
      </c>
      <c r="AX17" s="1">
        <v>1</v>
      </c>
      <c r="AY17" s="1">
        <v>1</v>
      </c>
      <c r="AZ17" s="1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</v>
      </c>
      <c r="BF17" s="3">
        <v>0</v>
      </c>
      <c r="BG17" s="3">
        <v>2</v>
      </c>
      <c r="BH17" s="3">
        <v>0</v>
      </c>
      <c r="BI17" s="3">
        <v>0</v>
      </c>
      <c r="BJ17" s="3">
        <v>0</v>
      </c>
      <c r="BK17" s="3">
        <v>1</v>
      </c>
      <c r="BL17" s="3">
        <v>0</v>
      </c>
      <c r="BM17" s="3">
        <v>1</v>
      </c>
      <c r="BN17" s="3">
        <v>0</v>
      </c>
      <c r="BO17" s="1">
        <v>4</v>
      </c>
      <c r="BP17" s="1">
        <v>1</v>
      </c>
      <c r="BQ17" s="1">
        <v>0</v>
      </c>
      <c r="BR17" s="3">
        <v>0</v>
      </c>
      <c r="BS17" s="1">
        <v>0</v>
      </c>
      <c r="BT17" s="1">
        <v>0</v>
      </c>
      <c r="BU17" s="1">
        <v>22</v>
      </c>
      <c r="BV17" s="1">
        <v>0</v>
      </c>
      <c r="BW17" s="1">
        <v>0</v>
      </c>
      <c r="BX17" s="1">
        <v>0</v>
      </c>
      <c r="BY17" s="1">
        <v>1</v>
      </c>
      <c r="BZ17" s="1">
        <v>1</v>
      </c>
      <c r="CA17" s="1">
        <v>0</v>
      </c>
      <c r="CB17" s="3">
        <v>0</v>
      </c>
      <c r="CC17" s="3">
        <v>0</v>
      </c>
      <c r="CD17" s="3">
        <v>0</v>
      </c>
      <c r="CE17" s="3">
        <v>0</v>
      </c>
      <c r="CF17" s="3">
        <v>2</v>
      </c>
      <c r="CG17" s="3">
        <v>0</v>
      </c>
      <c r="CH17" s="3">
        <v>2</v>
      </c>
      <c r="CI17" s="3">
        <v>0</v>
      </c>
      <c r="CJ17" s="3">
        <v>0</v>
      </c>
      <c r="CK17" s="3">
        <v>0</v>
      </c>
      <c r="CL17" s="3">
        <v>1</v>
      </c>
      <c r="CM17" s="3">
        <v>0</v>
      </c>
      <c r="CN17" s="3">
        <v>1</v>
      </c>
      <c r="CO17" s="3">
        <v>0</v>
      </c>
      <c r="CP17" s="1">
        <v>4</v>
      </c>
      <c r="CQ17" s="1">
        <v>1</v>
      </c>
      <c r="CR17" s="1">
        <v>0</v>
      </c>
      <c r="CS17" s="3">
        <v>0</v>
      </c>
      <c r="CT17" s="1">
        <v>0</v>
      </c>
      <c r="CU17" s="1">
        <v>0</v>
      </c>
      <c r="CV17" s="1">
        <v>22</v>
      </c>
      <c r="CW17" s="1">
        <v>0</v>
      </c>
      <c r="CX17" s="1">
        <v>0</v>
      </c>
      <c r="CY17" s="1">
        <v>0</v>
      </c>
      <c r="CZ17" s="1">
        <v>1</v>
      </c>
      <c r="DA17" s="1">
        <v>1</v>
      </c>
      <c r="DB17" s="1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2</v>
      </c>
      <c r="DK17" s="3">
        <v>0</v>
      </c>
      <c r="DL17" s="3">
        <v>2</v>
      </c>
      <c r="DM17" s="3">
        <v>0</v>
      </c>
      <c r="DN17" s="3">
        <v>0</v>
      </c>
      <c r="DO17" s="3">
        <v>0</v>
      </c>
      <c r="DP17" s="3">
        <v>1</v>
      </c>
      <c r="DQ17" s="3">
        <v>0</v>
      </c>
      <c r="DR17" s="3">
        <v>1</v>
      </c>
      <c r="DS17" s="3">
        <v>0</v>
      </c>
      <c r="DT17" s="1">
        <v>4</v>
      </c>
      <c r="DU17" s="1">
        <v>1</v>
      </c>
      <c r="DV17" s="1">
        <v>0</v>
      </c>
      <c r="DW17" s="3">
        <v>0</v>
      </c>
      <c r="DX17" s="1">
        <v>0</v>
      </c>
      <c r="DY17" s="1">
        <v>0</v>
      </c>
      <c r="DZ17" s="1">
        <v>22</v>
      </c>
      <c r="EA17" s="1">
        <v>0</v>
      </c>
      <c r="EB17" s="1">
        <v>0</v>
      </c>
      <c r="EC17" s="1">
        <v>0</v>
      </c>
      <c r="ED17" s="1">
        <v>1</v>
      </c>
      <c r="EE17" s="1">
        <v>1</v>
      </c>
      <c r="EF17" s="1">
        <v>0</v>
      </c>
      <c r="EG17" s="3">
        <v>0</v>
      </c>
      <c r="EH17" s="3">
        <v>0</v>
      </c>
      <c r="EI17" s="3">
        <v>0</v>
      </c>
      <c r="EJ17" s="3">
        <v>0</v>
      </c>
      <c r="EK17" s="3">
        <v>2</v>
      </c>
      <c r="EL17" s="3">
        <v>0</v>
      </c>
      <c r="EM17" s="3">
        <v>2</v>
      </c>
      <c r="EN17" s="3">
        <v>0</v>
      </c>
      <c r="EO17" s="3">
        <v>0</v>
      </c>
      <c r="EP17" s="3">
        <v>0</v>
      </c>
      <c r="EQ17" s="3">
        <v>1</v>
      </c>
      <c r="ER17" s="3">
        <v>0</v>
      </c>
      <c r="ES17" s="3">
        <v>1</v>
      </c>
      <c r="ET17" s="3">
        <v>0</v>
      </c>
      <c r="EU17" s="1">
        <v>4</v>
      </c>
      <c r="EV17" s="1">
        <v>1</v>
      </c>
      <c r="EW17" s="1">
        <v>0</v>
      </c>
      <c r="EX17" s="3">
        <v>0</v>
      </c>
      <c r="EY17" s="1">
        <v>0</v>
      </c>
      <c r="EZ17" s="1">
        <v>0</v>
      </c>
      <c r="FA17" s="1">
        <v>22</v>
      </c>
      <c r="FB17" s="1">
        <v>0</v>
      </c>
      <c r="FC17" s="1">
        <v>0</v>
      </c>
      <c r="FD17" s="1">
        <v>0</v>
      </c>
      <c r="FE17" s="1">
        <v>1</v>
      </c>
      <c r="FF17" s="1">
        <v>1</v>
      </c>
      <c r="FG17" s="1">
        <v>0</v>
      </c>
      <c r="FH17" s="3">
        <v>0</v>
      </c>
      <c r="FI17" s="3">
        <v>0</v>
      </c>
      <c r="FJ17" s="3">
        <v>0</v>
      </c>
      <c r="FK17" s="3">
        <v>0</v>
      </c>
      <c r="FL17" s="3">
        <v>2</v>
      </c>
      <c r="FM17" s="3">
        <v>0</v>
      </c>
      <c r="FN17" s="3">
        <v>2</v>
      </c>
      <c r="FO17" s="3">
        <v>0</v>
      </c>
      <c r="FP17" s="3">
        <v>0</v>
      </c>
      <c r="FQ17" s="3">
        <v>0</v>
      </c>
      <c r="FR17" s="3">
        <v>1</v>
      </c>
      <c r="FS17" s="3">
        <v>0</v>
      </c>
      <c r="FT17" s="3">
        <v>1</v>
      </c>
      <c r="FU17" s="1">
        <v>4</v>
      </c>
      <c r="FV17" s="1">
        <v>1</v>
      </c>
      <c r="FW17" s="1">
        <v>0</v>
      </c>
      <c r="FX17" s="3">
        <v>0</v>
      </c>
      <c r="FY17" s="1">
        <v>0</v>
      </c>
      <c r="FZ17" s="1">
        <v>0</v>
      </c>
      <c r="GA17" s="1">
        <v>22</v>
      </c>
      <c r="GB17" s="1">
        <v>0</v>
      </c>
      <c r="GC17" s="1">
        <v>0</v>
      </c>
      <c r="GD17" s="1">
        <v>0</v>
      </c>
      <c r="GE17" s="1">
        <v>1</v>
      </c>
      <c r="GF17" s="1">
        <v>1</v>
      </c>
      <c r="GG17" s="1">
        <v>0</v>
      </c>
      <c r="GH17" s="3">
        <v>0</v>
      </c>
      <c r="GI17" s="3">
        <v>0</v>
      </c>
      <c r="GJ17" s="3">
        <v>0</v>
      </c>
      <c r="GK17" s="3">
        <v>0</v>
      </c>
      <c r="GL17" s="3">
        <v>2</v>
      </c>
      <c r="GM17" s="3">
        <v>0</v>
      </c>
      <c r="GN17" s="3">
        <v>2</v>
      </c>
      <c r="GO17" s="3">
        <v>0</v>
      </c>
      <c r="GP17" s="3">
        <v>0</v>
      </c>
      <c r="GQ17" s="3">
        <v>0</v>
      </c>
      <c r="GR17" s="3">
        <v>1</v>
      </c>
      <c r="GS17" s="3">
        <v>0</v>
      </c>
      <c r="GT17" s="3">
        <v>1</v>
      </c>
      <c r="GU17" s="1">
        <v>4</v>
      </c>
      <c r="GV17" s="1">
        <v>1</v>
      </c>
      <c r="GW17" s="1">
        <v>0</v>
      </c>
      <c r="GX17" s="3">
        <v>0</v>
      </c>
      <c r="GY17" s="1">
        <v>0</v>
      </c>
      <c r="GZ17" s="1">
        <v>0</v>
      </c>
      <c r="HA17" s="1">
        <v>22</v>
      </c>
      <c r="HB17" s="1">
        <v>0</v>
      </c>
      <c r="HC17" s="1">
        <v>0</v>
      </c>
      <c r="HD17" s="1">
        <v>0</v>
      </c>
      <c r="HE17" s="1">
        <v>1</v>
      </c>
      <c r="HF17" s="1">
        <v>1</v>
      </c>
      <c r="HG17" s="1">
        <v>0</v>
      </c>
      <c r="HH17" s="3">
        <v>0</v>
      </c>
      <c r="HI17" s="3">
        <v>0</v>
      </c>
      <c r="HJ17" s="3">
        <v>0</v>
      </c>
      <c r="HK17" s="3">
        <v>0</v>
      </c>
      <c r="HL17" s="3">
        <v>2</v>
      </c>
      <c r="HM17" s="3">
        <v>0</v>
      </c>
      <c r="HN17" s="3">
        <v>2</v>
      </c>
      <c r="HO17" s="3">
        <v>0</v>
      </c>
      <c r="HP17" s="3">
        <v>0</v>
      </c>
      <c r="HQ17" s="3">
        <v>0</v>
      </c>
      <c r="HR17" s="3">
        <v>1</v>
      </c>
      <c r="HS17" s="3">
        <v>0</v>
      </c>
      <c r="HT17" s="3">
        <v>1</v>
      </c>
      <c r="HU17" s="1">
        <v>4</v>
      </c>
      <c r="HV17" s="1">
        <v>1</v>
      </c>
      <c r="HW17" s="1">
        <v>0</v>
      </c>
      <c r="HX17" s="3">
        <v>0</v>
      </c>
      <c r="HY17" s="1">
        <v>0</v>
      </c>
      <c r="HZ17" s="1">
        <v>0</v>
      </c>
      <c r="IA17" s="1">
        <v>22</v>
      </c>
      <c r="IB17" s="1">
        <v>0</v>
      </c>
      <c r="IC17" s="1">
        <v>0</v>
      </c>
      <c r="ID17" s="1">
        <v>0</v>
      </c>
      <c r="IE17" s="1">
        <v>1</v>
      </c>
      <c r="IF17" s="1">
        <v>1</v>
      </c>
      <c r="IG17" s="1">
        <v>0</v>
      </c>
      <c r="IH17" s="3">
        <v>0</v>
      </c>
      <c r="II17" s="3">
        <v>0</v>
      </c>
      <c r="IJ17" s="3">
        <v>0</v>
      </c>
    </row>
    <row r="18" spans="1:244" x14ac:dyDescent="0.25">
      <c r="A18" s="1" t="s">
        <v>17</v>
      </c>
      <c r="B18" s="3">
        <v>0</v>
      </c>
      <c r="C18" s="3">
        <v>44</v>
      </c>
      <c r="D18" s="3">
        <v>0</v>
      </c>
      <c r="E18" s="3">
        <v>1</v>
      </c>
      <c r="F18" s="3">
        <v>4</v>
      </c>
      <c r="G18" s="3">
        <v>0</v>
      </c>
      <c r="H18" s="3">
        <v>0</v>
      </c>
      <c r="I18" s="3">
        <v>1</v>
      </c>
      <c r="J18" s="3">
        <v>0</v>
      </c>
      <c r="K18" s="3">
        <v>3</v>
      </c>
      <c r="L18" s="3">
        <v>0</v>
      </c>
      <c r="M18" s="1">
        <v>0</v>
      </c>
      <c r="N18" s="1">
        <v>1</v>
      </c>
      <c r="O18" s="1">
        <v>1</v>
      </c>
      <c r="P18" s="3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2</v>
      </c>
      <c r="X18" s="1">
        <v>4</v>
      </c>
      <c r="Y18" s="1">
        <v>4</v>
      </c>
      <c r="Z18" s="3">
        <v>0</v>
      </c>
      <c r="AA18" s="3">
        <v>0</v>
      </c>
      <c r="AB18" s="3">
        <v>0</v>
      </c>
      <c r="AC18" s="3">
        <v>0</v>
      </c>
      <c r="AD18" s="3">
        <v>44</v>
      </c>
      <c r="AE18" s="3">
        <v>0</v>
      </c>
      <c r="AF18" s="3">
        <v>1</v>
      </c>
      <c r="AG18" s="3">
        <v>4</v>
      </c>
      <c r="AH18" s="3">
        <v>0</v>
      </c>
      <c r="AI18" s="3">
        <v>0</v>
      </c>
      <c r="AJ18" s="3">
        <v>1</v>
      </c>
      <c r="AK18" s="3">
        <v>0</v>
      </c>
      <c r="AL18" s="3">
        <v>3</v>
      </c>
      <c r="AM18" s="3">
        <v>0</v>
      </c>
      <c r="AN18" s="1">
        <v>0</v>
      </c>
      <c r="AO18" s="1">
        <v>1</v>
      </c>
      <c r="AP18" s="1">
        <v>1</v>
      </c>
      <c r="AQ18" s="3">
        <v>0</v>
      </c>
      <c r="AR18" s="1">
        <v>0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2</v>
      </c>
      <c r="AY18" s="1">
        <v>4</v>
      </c>
      <c r="AZ18" s="1">
        <v>4</v>
      </c>
      <c r="BA18" s="3">
        <v>0</v>
      </c>
      <c r="BB18" s="3">
        <v>0</v>
      </c>
      <c r="BC18" s="3">
        <v>0</v>
      </c>
      <c r="BD18" s="3">
        <v>0</v>
      </c>
      <c r="BE18" s="3">
        <v>44</v>
      </c>
      <c r="BF18" s="3">
        <v>0</v>
      </c>
      <c r="BG18" s="3">
        <v>1</v>
      </c>
      <c r="BH18" s="3">
        <v>4</v>
      </c>
      <c r="BI18" s="3">
        <v>0</v>
      </c>
      <c r="BJ18" s="3">
        <v>0</v>
      </c>
      <c r="BK18" s="3">
        <v>1</v>
      </c>
      <c r="BL18" s="3">
        <v>0</v>
      </c>
      <c r="BM18" s="3">
        <v>3</v>
      </c>
      <c r="BN18" s="3">
        <v>0</v>
      </c>
      <c r="BO18" s="1">
        <v>0</v>
      </c>
      <c r="BP18" s="1">
        <v>1</v>
      </c>
      <c r="BQ18" s="1">
        <v>1</v>
      </c>
      <c r="BR18" s="3">
        <v>0</v>
      </c>
      <c r="BS18" s="1">
        <v>0</v>
      </c>
      <c r="BT18" s="1">
        <v>0</v>
      </c>
      <c r="BU18" s="1">
        <v>1</v>
      </c>
      <c r="BV18" s="1">
        <v>0</v>
      </c>
      <c r="BW18" s="1">
        <v>0</v>
      </c>
      <c r="BX18" s="1">
        <v>0</v>
      </c>
      <c r="BY18" s="1">
        <v>2</v>
      </c>
      <c r="BZ18" s="1">
        <v>4</v>
      </c>
      <c r="CA18" s="1">
        <v>4</v>
      </c>
      <c r="CB18" s="3">
        <v>0</v>
      </c>
      <c r="CC18" s="3">
        <v>0</v>
      </c>
      <c r="CD18" s="3">
        <v>0</v>
      </c>
      <c r="CE18" s="3">
        <v>0</v>
      </c>
      <c r="CF18" s="3">
        <v>44</v>
      </c>
      <c r="CG18" s="3">
        <v>0</v>
      </c>
      <c r="CH18" s="3">
        <v>1</v>
      </c>
      <c r="CI18" s="3">
        <v>4</v>
      </c>
      <c r="CJ18" s="3">
        <v>0</v>
      </c>
      <c r="CK18" s="3">
        <v>0</v>
      </c>
      <c r="CL18" s="3">
        <v>1</v>
      </c>
      <c r="CM18" s="3">
        <v>0</v>
      </c>
      <c r="CN18" s="3">
        <v>3</v>
      </c>
      <c r="CO18" s="3">
        <v>0</v>
      </c>
      <c r="CP18" s="1">
        <v>0</v>
      </c>
      <c r="CQ18" s="1">
        <v>1</v>
      </c>
      <c r="CR18" s="1">
        <v>1</v>
      </c>
      <c r="CS18" s="3">
        <v>0</v>
      </c>
      <c r="CT18" s="1">
        <v>0</v>
      </c>
      <c r="CU18" s="1">
        <v>0</v>
      </c>
      <c r="CV18" s="1">
        <v>1</v>
      </c>
      <c r="CW18" s="1">
        <v>0</v>
      </c>
      <c r="CX18" s="1">
        <v>0</v>
      </c>
      <c r="CY18" s="1">
        <v>0</v>
      </c>
      <c r="CZ18" s="1">
        <v>2</v>
      </c>
      <c r="DA18" s="1">
        <v>4</v>
      </c>
      <c r="DB18" s="1">
        <v>4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44</v>
      </c>
      <c r="DK18" s="3">
        <v>0</v>
      </c>
      <c r="DL18" s="3">
        <v>1</v>
      </c>
      <c r="DM18" s="3">
        <v>4</v>
      </c>
      <c r="DN18" s="3">
        <v>0</v>
      </c>
      <c r="DO18" s="3">
        <v>0</v>
      </c>
      <c r="DP18" s="3">
        <v>1</v>
      </c>
      <c r="DQ18" s="3">
        <v>0</v>
      </c>
      <c r="DR18" s="3">
        <v>3</v>
      </c>
      <c r="DS18" s="3">
        <v>0</v>
      </c>
      <c r="DT18" s="1">
        <v>0</v>
      </c>
      <c r="DU18" s="1">
        <v>1</v>
      </c>
      <c r="DV18" s="1">
        <v>1</v>
      </c>
      <c r="DW18" s="3">
        <v>0</v>
      </c>
      <c r="DX18" s="1">
        <v>0</v>
      </c>
      <c r="DY18" s="1">
        <v>0</v>
      </c>
      <c r="DZ18" s="1">
        <v>1</v>
      </c>
      <c r="EA18" s="1">
        <v>0</v>
      </c>
      <c r="EB18" s="1">
        <v>0</v>
      </c>
      <c r="EC18" s="1">
        <v>0</v>
      </c>
      <c r="ED18" s="1">
        <v>2</v>
      </c>
      <c r="EE18" s="1">
        <v>4</v>
      </c>
      <c r="EF18" s="1">
        <v>4</v>
      </c>
      <c r="EG18" s="3">
        <v>0</v>
      </c>
      <c r="EH18" s="3">
        <v>0</v>
      </c>
      <c r="EI18" s="3">
        <v>0</v>
      </c>
      <c r="EJ18" s="3">
        <v>0</v>
      </c>
      <c r="EK18" s="3">
        <v>44</v>
      </c>
      <c r="EL18" s="3">
        <v>0</v>
      </c>
      <c r="EM18" s="3">
        <v>1</v>
      </c>
      <c r="EN18" s="3">
        <v>4</v>
      </c>
      <c r="EO18" s="3">
        <v>0</v>
      </c>
      <c r="EP18" s="3">
        <v>0</v>
      </c>
      <c r="EQ18" s="3">
        <v>1</v>
      </c>
      <c r="ER18" s="3">
        <v>0</v>
      </c>
      <c r="ES18" s="3">
        <v>3</v>
      </c>
      <c r="ET18" s="3">
        <v>0</v>
      </c>
      <c r="EU18" s="1">
        <v>0</v>
      </c>
      <c r="EV18" s="1">
        <v>1</v>
      </c>
      <c r="EW18" s="1">
        <v>1</v>
      </c>
      <c r="EX18" s="3">
        <v>0</v>
      </c>
      <c r="EY18" s="1">
        <v>0</v>
      </c>
      <c r="EZ18" s="1">
        <v>0</v>
      </c>
      <c r="FA18" s="1">
        <v>1</v>
      </c>
      <c r="FB18" s="1">
        <v>0</v>
      </c>
      <c r="FC18" s="1">
        <v>0</v>
      </c>
      <c r="FD18" s="1">
        <v>0</v>
      </c>
      <c r="FE18" s="1">
        <v>2</v>
      </c>
      <c r="FF18" s="1">
        <v>4</v>
      </c>
      <c r="FG18" s="1">
        <v>4</v>
      </c>
      <c r="FH18" s="3">
        <v>0</v>
      </c>
      <c r="FI18" s="3">
        <v>0</v>
      </c>
      <c r="FJ18" s="3">
        <v>0</v>
      </c>
      <c r="FK18" s="3">
        <v>0</v>
      </c>
      <c r="FL18" s="3">
        <v>44</v>
      </c>
      <c r="FM18" s="3">
        <v>0</v>
      </c>
      <c r="FN18" s="3">
        <v>1</v>
      </c>
      <c r="FO18" s="3">
        <v>4</v>
      </c>
      <c r="FP18" s="3">
        <v>0</v>
      </c>
      <c r="FQ18" s="3">
        <v>0</v>
      </c>
      <c r="FR18" s="3">
        <v>1</v>
      </c>
      <c r="FS18" s="3">
        <v>0</v>
      </c>
      <c r="FT18" s="3">
        <v>3</v>
      </c>
      <c r="FU18" s="1">
        <v>0</v>
      </c>
      <c r="FV18" s="1">
        <v>1</v>
      </c>
      <c r="FW18" s="1">
        <v>1</v>
      </c>
      <c r="FX18" s="3">
        <v>0</v>
      </c>
      <c r="FY18" s="1">
        <v>0</v>
      </c>
      <c r="FZ18" s="1">
        <v>0</v>
      </c>
      <c r="GA18" s="1">
        <v>1</v>
      </c>
      <c r="GB18" s="1">
        <v>0</v>
      </c>
      <c r="GC18" s="1">
        <v>0</v>
      </c>
      <c r="GD18" s="1">
        <v>0</v>
      </c>
      <c r="GE18" s="1">
        <v>2</v>
      </c>
      <c r="GF18" s="1">
        <v>4</v>
      </c>
      <c r="GG18" s="1">
        <v>4</v>
      </c>
      <c r="GH18" s="3">
        <v>0</v>
      </c>
      <c r="GI18" s="3">
        <v>0</v>
      </c>
      <c r="GJ18" s="3">
        <v>0</v>
      </c>
      <c r="GK18" s="3">
        <v>0</v>
      </c>
      <c r="GL18" s="3">
        <v>44</v>
      </c>
      <c r="GM18" s="3">
        <v>0</v>
      </c>
      <c r="GN18" s="3">
        <v>1</v>
      </c>
      <c r="GO18" s="3">
        <v>4</v>
      </c>
      <c r="GP18" s="3">
        <v>0</v>
      </c>
      <c r="GQ18" s="3">
        <v>0</v>
      </c>
      <c r="GR18" s="3">
        <v>1</v>
      </c>
      <c r="GS18" s="3">
        <v>0</v>
      </c>
      <c r="GT18" s="3">
        <v>3</v>
      </c>
      <c r="GU18" s="1">
        <v>0</v>
      </c>
      <c r="GV18" s="1">
        <v>1</v>
      </c>
      <c r="GW18" s="1">
        <v>1</v>
      </c>
      <c r="GX18" s="3">
        <v>0</v>
      </c>
      <c r="GY18" s="1">
        <v>0</v>
      </c>
      <c r="GZ18" s="1">
        <v>0</v>
      </c>
      <c r="HA18" s="1">
        <v>1</v>
      </c>
      <c r="HB18" s="1">
        <v>0</v>
      </c>
      <c r="HC18" s="1">
        <v>0</v>
      </c>
      <c r="HD18" s="1">
        <v>0</v>
      </c>
      <c r="HE18" s="1">
        <v>2</v>
      </c>
      <c r="HF18" s="1">
        <v>4</v>
      </c>
      <c r="HG18" s="1">
        <v>4</v>
      </c>
      <c r="HH18" s="3">
        <v>0</v>
      </c>
      <c r="HI18" s="3">
        <v>0</v>
      </c>
      <c r="HJ18" s="3">
        <v>0</v>
      </c>
      <c r="HK18" s="3">
        <v>0</v>
      </c>
      <c r="HL18" s="3">
        <v>44</v>
      </c>
      <c r="HM18" s="3">
        <v>0</v>
      </c>
      <c r="HN18" s="3">
        <v>1</v>
      </c>
      <c r="HO18" s="3">
        <v>4</v>
      </c>
      <c r="HP18" s="3">
        <v>0</v>
      </c>
      <c r="HQ18" s="3">
        <v>0</v>
      </c>
      <c r="HR18" s="3">
        <v>1</v>
      </c>
      <c r="HS18" s="3">
        <v>0</v>
      </c>
      <c r="HT18" s="3">
        <v>3</v>
      </c>
      <c r="HU18" s="1">
        <v>0</v>
      </c>
      <c r="HV18" s="1">
        <v>1</v>
      </c>
      <c r="HW18" s="1">
        <v>1</v>
      </c>
      <c r="HX18" s="3">
        <v>0</v>
      </c>
      <c r="HY18" s="1">
        <v>0</v>
      </c>
      <c r="HZ18" s="1">
        <v>0</v>
      </c>
      <c r="IA18" s="1">
        <v>1</v>
      </c>
      <c r="IB18" s="1">
        <v>0</v>
      </c>
      <c r="IC18" s="1">
        <v>0</v>
      </c>
      <c r="ID18" s="1">
        <v>0</v>
      </c>
      <c r="IE18" s="1">
        <v>2</v>
      </c>
      <c r="IF18" s="1">
        <v>4</v>
      </c>
      <c r="IG18" s="1">
        <v>4</v>
      </c>
      <c r="IH18" s="3">
        <v>0</v>
      </c>
      <c r="II18" s="3">
        <v>0</v>
      </c>
      <c r="IJ18" s="3">
        <v>0</v>
      </c>
    </row>
    <row r="19" spans="1:244" x14ac:dyDescent="0.25">
      <c r="A19" s="1" t="s">
        <v>18</v>
      </c>
      <c r="B19" s="3">
        <v>3</v>
      </c>
      <c r="C19" s="3">
        <v>6</v>
      </c>
      <c r="D19" s="3">
        <v>5</v>
      </c>
      <c r="E19" s="3">
        <v>14</v>
      </c>
      <c r="F19" s="3">
        <v>15</v>
      </c>
      <c r="G19" s="3">
        <v>49</v>
      </c>
      <c r="H19" s="3">
        <v>87</v>
      </c>
      <c r="I19" s="3">
        <v>18</v>
      </c>
      <c r="J19" s="3">
        <v>7</v>
      </c>
      <c r="K19" s="3">
        <v>11</v>
      </c>
      <c r="L19" s="3">
        <v>0</v>
      </c>
      <c r="M19" s="1">
        <v>9</v>
      </c>
      <c r="N19" s="1">
        <v>19</v>
      </c>
      <c r="O19" s="1">
        <v>5</v>
      </c>
      <c r="P19" s="3">
        <v>7</v>
      </c>
      <c r="Q19" s="1">
        <v>9</v>
      </c>
      <c r="R19" s="1">
        <v>10</v>
      </c>
      <c r="S19" s="1">
        <v>43</v>
      </c>
      <c r="T19" s="1">
        <v>9</v>
      </c>
      <c r="U19" s="1">
        <v>5</v>
      </c>
      <c r="V19" s="1">
        <v>4</v>
      </c>
      <c r="W19" s="1">
        <v>5</v>
      </c>
      <c r="X19" s="1">
        <v>17</v>
      </c>
      <c r="Y19" s="1">
        <v>27</v>
      </c>
      <c r="Z19" s="3">
        <v>9</v>
      </c>
      <c r="AA19" s="3">
        <v>5</v>
      </c>
      <c r="AB19" s="3">
        <v>19</v>
      </c>
      <c r="AC19" s="3">
        <v>3</v>
      </c>
      <c r="AD19" s="3">
        <v>6</v>
      </c>
      <c r="AE19" s="3">
        <v>5</v>
      </c>
      <c r="AF19" s="3">
        <v>14</v>
      </c>
      <c r="AG19" s="3">
        <v>15</v>
      </c>
      <c r="AH19" s="3">
        <v>49</v>
      </c>
      <c r="AI19" s="3">
        <v>87</v>
      </c>
      <c r="AJ19" s="3">
        <v>18</v>
      </c>
      <c r="AK19" s="3">
        <v>7</v>
      </c>
      <c r="AL19" s="3">
        <v>11</v>
      </c>
      <c r="AM19" s="3">
        <v>0</v>
      </c>
      <c r="AN19" s="1">
        <v>9</v>
      </c>
      <c r="AO19" s="1">
        <v>19</v>
      </c>
      <c r="AP19" s="1">
        <v>5</v>
      </c>
      <c r="AQ19" s="3">
        <v>7</v>
      </c>
      <c r="AR19" s="1">
        <v>9</v>
      </c>
      <c r="AS19" s="1">
        <v>10</v>
      </c>
      <c r="AT19" s="1">
        <v>43</v>
      </c>
      <c r="AU19" s="1">
        <v>9</v>
      </c>
      <c r="AV19" s="1">
        <v>5</v>
      </c>
      <c r="AW19" s="1">
        <v>4</v>
      </c>
      <c r="AX19" s="1">
        <v>5</v>
      </c>
      <c r="AY19" s="1">
        <v>17</v>
      </c>
      <c r="AZ19" s="1">
        <v>27</v>
      </c>
      <c r="BA19" s="3">
        <v>9</v>
      </c>
      <c r="BB19" s="3">
        <v>5</v>
      </c>
      <c r="BC19" s="3">
        <v>19</v>
      </c>
      <c r="BD19" s="3">
        <v>3</v>
      </c>
      <c r="BE19" s="3">
        <v>6</v>
      </c>
      <c r="BF19" s="3">
        <v>5</v>
      </c>
      <c r="BG19" s="3">
        <v>14</v>
      </c>
      <c r="BH19" s="3">
        <v>15</v>
      </c>
      <c r="BI19" s="3">
        <v>49</v>
      </c>
      <c r="BJ19" s="3">
        <v>87</v>
      </c>
      <c r="BK19" s="3">
        <v>18</v>
      </c>
      <c r="BL19" s="3">
        <v>7</v>
      </c>
      <c r="BM19" s="3">
        <v>11</v>
      </c>
      <c r="BN19" s="3">
        <v>0</v>
      </c>
      <c r="BO19" s="1">
        <v>9</v>
      </c>
      <c r="BP19" s="1">
        <v>19</v>
      </c>
      <c r="BQ19" s="1">
        <v>5</v>
      </c>
      <c r="BR19" s="3">
        <v>7</v>
      </c>
      <c r="BS19" s="1">
        <v>9</v>
      </c>
      <c r="BT19" s="1">
        <v>10</v>
      </c>
      <c r="BU19" s="1">
        <v>43</v>
      </c>
      <c r="BV19" s="1">
        <v>9</v>
      </c>
      <c r="BW19" s="1">
        <v>5</v>
      </c>
      <c r="BX19" s="1">
        <v>4</v>
      </c>
      <c r="BY19" s="1">
        <v>5</v>
      </c>
      <c r="BZ19" s="1">
        <v>17</v>
      </c>
      <c r="CA19" s="1">
        <v>27</v>
      </c>
      <c r="CB19" s="3">
        <v>9</v>
      </c>
      <c r="CC19" s="3">
        <v>5</v>
      </c>
      <c r="CD19" s="3">
        <v>19</v>
      </c>
      <c r="CE19" s="3">
        <v>3</v>
      </c>
      <c r="CF19" s="3">
        <v>6</v>
      </c>
      <c r="CG19" s="3">
        <v>5</v>
      </c>
      <c r="CH19" s="3">
        <v>14</v>
      </c>
      <c r="CI19" s="3">
        <v>15</v>
      </c>
      <c r="CJ19" s="3">
        <v>49</v>
      </c>
      <c r="CK19" s="3">
        <v>87</v>
      </c>
      <c r="CL19" s="3">
        <v>18</v>
      </c>
      <c r="CM19" s="3">
        <v>7</v>
      </c>
      <c r="CN19" s="3">
        <v>11</v>
      </c>
      <c r="CO19" s="3">
        <v>0</v>
      </c>
      <c r="CP19" s="1">
        <v>9</v>
      </c>
      <c r="CQ19" s="1">
        <v>19</v>
      </c>
      <c r="CR19" s="1">
        <v>5</v>
      </c>
      <c r="CS19" s="3">
        <v>7</v>
      </c>
      <c r="CT19" s="1">
        <v>9</v>
      </c>
      <c r="CU19" s="1">
        <v>10</v>
      </c>
      <c r="CV19" s="1">
        <v>43</v>
      </c>
      <c r="CW19" s="1">
        <v>9</v>
      </c>
      <c r="CX19" s="1">
        <v>5</v>
      </c>
      <c r="CY19" s="1">
        <v>4</v>
      </c>
      <c r="CZ19" s="1">
        <v>5</v>
      </c>
      <c r="DA19" s="1">
        <v>17</v>
      </c>
      <c r="DB19" s="1">
        <v>27</v>
      </c>
      <c r="DC19" s="3">
        <v>9</v>
      </c>
      <c r="DD19" s="3">
        <v>5</v>
      </c>
      <c r="DE19" s="3">
        <v>19</v>
      </c>
      <c r="DF19" s="3">
        <v>0</v>
      </c>
      <c r="DG19" s="3">
        <v>0</v>
      </c>
      <c r="DH19" s="3">
        <v>0</v>
      </c>
      <c r="DI19" s="3">
        <v>3</v>
      </c>
      <c r="DJ19" s="3">
        <v>6</v>
      </c>
      <c r="DK19" s="3">
        <v>5</v>
      </c>
      <c r="DL19" s="3">
        <v>14</v>
      </c>
      <c r="DM19" s="3">
        <v>15</v>
      </c>
      <c r="DN19" s="3">
        <v>49</v>
      </c>
      <c r="DO19" s="3">
        <v>87</v>
      </c>
      <c r="DP19" s="3">
        <v>18</v>
      </c>
      <c r="DQ19" s="3">
        <v>7</v>
      </c>
      <c r="DR19" s="3">
        <v>11</v>
      </c>
      <c r="DS19" s="3">
        <v>0</v>
      </c>
      <c r="DT19" s="1">
        <v>9</v>
      </c>
      <c r="DU19" s="1">
        <v>19</v>
      </c>
      <c r="DV19" s="1">
        <v>5</v>
      </c>
      <c r="DW19" s="3">
        <v>7</v>
      </c>
      <c r="DX19" s="1">
        <v>9</v>
      </c>
      <c r="DY19" s="1">
        <v>10</v>
      </c>
      <c r="DZ19" s="1">
        <v>43</v>
      </c>
      <c r="EA19" s="1">
        <v>9</v>
      </c>
      <c r="EB19" s="1">
        <v>5</v>
      </c>
      <c r="EC19" s="1">
        <v>4</v>
      </c>
      <c r="ED19" s="1">
        <v>5</v>
      </c>
      <c r="EE19" s="1">
        <v>17</v>
      </c>
      <c r="EF19" s="1">
        <v>27</v>
      </c>
      <c r="EG19" s="3">
        <v>9</v>
      </c>
      <c r="EH19" s="3">
        <v>5</v>
      </c>
      <c r="EI19" s="3">
        <v>19</v>
      </c>
      <c r="EJ19" s="3">
        <v>3</v>
      </c>
      <c r="EK19" s="3">
        <v>6</v>
      </c>
      <c r="EL19" s="3">
        <v>5</v>
      </c>
      <c r="EM19" s="3">
        <v>14</v>
      </c>
      <c r="EN19" s="3">
        <v>15</v>
      </c>
      <c r="EO19" s="3">
        <v>49</v>
      </c>
      <c r="EP19" s="3">
        <v>87</v>
      </c>
      <c r="EQ19" s="3">
        <v>18</v>
      </c>
      <c r="ER19" s="3">
        <v>7</v>
      </c>
      <c r="ES19" s="3">
        <v>11</v>
      </c>
      <c r="ET19" s="3">
        <v>0</v>
      </c>
      <c r="EU19" s="1">
        <v>9</v>
      </c>
      <c r="EV19" s="1">
        <v>19</v>
      </c>
      <c r="EW19" s="1">
        <v>5</v>
      </c>
      <c r="EX19" s="3">
        <v>7</v>
      </c>
      <c r="EY19" s="1">
        <v>9</v>
      </c>
      <c r="EZ19" s="1">
        <v>10</v>
      </c>
      <c r="FA19" s="1">
        <v>43</v>
      </c>
      <c r="FB19" s="1">
        <v>9</v>
      </c>
      <c r="FC19" s="1">
        <v>5</v>
      </c>
      <c r="FD19" s="1">
        <v>4</v>
      </c>
      <c r="FE19" s="1">
        <v>5</v>
      </c>
      <c r="FF19" s="1">
        <v>17</v>
      </c>
      <c r="FG19" s="1">
        <v>27</v>
      </c>
      <c r="FH19" s="3">
        <v>9</v>
      </c>
      <c r="FI19" s="3">
        <v>5</v>
      </c>
      <c r="FJ19" s="3">
        <v>19</v>
      </c>
      <c r="FK19" s="3">
        <v>3</v>
      </c>
      <c r="FL19" s="3">
        <v>6</v>
      </c>
      <c r="FM19" s="3">
        <v>5</v>
      </c>
      <c r="FN19" s="3">
        <v>14</v>
      </c>
      <c r="FO19" s="3">
        <v>15</v>
      </c>
      <c r="FP19" s="3">
        <v>49</v>
      </c>
      <c r="FQ19" s="3">
        <v>87</v>
      </c>
      <c r="FR19" s="3">
        <v>18</v>
      </c>
      <c r="FS19" s="3">
        <v>7</v>
      </c>
      <c r="FT19" s="3">
        <v>11</v>
      </c>
      <c r="FU19" s="1">
        <v>9</v>
      </c>
      <c r="FV19" s="1">
        <v>19</v>
      </c>
      <c r="FW19" s="1">
        <v>5</v>
      </c>
      <c r="FX19" s="3">
        <v>7</v>
      </c>
      <c r="FY19" s="1">
        <v>9</v>
      </c>
      <c r="FZ19" s="1">
        <v>10</v>
      </c>
      <c r="GA19" s="1">
        <v>43</v>
      </c>
      <c r="GB19" s="1">
        <v>9</v>
      </c>
      <c r="GC19" s="1">
        <v>5</v>
      </c>
      <c r="GD19" s="1">
        <v>4</v>
      </c>
      <c r="GE19" s="1">
        <v>5</v>
      </c>
      <c r="GF19" s="1">
        <v>17</v>
      </c>
      <c r="GG19" s="1">
        <v>27</v>
      </c>
      <c r="GH19" s="3">
        <v>9</v>
      </c>
      <c r="GI19" s="3">
        <v>5</v>
      </c>
      <c r="GJ19" s="3">
        <v>19</v>
      </c>
      <c r="GK19" s="3">
        <v>3</v>
      </c>
      <c r="GL19" s="3">
        <v>6</v>
      </c>
      <c r="GM19" s="3">
        <v>5</v>
      </c>
      <c r="GN19" s="3">
        <v>14</v>
      </c>
      <c r="GO19" s="3">
        <v>15</v>
      </c>
      <c r="GP19" s="3">
        <v>49</v>
      </c>
      <c r="GQ19" s="3">
        <v>87</v>
      </c>
      <c r="GR19" s="3">
        <v>18</v>
      </c>
      <c r="GS19" s="3">
        <v>7</v>
      </c>
      <c r="GT19" s="3">
        <v>11</v>
      </c>
      <c r="GU19" s="1">
        <v>9</v>
      </c>
      <c r="GV19" s="1">
        <v>19</v>
      </c>
      <c r="GW19" s="1">
        <v>5</v>
      </c>
      <c r="GX19" s="3">
        <v>7</v>
      </c>
      <c r="GY19" s="1">
        <v>9</v>
      </c>
      <c r="GZ19" s="1">
        <v>10</v>
      </c>
      <c r="HA19" s="1">
        <v>43</v>
      </c>
      <c r="HB19" s="1">
        <v>9</v>
      </c>
      <c r="HC19" s="1">
        <v>5</v>
      </c>
      <c r="HD19" s="1">
        <v>4</v>
      </c>
      <c r="HE19" s="1">
        <v>5</v>
      </c>
      <c r="HF19" s="1">
        <v>17</v>
      </c>
      <c r="HG19" s="1">
        <v>27</v>
      </c>
      <c r="HH19" s="3">
        <v>9</v>
      </c>
      <c r="HI19" s="3">
        <v>5</v>
      </c>
      <c r="HJ19" s="3">
        <v>19</v>
      </c>
      <c r="HK19" s="3">
        <v>3</v>
      </c>
      <c r="HL19" s="3">
        <v>6</v>
      </c>
      <c r="HM19" s="3">
        <v>5</v>
      </c>
      <c r="HN19" s="3">
        <v>14</v>
      </c>
      <c r="HO19" s="3">
        <v>15</v>
      </c>
      <c r="HP19" s="3">
        <v>49</v>
      </c>
      <c r="HQ19" s="3">
        <v>87</v>
      </c>
      <c r="HR19" s="3">
        <v>18</v>
      </c>
      <c r="HS19" s="3">
        <v>7</v>
      </c>
      <c r="HT19" s="3">
        <v>11</v>
      </c>
      <c r="HU19" s="1">
        <v>9</v>
      </c>
      <c r="HV19" s="1">
        <v>19</v>
      </c>
      <c r="HW19" s="1">
        <v>5</v>
      </c>
      <c r="HX19" s="3">
        <v>7</v>
      </c>
      <c r="HY19" s="1">
        <v>9</v>
      </c>
      <c r="HZ19" s="1">
        <v>10</v>
      </c>
      <c r="IA19" s="1">
        <v>43</v>
      </c>
      <c r="IB19" s="1">
        <v>9</v>
      </c>
      <c r="IC19" s="1">
        <v>5</v>
      </c>
      <c r="ID19" s="1">
        <v>4</v>
      </c>
      <c r="IE19" s="1">
        <v>5</v>
      </c>
      <c r="IF19" s="1">
        <v>17</v>
      </c>
      <c r="IG19" s="1">
        <v>27</v>
      </c>
      <c r="IH19" s="3">
        <v>9</v>
      </c>
      <c r="II19" s="3">
        <v>5</v>
      </c>
      <c r="IJ19" s="3">
        <v>19</v>
      </c>
    </row>
    <row r="20" spans="1:244" x14ac:dyDescent="0.25">
      <c r="A20" s="1" t="s">
        <v>19</v>
      </c>
      <c r="B20" s="3">
        <v>113</v>
      </c>
      <c r="C20" s="3">
        <v>71</v>
      </c>
      <c r="D20" s="3">
        <v>111</v>
      </c>
      <c r="E20" s="3">
        <v>114</v>
      </c>
      <c r="F20" s="3">
        <v>89</v>
      </c>
      <c r="G20" s="3">
        <v>49</v>
      </c>
      <c r="H20" s="3">
        <v>52</v>
      </c>
      <c r="I20" s="3">
        <v>117</v>
      </c>
      <c r="J20" s="3">
        <v>88</v>
      </c>
      <c r="K20" s="3">
        <v>110</v>
      </c>
      <c r="L20" s="3">
        <v>89</v>
      </c>
      <c r="M20" s="1">
        <v>112</v>
      </c>
      <c r="N20" s="1">
        <v>114</v>
      </c>
      <c r="O20" s="1">
        <v>107</v>
      </c>
      <c r="P20" s="3">
        <v>105</v>
      </c>
      <c r="Q20" s="1">
        <v>76</v>
      </c>
      <c r="R20" s="1">
        <v>89</v>
      </c>
      <c r="S20" s="1">
        <v>50</v>
      </c>
      <c r="T20" s="1">
        <v>117</v>
      </c>
      <c r="U20" s="1">
        <v>121</v>
      </c>
      <c r="V20" s="1">
        <v>80</v>
      </c>
      <c r="W20" s="1">
        <v>94</v>
      </c>
      <c r="X20" s="1">
        <v>79</v>
      </c>
      <c r="Y20" s="1">
        <v>97</v>
      </c>
      <c r="Z20" s="3">
        <v>112</v>
      </c>
      <c r="AA20" s="3">
        <v>109</v>
      </c>
      <c r="AB20" s="3">
        <v>111</v>
      </c>
      <c r="AC20" s="3">
        <v>113</v>
      </c>
      <c r="AD20" s="3">
        <v>71</v>
      </c>
      <c r="AE20" s="3">
        <v>111</v>
      </c>
      <c r="AF20" s="3">
        <v>114</v>
      </c>
      <c r="AG20" s="3">
        <v>89</v>
      </c>
      <c r="AH20" s="3">
        <v>49</v>
      </c>
      <c r="AI20" s="3">
        <v>52</v>
      </c>
      <c r="AJ20" s="3">
        <v>117</v>
      </c>
      <c r="AK20" s="3">
        <v>88</v>
      </c>
      <c r="AL20" s="3">
        <v>110</v>
      </c>
      <c r="AM20" s="3">
        <v>89</v>
      </c>
      <c r="AN20" s="1">
        <v>112</v>
      </c>
      <c r="AO20" s="1">
        <v>114</v>
      </c>
      <c r="AP20" s="1">
        <v>107</v>
      </c>
      <c r="AQ20" s="3">
        <v>105</v>
      </c>
      <c r="AR20" s="1">
        <v>76</v>
      </c>
      <c r="AS20" s="1">
        <v>89</v>
      </c>
      <c r="AT20" s="1">
        <v>50</v>
      </c>
      <c r="AU20" s="1">
        <v>117</v>
      </c>
      <c r="AV20" s="1">
        <v>121</v>
      </c>
      <c r="AW20" s="1">
        <v>80</v>
      </c>
      <c r="AX20" s="1">
        <v>94</v>
      </c>
      <c r="AY20" s="1">
        <v>79</v>
      </c>
      <c r="AZ20" s="1">
        <v>97</v>
      </c>
      <c r="BA20" s="3">
        <v>112</v>
      </c>
      <c r="BB20" s="3">
        <v>109</v>
      </c>
      <c r="BC20" s="3">
        <v>111</v>
      </c>
      <c r="BD20" s="3">
        <v>113</v>
      </c>
      <c r="BE20" s="3">
        <v>71</v>
      </c>
      <c r="BF20" s="3">
        <v>111</v>
      </c>
      <c r="BG20" s="3">
        <v>114</v>
      </c>
      <c r="BH20" s="3">
        <v>89</v>
      </c>
      <c r="BI20" s="3">
        <v>49</v>
      </c>
      <c r="BJ20" s="3">
        <v>52</v>
      </c>
      <c r="BK20" s="3">
        <v>117</v>
      </c>
      <c r="BL20" s="3">
        <v>88</v>
      </c>
      <c r="BM20" s="3">
        <v>110</v>
      </c>
      <c r="BN20" s="3">
        <v>89</v>
      </c>
      <c r="BO20" s="1">
        <v>112</v>
      </c>
      <c r="BP20" s="1">
        <v>114</v>
      </c>
      <c r="BQ20" s="1">
        <v>107</v>
      </c>
      <c r="BR20" s="3">
        <v>105</v>
      </c>
      <c r="BS20" s="1">
        <v>76</v>
      </c>
      <c r="BT20" s="1">
        <v>89</v>
      </c>
      <c r="BU20" s="1">
        <v>50</v>
      </c>
      <c r="BV20" s="1">
        <v>117</v>
      </c>
      <c r="BW20" s="1">
        <v>121</v>
      </c>
      <c r="BX20" s="1">
        <v>80</v>
      </c>
      <c r="BY20" s="1">
        <v>94</v>
      </c>
      <c r="BZ20" s="1">
        <v>79</v>
      </c>
      <c r="CA20" s="1">
        <v>97</v>
      </c>
      <c r="CB20" s="3">
        <v>112</v>
      </c>
      <c r="CC20" s="3">
        <v>109</v>
      </c>
      <c r="CD20" s="3">
        <v>111</v>
      </c>
      <c r="CE20" s="3">
        <v>113</v>
      </c>
      <c r="CF20" s="3">
        <v>71</v>
      </c>
      <c r="CG20" s="3">
        <v>111</v>
      </c>
      <c r="CH20" s="3">
        <v>114</v>
      </c>
      <c r="CI20" s="3">
        <v>89</v>
      </c>
      <c r="CJ20" s="3">
        <v>49</v>
      </c>
      <c r="CK20" s="3">
        <v>52</v>
      </c>
      <c r="CL20" s="3">
        <v>117</v>
      </c>
      <c r="CM20" s="3">
        <v>88</v>
      </c>
      <c r="CN20" s="3">
        <v>110</v>
      </c>
      <c r="CO20" s="3">
        <v>89</v>
      </c>
      <c r="CP20" s="1">
        <v>112</v>
      </c>
      <c r="CQ20" s="1">
        <v>114</v>
      </c>
      <c r="CR20" s="1">
        <v>107</v>
      </c>
      <c r="CS20" s="3">
        <v>105</v>
      </c>
      <c r="CT20" s="1">
        <v>76</v>
      </c>
      <c r="CU20" s="1">
        <v>89</v>
      </c>
      <c r="CV20" s="1">
        <v>50</v>
      </c>
      <c r="CW20" s="1">
        <v>117</v>
      </c>
      <c r="CX20" s="1">
        <v>121</v>
      </c>
      <c r="CY20" s="1">
        <v>80</v>
      </c>
      <c r="CZ20" s="1">
        <v>94</v>
      </c>
      <c r="DA20" s="1">
        <v>79</v>
      </c>
      <c r="DB20" s="1">
        <v>97</v>
      </c>
      <c r="DC20" s="3">
        <v>112</v>
      </c>
      <c r="DD20" s="3">
        <v>109</v>
      </c>
      <c r="DE20" s="3">
        <v>111</v>
      </c>
      <c r="DF20" s="3">
        <v>89</v>
      </c>
      <c r="DG20" s="3">
        <v>89</v>
      </c>
      <c r="DH20" s="3">
        <v>89</v>
      </c>
      <c r="DI20" s="3">
        <v>113</v>
      </c>
      <c r="DJ20" s="3">
        <v>71</v>
      </c>
      <c r="DK20" s="3">
        <v>111</v>
      </c>
      <c r="DL20" s="3">
        <v>114</v>
      </c>
      <c r="DM20" s="3">
        <v>89</v>
      </c>
      <c r="DN20" s="3">
        <v>49</v>
      </c>
      <c r="DO20" s="3">
        <v>52</v>
      </c>
      <c r="DP20" s="3">
        <v>117</v>
      </c>
      <c r="DQ20" s="3">
        <v>88</v>
      </c>
      <c r="DR20" s="3">
        <v>110</v>
      </c>
      <c r="DS20" s="3">
        <v>89</v>
      </c>
      <c r="DT20" s="1">
        <v>112</v>
      </c>
      <c r="DU20" s="1">
        <v>114</v>
      </c>
      <c r="DV20" s="1">
        <v>107</v>
      </c>
      <c r="DW20" s="3">
        <v>105</v>
      </c>
      <c r="DX20" s="1">
        <v>76</v>
      </c>
      <c r="DY20" s="1">
        <v>89</v>
      </c>
      <c r="DZ20" s="1">
        <v>50</v>
      </c>
      <c r="EA20" s="1">
        <v>117</v>
      </c>
      <c r="EB20" s="1">
        <v>121</v>
      </c>
      <c r="EC20" s="1">
        <v>80</v>
      </c>
      <c r="ED20" s="1">
        <v>94</v>
      </c>
      <c r="EE20" s="1">
        <v>79</v>
      </c>
      <c r="EF20" s="1">
        <v>97</v>
      </c>
      <c r="EG20" s="3">
        <v>112</v>
      </c>
      <c r="EH20" s="3">
        <v>109</v>
      </c>
      <c r="EI20" s="3">
        <v>111</v>
      </c>
      <c r="EJ20" s="3">
        <v>113</v>
      </c>
      <c r="EK20" s="3">
        <v>71</v>
      </c>
      <c r="EL20" s="3">
        <v>111</v>
      </c>
      <c r="EM20" s="3">
        <v>114</v>
      </c>
      <c r="EN20" s="3">
        <v>89</v>
      </c>
      <c r="EO20" s="3">
        <v>49</v>
      </c>
      <c r="EP20" s="3">
        <v>52</v>
      </c>
      <c r="EQ20" s="3">
        <v>117</v>
      </c>
      <c r="ER20" s="3">
        <v>88</v>
      </c>
      <c r="ES20" s="3">
        <v>110</v>
      </c>
      <c r="ET20" s="3">
        <v>89</v>
      </c>
      <c r="EU20" s="1">
        <v>112</v>
      </c>
      <c r="EV20" s="1">
        <v>114</v>
      </c>
      <c r="EW20" s="1">
        <v>107</v>
      </c>
      <c r="EX20" s="3">
        <v>105</v>
      </c>
      <c r="EY20" s="1">
        <v>76</v>
      </c>
      <c r="EZ20" s="1">
        <v>89</v>
      </c>
      <c r="FA20" s="1">
        <v>50</v>
      </c>
      <c r="FB20" s="1">
        <v>117</v>
      </c>
      <c r="FC20" s="1">
        <v>121</v>
      </c>
      <c r="FD20" s="1">
        <v>80</v>
      </c>
      <c r="FE20" s="1">
        <v>94</v>
      </c>
      <c r="FF20" s="1">
        <v>79</v>
      </c>
      <c r="FG20" s="1">
        <v>97</v>
      </c>
      <c r="FH20" s="3">
        <v>112</v>
      </c>
      <c r="FI20" s="3">
        <v>109</v>
      </c>
      <c r="FJ20" s="3">
        <v>111</v>
      </c>
      <c r="FK20" s="3">
        <v>113</v>
      </c>
      <c r="FL20" s="3">
        <v>71</v>
      </c>
      <c r="FM20" s="3">
        <v>111</v>
      </c>
      <c r="FN20" s="3">
        <v>114</v>
      </c>
      <c r="FO20" s="3">
        <v>89</v>
      </c>
      <c r="FP20" s="3">
        <v>49</v>
      </c>
      <c r="FQ20" s="3">
        <v>52</v>
      </c>
      <c r="FR20" s="3">
        <v>117</v>
      </c>
      <c r="FS20" s="3">
        <v>88</v>
      </c>
      <c r="FT20" s="3">
        <v>110</v>
      </c>
      <c r="FU20" s="1">
        <v>112</v>
      </c>
      <c r="FV20" s="1">
        <v>114</v>
      </c>
      <c r="FW20" s="1">
        <v>107</v>
      </c>
      <c r="FX20" s="3">
        <v>105</v>
      </c>
      <c r="FY20" s="1">
        <v>76</v>
      </c>
      <c r="FZ20" s="1">
        <v>89</v>
      </c>
      <c r="GA20" s="1">
        <v>50</v>
      </c>
      <c r="GB20" s="1">
        <v>117</v>
      </c>
      <c r="GC20" s="1">
        <v>121</v>
      </c>
      <c r="GD20" s="1">
        <v>80</v>
      </c>
      <c r="GE20" s="1">
        <v>94</v>
      </c>
      <c r="GF20" s="1">
        <v>79</v>
      </c>
      <c r="GG20" s="1">
        <v>97</v>
      </c>
      <c r="GH20" s="3">
        <v>112</v>
      </c>
      <c r="GI20" s="3">
        <v>109</v>
      </c>
      <c r="GJ20" s="3">
        <v>111</v>
      </c>
      <c r="GK20" s="3">
        <v>113</v>
      </c>
      <c r="GL20" s="3">
        <v>71</v>
      </c>
      <c r="GM20" s="3">
        <v>111</v>
      </c>
      <c r="GN20" s="3">
        <v>114</v>
      </c>
      <c r="GO20" s="3">
        <v>89</v>
      </c>
      <c r="GP20" s="3">
        <v>49</v>
      </c>
      <c r="GQ20" s="3">
        <v>52</v>
      </c>
      <c r="GR20" s="3">
        <v>117</v>
      </c>
      <c r="GS20" s="3">
        <v>88</v>
      </c>
      <c r="GT20" s="3">
        <v>110</v>
      </c>
      <c r="GU20" s="1">
        <v>112</v>
      </c>
      <c r="GV20" s="1">
        <v>114</v>
      </c>
      <c r="GW20" s="1">
        <v>107</v>
      </c>
      <c r="GX20" s="3">
        <v>105</v>
      </c>
      <c r="GY20" s="1">
        <v>76</v>
      </c>
      <c r="GZ20" s="1">
        <v>89</v>
      </c>
      <c r="HA20" s="1">
        <v>50</v>
      </c>
      <c r="HB20" s="1">
        <v>117</v>
      </c>
      <c r="HC20" s="1">
        <v>121</v>
      </c>
      <c r="HD20" s="1">
        <v>80</v>
      </c>
      <c r="HE20" s="1">
        <v>94</v>
      </c>
      <c r="HF20" s="1">
        <v>79</v>
      </c>
      <c r="HG20" s="1">
        <v>97</v>
      </c>
      <c r="HH20" s="3">
        <v>112</v>
      </c>
      <c r="HI20" s="3">
        <v>109</v>
      </c>
      <c r="HJ20" s="3">
        <v>111</v>
      </c>
      <c r="HK20" s="3">
        <v>113</v>
      </c>
      <c r="HL20" s="3">
        <v>71</v>
      </c>
      <c r="HM20" s="3">
        <v>111</v>
      </c>
      <c r="HN20" s="3">
        <v>114</v>
      </c>
      <c r="HO20" s="3">
        <v>89</v>
      </c>
      <c r="HP20" s="3">
        <v>49</v>
      </c>
      <c r="HQ20" s="3">
        <v>52</v>
      </c>
      <c r="HR20" s="3">
        <v>117</v>
      </c>
      <c r="HS20" s="3">
        <v>88</v>
      </c>
      <c r="HT20" s="3">
        <v>110</v>
      </c>
      <c r="HU20" s="1">
        <v>112</v>
      </c>
      <c r="HV20" s="1">
        <v>114</v>
      </c>
      <c r="HW20" s="1">
        <v>107</v>
      </c>
      <c r="HX20" s="3">
        <v>105</v>
      </c>
      <c r="HY20" s="1">
        <v>76</v>
      </c>
      <c r="HZ20" s="1">
        <v>89</v>
      </c>
      <c r="IA20" s="1">
        <v>50</v>
      </c>
      <c r="IB20" s="1">
        <v>117</v>
      </c>
      <c r="IC20" s="1">
        <v>121</v>
      </c>
      <c r="ID20" s="1">
        <v>80</v>
      </c>
      <c r="IE20" s="1">
        <v>94</v>
      </c>
      <c r="IF20" s="1">
        <v>79</v>
      </c>
      <c r="IG20" s="1">
        <v>97</v>
      </c>
      <c r="IH20" s="3">
        <v>112</v>
      </c>
      <c r="II20" s="3">
        <v>109</v>
      </c>
      <c r="IJ20" s="3">
        <v>111</v>
      </c>
    </row>
    <row r="21" spans="1:244" x14ac:dyDescent="0.25">
      <c r="A21" s="1" t="s">
        <v>20</v>
      </c>
      <c r="B21" s="3">
        <v>97.41</v>
      </c>
      <c r="C21" s="3">
        <v>60.33</v>
      </c>
      <c r="D21" s="3">
        <v>95.69</v>
      </c>
      <c r="E21" s="3">
        <v>89.92</v>
      </c>
      <c r="F21" s="3">
        <v>82.88</v>
      </c>
      <c r="G21" s="3">
        <v>50</v>
      </c>
      <c r="H21" s="3">
        <v>37.409999999999997</v>
      </c>
      <c r="I21" s="3">
        <v>86.76</v>
      </c>
      <c r="J21" s="3">
        <v>92.63</v>
      </c>
      <c r="K21" s="3">
        <v>89.52</v>
      </c>
      <c r="L21" s="3">
        <v>100</v>
      </c>
      <c r="M21" s="1">
        <v>95.9</v>
      </c>
      <c r="N21" s="1">
        <v>85.82</v>
      </c>
      <c r="O21" s="1">
        <v>94.69</v>
      </c>
      <c r="P21" s="3">
        <v>93.75</v>
      </c>
      <c r="Q21" s="1">
        <v>89.41</v>
      </c>
      <c r="R21" s="1">
        <v>89.9</v>
      </c>
      <c r="S21" s="1">
        <v>76.599999999999994</v>
      </c>
      <c r="T21" s="1">
        <v>92.86</v>
      </c>
      <c r="U21" s="1">
        <v>96.03</v>
      </c>
      <c r="V21" s="1">
        <v>95.24</v>
      </c>
      <c r="W21" s="1">
        <v>94.06</v>
      </c>
      <c r="X21" s="1">
        <v>80</v>
      </c>
      <c r="Y21" s="1">
        <v>75.97</v>
      </c>
      <c r="Z21" s="3">
        <v>92.56</v>
      </c>
      <c r="AA21" s="3">
        <v>95.61</v>
      </c>
      <c r="AB21" s="3">
        <v>85.38</v>
      </c>
      <c r="AC21" s="3">
        <v>97.41</v>
      </c>
      <c r="AD21" s="3">
        <v>60.33</v>
      </c>
      <c r="AE21" s="3">
        <v>95.69</v>
      </c>
      <c r="AF21" s="3">
        <v>89.92</v>
      </c>
      <c r="AG21" s="3">
        <v>82.88</v>
      </c>
      <c r="AH21" s="3">
        <v>50</v>
      </c>
      <c r="AI21" s="3">
        <v>37.409999999999997</v>
      </c>
      <c r="AJ21" s="3">
        <v>86.76</v>
      </c>
      <c r="AK21" s="3">
        <v>92.63</v>
      </c>
      <c r="AL21" s="3">
        <v>89.52</v>
      </c>
      <c r="AM21" s="3">
        <v>100</v>
      </c>
      <c r="AN21" s="1">
        <v>95.9</v>
      </c>
      <c r="AO21" s="1">
        <v>85.82</v>
      </c>
      <c r="AP21" s="1">
        <v>94.69</v>
      </c>
      <c r="AQ21" s="3">
        <v>93.75</v>
      </c>
      <c r="AR21" s="1">
        <v>89.41</v>
      </c>
      <c r="AS21" s="1">
        <v>89.9</v>
      </c>
      <c r="AT21" s="1">
        <v>76.599999999999994</v>
      </c>
      <c r="AU21" s="1">
        <v>92.86</v>
      </c>
      <c r="AV21" s="1">
        <v>96.03</v>
      </c>
      <c r="AW21" s="1">
        <v>95.24</v>
      </c>
      <c r="AX21" s="1">
        <v>94.06</v>
      </c>
      <c r="AY21" s="1">
        <v>80</v>
      </c>
      <c r="AZ21" s="1">
        <v>75.97</v>
      </c>
      <c r="BA21" s="3">
        <v>92.56</v>
      </c>
      <c r="BB21" s="3">
        <v>95.61</v>
      </c>
      <c r="BC21" s="3">
        <v>85.38</v>
      </c>
      <c r="BD21" s="3">
        <v>97.41</v>
      </c>
      <c r="BE21" s="3">
        <v>60.33</v>
      </c>
      <c r="BF21" s="3">
        <v>95.69</v>
      </c>
      <c r="BG21" s="3">
        <v>89.92</v>
      </c>
      <c r="BH21" s="3">
        <v>82.88</v>
      </c>
      <c r="BI21" s="3">
        <v>50</v>
      </c>
      <c r="BJ21" s="3">
        <v>37.409999999999997</v>
      </c>
      <c r="BK21" s="3">
        <v>86.76</v>
      </c>
      <c r="BL21" s="3">
        <v>92.63</v>
      </c>
      <c r="BM21" s="3">
        <v>89.52</v>
      </c>
      <c r="BN21" s="3">
        <v>100</v>
      </c>
      <c r="BO21" s="1">
        <v>95.9</v>
      </c>
      <c r="BP21" s="1">
        <v>85.82</v>
      </c>
      <c r="BQ21" s="1">
        <v>94.69</v>
      </c>
      <c r="BR21" s="3">
        <v>93.75</v>
      </c>
      <c r="BS21" s="1">
        <v>89.41</v>
      </c>
      <c r="BT21" s="1">
        <v>89.9</v>
      </c>
      <c r="BU21" s="1">
        <v>76.599999999999994</v>
      </c>
      <c r="BV21" s="1">
        <v>92.86</v>
      </c>
      <c r="BW21" s="1">
        <v>96.03</v>
      </c>
      <c r="BX21" s="1">
        <v>95.24</v>
      </c>
      <c r="BY21" s="1">
        <v>94.06</v>
      </c>
      <c r="BZ21" s="1">
        <v>80</v>
      </c>
      <c r="CA21" s="1">
        <v>75.97</v>
      </c>
      <c r="CB21" s="3">
        <v>92.56</v>
      </c>
      <c r="CC21" s="3">
        <v>95.61</v>
      </c>
      <c r="CD21" s="3">
        <v>85.38</v>
      </c>
      <c r="CE21" s="3">
        <v>97.41</v>
      </c>
      <c r="CF21" s="3">
        <v>60.33</v>
      </c>
      <c r="CG21" s="3">
        <v>95.69</v>
      </c>
      <c r="CH21" s="3">
        <v>89.92</v>
      </c>
      <c r="CI21" s="3">
        <v>82.88</v>
      </c>
      <c r="CJ21" s="3">
        <v>50</v>
      </c>
      <c r="CK21" s="3">
        <v>37.409999999999997</v>
      </c>
      <c r="CL21" s="3">
        <v>86.76</v>
      </c>
      <c r="CM21" s="3">
        <v>92.63</v>
      </c>
      <c r="CN21" s="3">
        <v>89.52</v>
      </c>
      <c r="CO21" s="3">
        <v>100</v>
      </c>
      <c r="CP21" s="1">
        <v>95.9</v>
      </c>
      <c r="CQ21" s="1">
        <v>85.82</v>
      </c>
      <c r="CR21" s="1">
        <v>94.69</v>
      </c>
      <c r="CS21" s="3">
        <v>93.75</v>
      </c>
      <c r="CT21" s="1">
        <v>89.41</v>
      </c>
      <c r="CU21" s="1">
        <v>89.9</v>
      </c>
      <c r="CV21" s="1">
        <v>76.599999999999994</v>
      </c>
      <c r="CW21" s="1">
        <v>92.86</v>
      </c>
      <c r="CX21" s="1">
        <v>96.03</v>
      </c>
      <c r="CY21" s="1">
        <v>95.24</v>
      </c>
      <c r="CZ21" s="1">
        <v>94.06</v>
      </c>
      <c r="DA21" s="1">
        <v>80</v>
      </c>
      <c r="DB21" s="1">
        <v>75.97</v>
      </c>
      <c r="DC21" s="3">
        <v>92.56</v>
      </c>
      <c r="DD21" s="3">
        <v>95.61</v>
      </c>
      <c r="DE21" s="3">
        <v>85.38</v>
      </c>
      <c r="DF21" s="3">
        <v>100</v>
      </c>
      <c r="DG21" s="3">
        <v>100</v>
      </c>
      <c r="DH21" s="3">
        <v>100</v>
      </c>
      <c r="DI21" s="3">
        <v>97.41</v>
      </c>
      <c r="DJ21" s="3">
        <v>60.33</v>
      </c>
      <c r="DK21" s="3">
        <v>95.69</v>
      </c>
      <c r="DL21" s="3">
        <v>89.92</v>
      </c>
      <c r="DM21" s="3">
        <v>82.88</v>
      </c>
      <c r="DN21" s="3">
        <v>50</v>
      </c>
      <c r="DO21" s="3">
        <v>37.409999999999997</v>
      </c>
      <c r="DP21" s="3">
        <v>86.76</v>
      </c>
      <c r="DQ21" s="3">
        <v>92.63</v>
      </c>
      <c r="DR21" s="3">
        <v>89.52</v>
      </c>
      <c r="DS21" s="3">
        <v>100</v>
      </c>
      <c r="DT21" s="1">
        <v>95.9</v>
      </c>
      <c r="DU21" s="1">
        <v>85.82</v>
      </c>
      <c r="DV21" s="1">
        <v>94.69</v>
      </c>
      <c r="DW21" s="3">
        <v>93.75</v>
      </c>
      <c r="DX21" s="1">
        <v>89.41</v>
      </c>
      <c r="DY21" s="1">
        <v>89.9</v>
      </c>
      <c r="DZ21" s="1">
        <v>76.599999999999994</v>
      </c>
      <c r="EA21" s="1">
        <v>92.86</v>
      </c>
      <c r="EB21" s="1">
        <v>96.03</v>
      </c>
      <c r="EC21" s="1">
        <v>95.24</v>
      </c>
      <c r="ED21" s="1">
        <v>94.06</v>
      </c>
      <c r="EE21" s="1">
        <v>80</v>
      </c>
      <c r="EF21" s="1">
        <v>75.97</v>
      </c>
      <c r="EG21" s="3">
        <v>92.56</v>
      </c>
      <c r="EH21" s="3">
        <v>95.61</v>
      </c>
      <c r="EI21" s="3">
        <v>85.38</v>
      </c>
      <c r="EJ21" s="3">
        <v>97.41</v>
      </c>
      <c r="EK21" s="3">
        <v>60.33</v>
      </c>
      <c r="EL21" s="3">
        <v>95.69</v>
      </c>
      <c r="EM21" s="3">
        <v>89.92</v>
      </c>
      <c r="EN21" s="3">
        <v>82.88</v>
      </c>
      <c r="EO21" s="3">
        <v>50</v>
      </c>
      <c r="EP21" s="3">
        <v>37.409999999999997</v>
      </c>
      <c r="EQ21" s="3">
        <v>86.76</v>
      </c>
      <c r="ER21" s="3">
        <v>92.63</v>
      </c>
      <c r="ES21" s="3">
        <v>89.52</v>
      </c>
      <c r="ET21" s="3">
        <v>100</v>
      </c>
      <c r="EU21" s="1">
        <v>95.9</v>
      </c>
      <c r="EV21" s="1">
        <v>85.82</v>
      </c>
      <c r="EW21" s="1">
        <v>94.69</v>
      </c>
      <c r="EX21" s="3">
        <v>93.75</v>
      </c>
      <c r="EY21" s="1">
        <v>89.41</v>
      </c>
      <c r="EZ21" s="1">
        <v>89.9</v>
      </c>
      <c r="FA21" s="1">
        <v>76.599999999999994</v>
      </c>
      <c r="FB21" s="1">
        <v>92.86</v>
      </c>
      <c r="FC21" s="1">
        <v>96.03</v>
      </c>
      <c r="FD21" s="1">
        <v>95.24</v>
      </c>
      <c r="FE21" s="1">
        <v>94.06</v>
      </c>
      <c r="FF21" s="1">
        <v>80</v>
      </c>
      <c r="FG21" s="1">
        <v>75.97</v>
      </c>
      <c r="FH21" s="3">
        <v>92.56</v>
      </c>
      <c r="FI21" s="3">
        <v>95.61</v>
      </c>
      <c r="FJ21" s="3">
        <v>85.38</v>
      </c>
      <c r="FK21" s="3">
        <v>97.41</v>
      </c>
      <c r="FL21" s="3">
        <v>60.33</v>
      </c>
      <c r="FM21" s="3">
        <v>95.69</v>
      </c>
      <c r="FN21" s="3">
        <v>89.92</v>
      </c>
      <c r="FO21" s="3">
        <v>82.88</v>
      </c>
      <c r="FP21" s="3">
        <v>50</v>
      </c>
      <c r="FQ21" s="3">
        <v>37.409999999999997</v>
      </c>
      <c r="FR21" s="3">
        <v>86.76</v>
      </c>
      <c r="FS21" s="3">
        <v>92.63</v>
      </c>
      <c r="FT21" s="3">
        <v>89.52</v>
      </c>
      <c r="FU21" s="1">
        <v>95.9</v>
      </c>
      <c r="FV21" s="1">
        <v>85.82</v>
      </c>
      <c r="FW21" s="1">
        <v>94.69</v>
      </c>
      <c r="FX21" s="3">
        <v>93.75</v>
      </c>
      <c r="FY21" s="1">
        <v>89.41</v>
      </c>
      <c r="FZ21" s="1">
        <v>89.9</v>
      </c>
      <c r="GA21" s="1">
        <v>76.599999999999994</v>
      </c>
      <c r="GB21" s="1">
        <v>92.86</v>
      </c>
      <c r="GC21" s="1">
        <v>96.03</v>
      </c>
      <c r="GD21" s="1">
        <v>95.24</v>
      </c>
      <c r="GE21" s="1">
        <v>94.06</v>
      </c>
      <c r="GF21" s="1">
        <v>80</v>
      </c>
      <c r="GG21" s="1">
        <v>75.97</v>
      </c>
      <c r="GH21" s="3">
        <v>92.56</v>
      </c>
      <c r="GI21" s="3">
        <v>95.61</v>
      </c>
      <c r="GJ21" s="3">
        <v>85.38</v>
      </c>
      <c r="GK21" s="3">
        <v>97.41</v>
      </c>
      <c r="GL21" s="3">
        <v>60.33</v>
      </c>
      <c r="GM21" s="3">
        <v>95.69</v>
      </c>
      <c r="GN21" s="3">
        <v>89.92</v>
      </c>
      <c r="GO21" s="3">
        <v>82.88</v>
      </c>
      <c r="GP21" s="3">
        <v>50</v>
      </c>
      <c r="GQ21" s="3">
        <v>37.409999999999997</v>
      </c>
      <c r="GR21" s="3">
        <v>86.76</v>
      </c>
      <c r="GS21" s="3">
        <v>92.63</v>
      </c>
      <c r="GT21" s="3">
        <v>89.52</v>
      </c>
      <c r="GU21" s="1">
        <v>95.9</v>
      </c>
      <c r="GV21" s="1">
        <v>85.82</v>
      </c>
      <c r="GW21" s="1">
        <v>94.69</v>
      </c>
      <c r="GX21" s="3">
        <v>93.75</v>
      </c>
      <c r="GY21" s="1">
        <v>89.41</v>
      </c>
      <c r="GZ21" s="1">
        <v>89.9</v>
      </c>
      <c r="HA21" s="1">
        <v>76.599999999999994</v>
      </c>
      <c r="HB21" s="1">
        <v>92.86</v>
      </c>
      <c r="HC21" s="1">
        <v>96.03</v>
      </c>
      <c r="HD21" s="1">
        <v>95.24</v>
      </c>
      <c r="HE21" s="1">
        <v>94.06</v>
      </c>
      <c r="HF21" s="1">
        <v>80</v>
      </c>
      <c r="HG21" s="1">
        <v>75.97</v>
      </c>
      <c r="HH21" s="3">
        <v>92.56</v>
      </c>
      <c r="HI21" s="3">
        <v>95.61</v>
      </c>
      <c r="HJ21" s="3">
        <v>85.38</v>
      </c>
      <c r="HK21" s="3">
        <v>97.41</v>
      </c>
      <c r="HL21" s="3">
        <v>60.33</v>
      </c>
      <c r="HM21" s="3">
        <v>95.69</v>
      </c>
      <c r="HN21" s="3">
        <v>89.92</v>
      </c>
      <c r="HO21" s="3">
        <v>82.88</v>
      </c>
      <c r="HP21" s="3">
        <v>50</v>
      </c>
      <c r="HQ21" s="3">
        <v>37.409999999999997</v>
      </c>
      <c r="HR21" s="3">
        <v>86.76</v>
      </c>
      <c r="HS21" s="3">
        <v>92.63</v>
      </c>
      <c r="HT21" s="3">
        <v>89.52</v>
      </c>
      <c r="HU21" s="1">
        <v>95.9</v>
      </c>
      <c r="HV21" s="1">
        <v>85.82</v>
      </c>
      <c r="HW21" s="1">
        <v>94.69</v>
      </c>
      <c r="HX21" s="3">
        <v>93.75</v>
      </c>
      <c r="HY21" s="1">
        <v>89.41</v>
      </c>
      <c r="HZ21" s="1">
        <v>89.9</v>
      </c>
      <c r="IA21" s="1">
        <v>76.599999999999994</v>
      </c>
      <c r="IB21" s="1">
        <v>92.86</v>
      </c>
      <c r="IC21" s="1">
        <v>96.03</v>
      </c>
      <c r="ID21" s="1">
        <v>95.24</v>
      </c>
      <c r="IE21" s="1">
        <v>94.06</v>
      </c>
      <c r="IF21" s="1">
        <v>80</v>
      </c>
      <c r="IG21" s="1">
        <v>75.97</v>
      </c>
      <c r="IH21" s="3">
        <v>92.56</v>
      </c>
      <c r="II21" s="3">
        <v>95.61</v>
      </c>
      <c r="IJ21" s="3">
        <v>85.38</v>
      </c>
    </row>
    <row r="22" spans="1:244" x14ac:dyDescent="0.25">
      <c r="A22" s="1" t="s">
        <v>21</v>
      </c>
      <c r="B22" s="3">
        <v>77</v>
      </c>
      <c r="C22" s="3">
        <v>71</v>
      </c>
      <c r="D22" s="3">
        <v>60</v>
      </c>
      <c r="E22" s="3">
        <v>73</v>
      </c>
      <c r="F22" s="3">
        <v>69</v>
      </c>
      <c r="G22" s="3">
        <v>48</v>
      </c>
      <c r="H22" s="3">
        <v>63</v>
      </c>
      <c r="I22" s="3">
        <v>65</v>
      </c>
      <c r="J22" s="3">
        <v>54</v>
      </c>
      <c r="K22" s="3">
        <v>53</v>
      </c>
      <c r="L22" s="3">
        <v>52</v>
      </c>
      <c r="M22" s="1">
        <v>54</v>
      </c>
      <c r="N22" s="1">
        <v>41</v>
      </c>
      <c r="O22" s="1">
        <v>63</v>
      </c>
      <c r="P22" s="3">
        <v>75</v>
      </c>
      <c r="Q22" s="1">
        <v>54</v>
      </c>
      <c r="R22" s="1">
        <v>49</v>
      </c>
      <c r="S22" s="1">
        <v>54</v>
      </c>
      <c r="T22" s="1">
        <v>60</v>
      </c>
      <c r="U22" s="1">
        <v>67</v>
      </c>
      <c r="V22" s="1">
        <v>80</v>
      </c>
      <c r="W22" s="1">
        <v>51</v>
      </c>
      <c r="X22" s="1">
        <v>53</v>
      </c>
      <c r="Y22" s="1">
        <v>48</v>
      </c>
      <c r="Z22" s="3">
        <v>68</v>
      </c>
      <c r="AA22" s="3">
        <v>74</v>
      </c>
      <c r="AB22" s="3">
        <v>60</v>
      </c>
      <c r="AC22" s="3">
        <v>77</v>
      </c>
      <c r="AD22" s="3">
        <v>71</v>
      </c>
      <c r="AE22" s="3">
        <v>60</v>
      </c>
      <c r="AF22" s="3">
        <v>73</v>
      </c>
      <c r="AG22" s="3">
        <v>69</v>
      </c>
      <c r="AH22" s="3">
        <v>48</v>
      </c>
      <c r="AI22" s="3">
        <v>63</v>
      </c>
      <c r="AJ22" s="3">
        <v>65</v>
      </c>
      <c r="AK22" s="3">
        <v>54</v>
      </c>
      <c r="AL22" s="3">
        <v>53</v>
      </c>
      <c r="AM22" s="3">
        <v>52</v>
      </c>
      <c r="AN22" s="1">
        <v>54</v>
      </c>
      <c r="AO22" s="1">
        <v>41</v>
      </c>
      <c r="AP22" s="1">
        <v>63</v>
      </c>
      <c r="AQ22" s="3">
        <v>75</v>
      </c>
      <c r="AR22" s="1">
        <v>54</v>
      </c>
      <c r="AS22" s="1">
        <v>49</v>
      </c>
      <c r="AT22" s="1">
        <v>54</v>
      </c>
      <c r="AU22" s="1">
        <v>60</v>
      </c>
      <c r="AV22" s="1">
        <v>67</v>
      </c>
      <c r="AW22" s="1">
        <v>80</v>
      </c>
      <c r="AX22" s="1">
        <v>51</v>
      </c>
      <c r="AY22" s="1">
        <v>53</v>
      </c>
      <c r="AZ22" s="1">
        <v>48</v>
      </c>
      <c r="BA22" s="3">
        <v>68</v>
      </c>
      <c r="BB22" s="3">
        <v>74</v>
      </c>
      <c r="BC22" s="3">
        <v>60</v>
      </c>
      <c r="BD22" s="3">
        <v>77</v>
      </c>
      <c r="BE22" s="3">
        <v>71</v>
      </c>
      <c r="BF22" s="3">
        <v>60</v>
      </c>
      <c r="BG22" s="3">
        <v>73</v>
      </c>
      <c r="BH22" s="3">
        <v>69</v>
      </c>
      <c r="BI22" s="3">
        <v>48</v>
      </c>
      <c r="BJ22" s="3">
        <v>63</v>
      </c>
      <c r="BK22" s="3">
        <v>65</v>
      </c>
      <c r="BL22" s="3">
        <v>54</v>
      </c>
      <c r="BM22" s="3">
        <v>53</v>
      </c>
      <c r="BN22" s="3">
        <v>52</v>
      </c>
      <c r="BO22" s="1">
        <v>54</v>
      </c>
      <c r="BP22" s="1">
        <v>41</v>
      </c>
      <c r="BQ22" s="1">
        <v>63</v>
      </c>
      <c r="BR22" s="3">
        <v>75</v>
      </c>
      <c r="BS22" s="1">
        <v>54</v>
      </c>
      <c r="BT22" s="1">
        <v>49</v>
      </c>
      <c r="BU22" s="1">
        <v>54</v>
      </c>
      <c r="BV22" s="1">
        <v>60</v>
      </c>
      <c r="BW22" s="1">
        <v>67</v>
      </c>
      <c r="BX22" s="1">
        <v>80</v>
      </c>
      <c r="BY22" s="1">
        <v>51</v>
      </c>
      <c r="BZ22" s="1">
        <v>53</v>
      </c>
      <c r="CA22" s="1">
        <v>48</v>
      </c>
      <c r="CB22" s="3">
        <v>68</v>
      </c>
      <c r="CC22" s="3">
        <v>74</v>
      </c>
      <c r="CD22" s="3">
        <v>60</v>
      </c>
      <c r="CE22" s="3">
        <v>77</v>
      </c>
      <c r="CF22" s="3">
        <v>71</v>
      </c>
      <c r="CG22" s="3">
        <v>60</v>
      </c>
      <c r="CH22" s="3">
        <v>73</v>
      </c>
      <c r="CI22" s="3">
        <v>69</v>
      </c>
      <c r="CJ22" s="3">
        <v>48</v>
      </c>
      <c r="CK22" s="3">
        <v>63</v>
      </c>
      <c r="CL22" s="3">
        <v>65</v>
      </c>
      <c r="CM22" s="3">
        <v>54</v>
      </c>
      <c r="CN22" s="3">
        <v>53</v>
      </c>
      <c r="CO22" s="3">
        <v>52</v>
      </c>
      <c r="CP22" s="1">
        <v>54</v>
      </c>
      <c r="CQ22" s="1">
        <v>41</v>
      </c>
      <c r="CR22" s="1">
        <v>63</v>
      </c>
      <c r="CS22" s="3">
        <v>75</v>
      </c>
      <c r="CT22" s="1">
        <v>54</v>
      </c>
      <c r="CU22" s="1">
        <v>49</v>
      </c>
      <c r="CV22" s="1">
        <v>54</v>
      </c>
      <c r="CW22" s="1">
        <v>60</v>
      </c>
      <c r="CX22" s="1">
        <v>67</v>
      </c>
      <c r="CY22" s="1">
        <v>80</v>
      </c>
      <c r="CZ22" s="1">
        <v>51</v>
      </c>
      <c r="DA22" s="1">
        <v>53</v>
      </c>
      <c r="DB22" s="1">
        <v>48</v>
      </c>
      <c r="DC22" s="3">
        <v>68</v>
      </c>
      <c r="DD22" s="3">
        <v>74</v>
      </c>
      <c r="DE22" s="3">
        <v>60</v>
      </c>
      <c r="DF22" s="3">
        <v>52</v>
      </c>
      <c r="DG22" s="3">
        <v>52</v>
      </c>
      <c r="DH22" s="3">
        <v>52</v>
      </c>
      <c r="DI22" s="3">
        <v>77</v>
      </c>
      <c r="DJ22" s="3">
        <v>71</v>
      </c>
      <c r="DK22" s="3">
        <v>60</v>
      </c>
      <c r="DL22" s="3">
        <v>73</v>
      </c>
      <c r="DM22" s="3">
        <v>69</v>
      </c>
      <c r="DN22" s="3">
        <v>48</v>
      </c>
      <c r="DO22" s="3">
        <v>63</v>
      </c>
      <c r="DP22" s="3">
        <v>65</v>
      </c>
      <c r="DQ22" s="3">
        <v>54</v>
      </c>
      <c r="DR22" s="3">
        <v>53</v>
      </c>
      <c r="DS22" s="3">
        <v>52</v>
      </c>
      <c r="DT22" s="1">
        <v>54</v>
      </c>
      <c r="DU22" s="1">
        <v>41</v>
      </c>
      <c r="DV22" s="1">
        <v>63</v>
      </c>
      <c r="DW22" s="3">
        <v>75</v>
      </c>
      <c r="DX22" s="1">
        <v>54</v>
      </c>
      <c r="DY22" s="1">
        <v>49</v>
      </c>
      <c r="DZ22" s="1">
        <v>54</v>
      </c>
      <c r="EA22" s="1">
        <v>60</v>
      </c>
      <c r="EB22" s="1">
        <v>67</v>
      </c>
      <c r="EC22" s="1">
        <v>80</v>
      </c>
      <c r="ED22" s="1">
        <v>51</v>
      </c>
      <c r="EE22" s="1">
        <v>53</v>
      </c>
      <c r="EF22" s="1">
        <v>48</v>
      </c>
      <c r="EG22" s="3">
        <v>68</v>
      </c>
      <c r="EH22" s="3">
        <v>74</v>
      </c>
      <c r="EI22" s="3">
        <v>60</v>
      </c>
      <c r="EJ22" s="3">
        <v>77</v>
      </c>
      <c r="EK22" s="3">
        <v>71</v>
      </c>
      <c r="EL22" s="3">
        <v>60</v>
      </c>
      <c r="EM22" s="3">
        <v>73</v>
      </c>
      <c r="EN22" s="3">
        <v>69</v>
      </c>
      <c r="EO22" s="3">
        <v>48</v>
      </c>
      <c r="EP22" s="3">
        <v>63</v>
      </c>
      <c r="EQ22" s="3">
        <v>65</v>
      </c>
      <c r="ER22" s="3">
        <v>54</v>
      </c>
      <c r="ES22" s="3">
        <v>53</v>
      </c>
      <c r="ET22" s="3">
        <v>52</v>
      </c>
      <c r="EU22" s="1">
        <v>54</v>
      </c>
      <c r="EV22" s="1">
        <v>41</v>
      </c>
      <c r="EW22" s="1">
        <v>63</v>
      </c>
      <c r="EX22" s="3">
        <v>75</v>
      </c>
      <c r="EY22" s="1">
        <v>54</v>
      </c>
      <c r="EZ22" s="1">
        <v>49</v>
      </c>
      <c r="FA22" s="1">
        <v>54</v>
      </c>
      <c r="FB22" s="1">
        <v>60</v>
      </c>
      <c r="FC22" s="1">
        <v>67</v>
      </c>
      <c r="FD22" s="1">
        <v>80</v>
      </c>
      <c r="FE22" s="1">
        <v>51</v>
      </c>
      <c r="FF22" s="1">
        <v>53</v>
      </c>
      <c r="FG22" s="1">
        <v>48</v>
      </c>
      <c r="FH22" s="3">
        <v>68</v>
      </c>
      <c r="FI22" s="3">
        <v>74</v>
      </c>
      <c r="FJ22" s="3">
        <v>60</v>
      </c>
      <c r="FK22" s="3">
        <v>77</v>
      </c>
      <c r="FL22" s="3">
        <v>71</v>
      </c>
      <c r="FM22" s="3">
        <v>60</v>
      </c>
      <c r="FN22" s="3">
        <v>73</v>
      </c>
      <c r="FO22" s="3">
        <v>69</v>
      </c>
      <c r="FP22" s="3">
        <v>48</v>
      </c>
      <c r="FQ22" s="3">
        <v>63</v>
      </c>
      <c r="FR22" s="3">
        <v>65</v>
      </c>
      <c r="FS22" s="3">
        <v>54</v>
      </c>
      <c r="FT22" s="3">
        <v>53</v>
      </c>
      <c r="FU22" s="1">
        <v>54</v>
      </c>
      <c r="FV22" s="1">
        <v>41</v>
      </c>
      <c r="FW22" s="1">
        <v>63</v>
      </c>
      <c r="FX22" s="3">
        <v>75</v>
      </c>
      <c r="FY22" s="1">
        <v>54</v>
      </c>
      <c r="FZ22" s="1">
        <v>49</v>
      </c>
      <c r="GA22" s="1">
        <v>54</v>
      </c>
      <c r="GB22" s="1">
        <v>60</v>
      </c>
      <c r="GC22" s="1">
        <v>67</v>
      </c>
      <c r="GD22" s="1">
        <v>80</v>
      </c>
      <c r="GE22" s="1">
        <v>51</v>
      </c>
      <c r="GF22" s="1">
        <v>53</v>
      </c>
      <c r="GG22" s="1">
        <v>48</v>
      </c>
      <c r="GH22" s="3">
        <v>68</v>
      </c>
      <c r="GI22" s="3">
        <v>74</v>
      </c>
      <c r="GJ22" s="3">
        <v>60</v>
      </c>
      <c r="GK22" s="3">
        <v>77</v>
      </c>
      <c r="GL22" s="3">
        <v>71</v>
      </c>
      <c r="GM22" s="3">
        <v>60</v>
      </c>
      <c r="GN22" s="3">
        <v>73</v>
      </c>
      <c r="GO22" s="3">
        <v>69</v>
      </c>
      <c r="GP22" s="3">
        <v>48</v>
      </c>
      <c r="GQ22" s="3">
        <v>63</v>
      </c>
      <c r="GR22" s="3">
        <v>65</v>
      </c>
      <c r="GS22" s="3">
        <v>54</v>
      </c>
      <c r="GT22" s="3">
        <v>53</v>
      </c>
      <c r="GU22" s="1">
        <v>54</v>
      </c>
      <c r="GV22" s="1">
        <v>41</v>
      </c>
      <c r="GW22" s="1">
        <v>63</v>
      </c>
      <c r="GX22" s="3">
        <v>75</v>
      </c>
      <c r="GY22" s="1">
        <v>54</v>
      </c>
      <c r="GZ22" s="1">
        <v>49</v>
      </c>
      <c r="HA22" s="1">
        <v>54</v>
      </c>
      <c r="HB22" s="1">
        <v>60</v>
      </c>
      <c r="HC22" s="1">
        <v>67</v>
      </c>
      <c r="HD22" s="1">
        <v>80</v>
      </c>
      <c r="HE22" s="1">
        <v>51</v>
      </c>
      <c r="HF22" s="1">
        <v>53</v>
      </c>
      <c r="HG22" s="1">
        <v>48</v>
      </c>
      <c r="HH22" s="3">
        <v>68</v>
      </c>
      <c r="HI22" s="3">
        <v>74</v>
      </c>
      <c r="HJ22" s="3">
        <v>60</v>
      </c>
      <c r="HK22" s="3">
        <v>77</v>
      </c>
      <c r="HL22" s="3">
        <v>71</v>
      </c>
      <c r="HM22" s="3">
        <v>60</v>
      </c>
      <c r="HN22" s="3">
        <v>73</v>
      </c>
      <c r="HO22" s="3">
        <v>69</v>
      </c>
      <c r="HP22" s="3">
        <v>48</v>
      </c>
      <c r="HQ22" s="3">
        <v>63</v>
      </c>
      <c r="HR22" s="3">
        <v>65</v>
      </c>
      <c r="HS22" s="3">
        <v>54</v>
      </c>
      <c r="HT22" s="3">
        <v>53</v>
      </c>
      <c r="HU22" s="1">
        <v>54</v>
      </c>
      <c r="HV22" s="1">
        <v>41</v>
      </c>
      <c r="HW22" s="1">
        <v>63</v>
      </c>
      <c r="HX22" s="3">
        <v>75</v>
      </c>
      <c r="HY22" s="1">
        <v>54</v>
      </c>
      <c r="HZ22" s="1">
        <v>49</v>
      </c>
      <c r="IA22" s="1">
        <v>54</v>
      </c>
      <c r="IB22" s="1">
        <v>60</v>
      </c>
      <c r="IC22" s="1">
        <v>67</v>
      </c>
      <c r="ID22" s="1">
        <v>80</v>
      </c>
      <c r="IE22" s="1">
        <v>51</v>
      </c>
      <c r="IF22" s="1">
        <v>53</v>
      </c>
      <c r="IG22" s="1">
        <v>48</v>
      </c>
      <c r="IH22" s="3">
        <v>68</v>
      </c>
      <c r="II22" s="3">
        <v>74</v>
      </c>
      <c r="IJ22" s="3">
        <v>60</v>
      </c>
    </row>
    <row r="23" spans="1:244" x14ac:dyDescent="0.25">
      <c r="A23" s="1" t="s">
        <v>22</v>
      </c>
      <c r="B23" s="1" t="s">
        <v>66</v>
      </c>
      <c r="C23" s="1" t="s">
        <v>66</v>
      </c>
      <c r="D23" s="1" t="s">
        <v>66</v>
      </c>
      <c r="E23" s="1" t="s">
        <v>43</v>
      </c>
      <c r="F23" s="1" t="s">
        <v>43</v>
      </c>
      <c r="G23" s="1" t="s">
        <v>43</v>
      </c>
      <c r="H23" s="1" t="s">
        <v>66</v>
      </c>
      <c r="I23" s="1" t="s">
        <v>43</v>
      </c>
      <c r="J23" s="1" t="s">
        <v>43</v>
      </c>
      <c r="K23" s="1" t="s">
        <v>43</v>
      </c>
      <c r="L23" s="1" t="s">
        <v>43</v>
      </c>
      <c r="M23" s="1" t="s">
        <v>43</v>
      </c>
      <c r="N23" s="1" t="s">
        <v>66</v>
      </c>
      <c r="O23" s="1" t="s">
        <v>43</v>
      </c>
      <c r="P23" s="1" t="s">
        <v>66</v>
      </c>
      <c r="Q23" s="1" t="s">
        <v>43</v>
      </c>
      <c r="R23" s="1" t="s">
        <v>43</v>
      </c>
      <c r="S23" s="1" t="s">
        <v>43</v>
      </c>
      <c r="T23" s="1" t="s">
        <v>43</v>
      </c>
      <c r="U23" s="1" t="s">
        <v>66</v>
      </c>
      <c r="V23" s="1" t="s">
        <v>66</v>
      </c>
      <c r="W23" s="1" t="s">
        <v>43</v>
      </c>
      <c r="X23" s="1" t="s">
        <v>43</v>
      </c>
      <c r="Y23" s="1" t="s">
        <v>43</v>
      </c>
      <c r="Z23" s="1" t="s">
        <v>43</v>
      </c>
      <c r="AA23" s="1" t="s">
        <v>66</v>
      </c>
      <c r="AB23" s="1" t="s">
        <v>43</v>
      </c>
      <c r="AC23" s="1" t="s">
        <v>66</v>
      </c>
      <c r="AD23" s="1" t="s">
        <v>66</v>
      </c>
      <c r="AE23" s="1" t="s">
        <v>66</v>
      </c>
      <c r="AF23" s="1" t="s">
        <v>43</v>
      </c>
      <c r="AG23" s="1" t="s">
        <v>43</v>
      </c>
      <c r="AH23" s="1" t="s">
        <v>43</v>
      </c>
      <c r="AI23" s="1" t="s">
        <v>66</v>
      </c>
      <c r="AJ23" s="1" t="s">
        <v>43</v>
      </c>
      <c r="AK23" s="1" t="s">
        <v>43</v>
      </c>
      <c r="AL23" s="1" t="s">
        <v>43</v>
      </c>
      <c r="AM23" s="1" t="s">
        <v>43</v>
      </c>
      <c r="AN23" s="1" t="s">
        <v>43</v>
      </c>
      <c r="AO23" s="1" t="s">
        <v>66</v>
      </c>
      <c r="AP23" s="1" t="s">
        <v>43</v>
      </c>
      <c r="AQ23" s="1" t="s">
        <v>66</v>
      </c>
      <c r="AR23" s="1" t="s">
        <v>43</v>
      </c>
      <c r="AS23" s="1" t="s">
        <v>43</v>
      </c>
      <c r="AT23" s="1" t="s">
        <v>43</v>
      </c>
      <c r="AU23" s="1" t="s">
        <v>43</v>
      </c>
      <c r="AV23" s="1" t="s">
        <v>66</v>
      </c>
      <c r="AW23" s="1" t="s">
        <v>66</v>
      </c>
      <c r="AX23" s="1" t="s">
        <v>43</v>
      </c>
      <c r="AY23" s="1" t="s">
        <v>43</v>
      </c>
      <c r="AZ23" s="1" t="s">
        <v>43</v>
      </c>
      <c r="BA23" s="1" t="s">
        <v>43</v>
      </c>
      <c r="BB23" s="1" t="s">
        <v>66</v>
      </c>
      <c r="BC23" s="1" t="s">
        <v>43</v>
      </c>
      <c r="BD23" s="1" t="s">
        <v>66</v>
      </c>
      <c r="BE23" s="1" t="s">
        <v>66</v>
      </c>
      <c r="BF23" s="1" t="s">
        <v>66</v>
      </c>
      <c r="BG23" s="1" t="s">
        <v>43</v>
      </c>
      <c r="BH23" s="1" t="s">
        <v>43</v>
      </c>
      <c r="BI23" s="1" t="s">
        <v>43</v>
      </c>
      <c r="BJ23" s="1" t="s">
        <v>66</v>
      </c>
      <c r="BK23" s="1" t="s">
        <v>43</v>
      </c>
      <c r="BL23" s="1" t="s">
        <v>43</v>
      </c>
      <c r="BM23" s="1" t="s">
        <v>43</v>
      </c>
      <c r="BN23" s="1" t="s">
        <v>43</v>
      </c>
      <c r="BO23" s="1" t="s">
        <v>43</v>
      </c>
      <c r="BP23" s="1" t="s">
        <v>66</v>
      </c>
      <c r="BQ23" s="1" t="s">
        <v>43</v>
      </c>
      <c r="BR23" s="1" t="s">
        <v>66</v>
      </c>
      <c r="BS23" s="1" t="s">
        <v>43</v>
      </c>
      <c r="BT23" s="1" t="s">
        <v>43</v>
      </c>
      <c r="BU23" s="1" t="s">
        <v>43</v>
      </c>
      <c r="BV23" s="1" t="s">
        <v>43</v>
      </c>
      <c r="BW23" s="1" t="s">
        <v>66</v>
      </c>
      <c r="BX23" s="1" t="s">
        <v>66</v>
      </c>
      <c r="BY23" s="1" t="s">
        <v>43</v>
      </c>
      <c r="BZ23" s="1" t="s">
        <v>43</v>
      </c>
      <c r="CA23" s="1" t="s">
        <v>43</v>
      </c>
      <c r="CB23" s="1" t="s">
        <v>43</v>
      </c>
      <c r="CC23" s="1" t="s">
        <v>66</v>
      </c>
      <c r="CD23" s="1" t="s">
        <v>43</v>
      </c>
      <c r="CE23" s="1" t="s">
        <v>66</v>
      </c>
      <c r="CF23" s="1" t="s">
        <v>66</v>
      </c>
      <c r="CG23" s="1" t="s">
        <v>66</v>
      </c>
      <c r="CH23" s="1" t="s">
        <v>43</v>
      </c>
      <c r="CI23" s="1" t="s">
        <v>43</v>
      </c>
      <c r="CJ23" s="1" t="s">
        <v>43</v>
      </c>
      <c r="CK23" s="1" t="s">
        <v>66</v>
      </c>
      <c r="CL23" s="1" t="s">
        <v>43</v>
      </c>
      <c r="CM23" s="1" t="s">
        <v>43</v>
      </c>
      <c r="CN23" s="1" t="s">
        <v>43</v>
      </c>
      <c r="CO23" s="1" t="s">
        <v>43</v>
      </c>
      <c r="CP23" s="1" t="s">
        <v>43</v>
      </c>
      <c r="CQ23" s="1" t="s">
        <v>66</v>
      </c>
      <c r="CR23" s="1" t="s">
        <v>43</v>
      </c>
      <c r="CS23" s="1" t="s">
        <v>66</v>
      </c>
      <c r="CT23" s="1" t="s">
        <v>43</v>
      </c>
      <c r="CU23" s="1" t="s">
        <v>43</v>
      </c>
      <c r="CV23" s="1" t="s">
        <v>43</v>
      </c>
      <c r="CW23" s="1" t="s">
        <v>43</v>
      </c>
      <c r="CX23" s="1" t="s">
        <v>66</v>
      </c>
      <c r="CY23" s="1" t="s">
        <v>66</v>
      </c>
      <c r="CZ23" s="1" t="s">
        <v>43</v>
      </c>
      <c r="DA23" s="1" t="s">
        <v>43</v>
      </c>
      <c r="DB23" s="1" t="s">
        <v>43</v>
      </c>
      <c r="DC23" s="1" t="s">
        <v>43</v>
      </c>
      <c r="DD23" s="1" t="s">
        <v>66</v>
      </c>
      <c r="DE23" s="1" t="s">
        <v>43</v>
      </c>
      <c r="DF23" s="1" t="s">
        <v>43</v>
      </c>
      <c r="DG23" s="1" t="s">
        <v>43</v>
      </c>
      <c r="DH23" s="1" t="s">
        <v>43</v>
      </c>
      <c r="DI23" s="1" t="s">
        <v>66</v>
      </c>
      <c r="DJ23" s="1" t="s">
        <v>66</v>
      </c>
      <c r="DK23" s="1" t="s">
        <v>66</v>
      </c>
      <c r="DL23" s="1" t="s">
        <v>43</v>
      </c>
      <c r="DM23" s="1" t="s">
        <v>43</v>
      </c>
      <c r="DN23" s="1" t="s">
        <v>43</v>
      </c>
      <c r="DO23" s="1" t="s">
        <v>66</v>
      </c>
      <c r="DP23" s="1" t="s">
        <v>43</v>
      </c>
      <c r="DQ23" s="1" t="s">
        <v>43</v>
      </c>
      <c r="DR23" s="1" t="s">
        <v>43</v>
      </c>
      <c r="DS23" s="1" t="s">
        <v>43</v>
      </c>
      <c r="DT23" s="1" t="s">
        <v>43</v>
      </c>
      <c r="DU23" s="1" t="s">
        <v>66</v>
      </c>
      <c r="DV23" s="1" t="s">
        <v>43</v>
      </c>
      <c r="DW23" s="1" t="s">
        <v>66</v>
      </c>
      <c r="DX23" s="1" t="s">
        <v>43</v>
      </c>
      <c r="DY23" s="1" t="s">
        <v>43</v>
      </c>
      <c r="DZ23" s="1" t="s">
        <v>43</v>
      </c>
      <c r="EA23" s="1" t="s">
        <v>43</v>
      </c>
      <c r="EB23" s="1" t="s">
        <v>66</v>
      </c>
      <c r="EC23" s="1" t="s">
        <v>66</v>
      </c>
      <c r="ED23" s="1" t="s">
        <v>43</v>
      </c>
      <c r="EE23" s="1" t="s">
        <v>43</v>
      </c>
      <c r="EF23" s="1" t="s">
        <v>43</v>
      </c>
      <c r="EG23" s="1" t="s">
        <v>43</v>
      </c>
      <c r="EH23" s="1" t="s">
        <v>66</v>
      </c>
      <c r="EI23" s="1" t="s">
        <v>43</v>
      </c>
      <c r="EJ23" s="1" t="s">
        <v>66</v>
      </c>
      <c r="EK23" s="1" t="s">
        <v>66</v>
      </c>
      <c r="EL23" s="1" t="s">
        <v>66</v>
      </c>
      <c r="EM23" s="1" t="s">
        <v>43</v>
      </c>
      <c r="EN23" s="1" t="s">
        <v>43</v>
      </c>
      <c r="EO23" s="1" t="s">
        <v>43</v>
      </c>
      <c r="EP23" s="1" t="s">
        <v>66</v>
      </c>
      <c r="EQ23" s="1" t="s">
        <v>43</v>
      </c>
      <c r="ER23" s="1" t="s">
        <v>43</v>
      </c>
      <c r="ES23" s="1" t="s">
        <v>43</v>
      </c>
      <c r="ET23" s="1" t="s">
        <v>43</v>
      </c>
      <c r="EU23" s="1" t="s">
        <v>43</v>
      </c>
      <c r="EV23" s="1" t="s">
        <v>66</v>
      </c>
      <c r="EW23" s="1" t="s">
        <v>43</v>
      </c>
      <c r="EX23" s="1" t="s">
        <v>66</v>
      </c>
      <c r="EY23" s="1" t="s">
        <v>43</v>
      </c>
      <c r="EZ23" s="1" t="s">
        <v>43</v>
      </c>
      <c r="FA23" s="1" t="s">
        <v>43</v>
      </c>
      <c r="FB23" s="1" t="s">
        <v>43</v>
      </c>
      <c r="FC23" s="1" t="s">
        <v>66</v>
      </c>
      <c r="FD23" s="1" t="s">
        <v>66</v>
      </c>
      <c r="FE23" s="1" t="s">
        <v>43</v>
      </c>
      <c r="FF23" s="1" t="s">
        <v>43</v>
      </c>
      <c r="FG23" s="1" t="s">
        <v>43</v>
      </c>
      <c r="FH23" s="1" t="s">
        <v>43</v>
      </c>
      <c r="FI23" s="1" t="s">
        <v>66</v>
      </c>
      <c r="FJ23" s="1" t="s">
        <v>43</v>
      </c>
      <c r="FK23" s="1" t="s">
        <v>66</v>
      </c>
      <c r="FL23" s="1" t="s">
        <v>66</v>
      </c>
      <c r="FM23" s="1" t="s">
        <v>66</v>
      </c>
      <c r="FN23" s="1" t="s">
        <v>43</v>
      </c>
      <c r="FO23" s="1" t="s">
        <v>43</v>
      </c>
      <c r="FP23" s="1" t="s">
        <v>43</v>
      </c>
      <c r="FQ23" s="1" t="s">
        <v>66</v>
      </c>
      <c r="FR23" s="1" t="s">
        <v>43</v>
      </c>
      <c r="FS23" s="1" t="s">
        <v>43</v>
      </c>
      <c r="FT23" s="1" t="s">
        <v>43</v>
      </c>
      <c r="FU23" s="1" t="s">
        <v>43</v>
      </c>
      <c r="FV23" s="1" t="s">
        <v>66</v>
      </c>
      <c r="FW23" s="1" t="s">
        <v>43</v>
      </c>
      <c r="FX23" s="1" t="s">
        <v>66</v>
      </c>
      <c r="FY23" s="1" t="s">
        <v>43</v>
      </c>
      <c r="FZ23" s="1" t="s">
        <v>43</v>
      </c>
      <c r="GA23" s="1" t="s">
        <v>43</v>
      </c>
      <c r="GB23" s="1" t="s">
        <v>43</v>
      </c>
      <c r="GC23" s="1" t="s">
        <v>66</v>
      </c>
      <c r="GD23" s="1" t="s">
        <v>66</v>
      </c>
      <c r="GE23" s="1" t="s">
        <v>43</v>
      </c>
      <c r="GF23" s="1" t="s">
        <v>43</v>
      </c>
      <c r="GG23" s="1" t="s">
        <v>43</v>
      </c>
      <c r="GH23" s="1" t="s">
        <v>43</v>
      </c>
      <c r="GI23" s="1" t="s">
        <v>66</v>
      </c>
      <c r="GJ23" s="1" t="s">
        <v>43</v>
      </c>
      <c r="GK23" s="1" t="s">
        <v>66</v>
      </c>
      <c r="GL23" s="1" t="s">
        <v>66</v>
      </c>
      <c r="GM23" s="1" t="s">
        <v>66</v>
      </c>
      <c r="GN23" s="1" t="s">
        <v>43</v>
      </c>
      <c r="GO23" s="1" t="s">
        <v>43</v>
      </c>
      <c r="GP23" s="1" t="s">
        <v>43</v>
      </c>
      <c r="GQ23" s="1" t="s">
        <v>66</v>
      </c>
      <c r="GR23" s="1" t="s">
        <v>43</v>
      </c>
      <c r="GS23" s="1" t="s">
        <v>43</v>
      </c>
      <c r="GT23" s="1" t="s">
        <v>43</v>
      </c>
      <c r="GU23" s="1" t="s">
        <v>43</v>
      </c>
      <c r="GV23" s="1" t="s">
        <v>66</v>
      </c>
      <c r="GW23" s="1" t="s">
        <v>43</v>
      </c>
      <c r="GX23" s="1" t="s">
        <v>66</v>
      </c>
      <c r="GY23" s="1" t="s">
        <v>43</v>
      </c>
      <c r="GZ23" s="1" t="s">
        <v>43</v>
      </c>
      <c r="HA23" s="1" t="s">
        <v>43</v>
      </c>
      <c r="HB23" s="1" t="s">
        <v>43</v>
      </c>
      <c r="HC23" s="1" t="s">
        <v>66</v>
      </c>
      <c r="HD23" s="1" t="s">
        <v>66</v>
      </c>
      <c r="HE23" s="1" t="s">
        <v>43</v>
      </c>
      <c r="HF23" s="1" t="s">
        <v>43</v>
      </c>
      <c r="HG23" s="1" t="s">
        <v>43</v>
      </c>
      <c r="HH23" s="1" t="s">
        <v>43</v>
      </c>
      <c r="HI23" s="1" t="s">
        <v>66</v>
      </c>
      <c r="HJ23" s="1" t="s">
        <v>43</v>
      </c>
      <c r="HK23" s="1" t="s">
        <v>66</v>
      </c>
      <c r="HL23" s="1" t="s">
        <v>66</v>
      </c>
      <c r="HM23" s="1" t="s">
        <v>66</v>
      </c>
      <c r="HN23" s="1" t="s">
        <v>43</v>
      </c>
      <c r="HO23" s="1" t="s">
        <v>43</v>
      </c>
      <c r="HP23" s="1" t="s">
        <v>43</v>
      </c>
      <c r="HQ23" s="1" t="s">
        <v>66</v>
      </c>
      <c r="HR23" s="1" t="s">
        <v>43</v>
      </c>
      <c r="HS23" s="1" t="s">
        <v>43</v>
      </c>
      <c r="HT23" s="1" t="s">
        <v>43</v>
      </c>
      <c r="HU23" s="1" t="s">
        <v>43</v>
      </c>
      <c r="HV23" s="1" t="s">
        <v>66</v>
      </c>
      <c r="HW23" s="1" t="s">
        <v>43</v>
      </c>
      <c r="HX23" s="1" t="s">
        <v>66</v>
      </c>
      <c r="HY23" s="1" t="s">
        <v>43</v>
      </c>
      <c r="HZ23" s="1" t="s">
        <v>43</v>
      </c>
      <c r="IA23" s="1" t="s">
        <v>43</v>
      </c>
      <c r="IB23" s="1" t="s">
        <v>43</v>
      </c>
      <c r="IC23" s="1" t="s">
        <v>66</v>
      </c>
      <c r="ID23" s="1" t="s">
        <v>66</v>
      </c>
      <c r="IE23" s="1" t="s">
        <v>43</v>
      </c>
      <c r="IF23" s="1" t="s">
        <v>43</v>
      </c>
      <c r="IG23" s="1" t="s">
        <v>43</v>
      </c>
      <c r="IH23" s="1" t="s">
        <v>43</v>
      </c>
      <c r="II23" s="1" t="s">
        <v>66</v>
      </c>
      <c r="IJ23" s="1" t="s">
        <v>43</v>
      </c>
    </row>
    <row r="24" spans="1:244" x14ac:dyDescent="0.25">
      <c r="A24" s="1" t="s">
        <v>23</v>
      </c>
      <c r="B24" s="3">
        <v>38</v>
      </c>
      <c r="C24" s="3">
        <v>62</v>
      </c>
      <c r="D24" s="3">
        <v>37</v>
      </c>
      <c r="E24" s="3">
        <v>6</v>
      </c>
      <c r="F24" s="3">
        <v>28</v>
      </c>
      <c r="G24" s="3">
        <v>14</v>
      </c>
      <c r="H24" s="3">
        <v>34</v>
      </c>
      <c r="I24" s="3">
        <v>24</v>
      </c>
      <c r="J24" s="3">
        <v>19</v>
      </c>
      <c r="K24" s="3">
        <v>38</v>
      </c>
      <c r="L24" s="3">
        <v>27</v>
      </c>
      <c r="M24" s="1">
        <v>28</v>
      </c>
      <c r="N24" s="1">
        <v>149</v>
      </c>
      <c r="O24" s="1">
        <v>40</v>
      </c>
      <c r="P24" s="3">
        <v>46</v>
      </c>
      <c r="Q24" s="1">
        <v>0</v>
      </c>
      <c r="R24" s="1">
        <v>11</v>
      </c>
      <c r="S24" s="1">
        <v>24</v>
      </c>
      <c r="T24" s="1">
        <v>19</v>
      </c>
      <c r="U24" s="1">
        <v>34</v>
      </c>
      <c r="V24" s="1">
        <v>44</v>
      </c>
      <c r="W24" s="1">
        <v>15</v>
      </c>
      <c r="X24" s="1">
        <v>35</v>
      </c>
      <c r="Y24" s="1">
        <v>52</v>
      </c>
      <c r="Z24" s="3">
        <v>44</v>
      </c>
      <c r="AA24" s="3">
        <v>128</v>
      </c>
      <c r="AB24" s="3">
        <v>32</v>
      </c>
      <c r="AC24" s="3">
        <v>38</v>
      </c>
      <c r="AD24" s="3">
        <v>62</v>
      </c>
      <c r="AE24" s="3">
        <v>37</v>
      </c>
      <c r="AF24" s="3">
        <v>6</v>
      </c>
      <c r="AG24" s="3">
        <v>28</v>
      </c>
      <c r="AH24" s="3">
        <v>14</v>
      </c>
      <c r="AI24" s="3">
        <v>34</v>
      </c>
      <c r="AJ24" s="3">
        <v>24</v>
      </c>
      <c r="AK24" s="3">
        <v>19</v>
      </c>
      <c r="AL24" s="3">
        <v>38</v>
      </c>
      <c r="AM24" s="3">
        <v>27</v>
      </c>
      <c r="AN24" s="1">
        <v>28</v>
      </c>
      <c r="AO24" s="1">
        <v>149</v>
      </c>
      <c r="AP24" s="1">
        <v>40</v>
      </c>
      <c r="AQ24" s="3">
        <v>46</v>
      </c>
      <c r="AR24" s="1">
        <v>0</v>
      </c>
      <c r="AS24" s="1">
        <v>11</v>
      </c>
      <c r="AT24" s="1">
        <v>24</v>
      </c>
      <c r="AU24" s="1">
        <v>19</v>
      </c>
      <c r="AV24" s="1">
        <v>34</v>
      </c>
      <c r="AW24" s="1">
        <v>44</v>
      </c>
      <c r="AX24" s="1">
        <v>15</v>
      </c>
      <c r="AY24" s="1">
        <v>35</v>
      </c>
      <c r="AZ24" s="1">
        <v>52</v>
      </c>
      <c r="BA24" s="3">
        <v>44</v>
      </c>
      <c r="BB24" s="3">
        <v>128</v>
      </c>
      <c r="BC24" s="3">
        <v>32</v>
      </c>
      <c r="BD24" s="3">
        <v>38</v>
      </c>
      <c r="BE24" s="3">
        <v>62</v>
      </c>
      <c r="BF24" s="3">
        <v>37</v>
      </c>
      <c r="BG24" s="3">
        <v>6</v>
      </c>
      <c r="BH24" s="3">
        <v>28</v>
      </c>
      <c r="BI24" s="3">
        <v>14</v>
      </c>
      <c r="BJ24" s="3">
        <v>34</v>
      </c>
      <c r="BK24" s="3">
        <v>24</v>
      </c>
      <c r="BL24" s="3">
        <v>19</v>
      </c>
      <c r="BM24" s="3">
        <v>38</v>
      </c>
      <c r="BN24" s="3">
        <v>27</v>
      </c>
      <c r="BO24" s="1">
        <v>28</v>
      </c>
      <c r="BP24" s="1">
        <v>149</v>
      </c>
      <c r="BQ24" s="1">
        <v>40</v>
      </c>
      <c r="BR24" s="3">
        <v>46</v>
      </c>
      <c r="BS24" s="1">
        <v>0</v>
      </c>
      <c r="BT24" s="1">
        <v>11</v>
      </c>
      <c r="BU24" s="1">
        <v>24</v>
      </c>
      <c r="BV24" s="1">
        <v>19</v>
      </c>
      <c r="BW24" s="1">
        <v>34</v>
      </c>
      <c r="BX24" s="1">
        <v>44</v>
      </c>
      <c r="BY24" s="1">
        <v>15</v>
      </c>
      <c r="BZ24" s="1">
        <v>35</v>
      </c>
      <c r="CA24" s="1">
        <v>52</v>
      </c>
      <c r="CB24" s="3">
        <v>44</v>
      </c>
      <c r="CC24" s="3">
        <v>128</v>
      </c>
      <c r="CD24" s="3">
        <v>32</v>
      </c>
      <c r="CE24" s="3">
        <v>38</v>
      </c>
      <c r="CF24" s="3">
        <v>62</v>
      </c>
      <c r="CG24" s="3">
        <v>37</v>
      </c>
      <c r="CH24" s="3">
        <v>6</v>
      </c>
      <c r="CI24" s="3">
        <v>28</v>
      </c>
      <c r="CJ24" s="3">
        <v>14</v>
      </c>
      <c r="CK24" s="3">
        <v>34</v>
      </c>
      <c r="CL24" s="3">
        <v>24</v>
      </c>
      <c r="CM24" s="3">
        <v>19</v>
      </c>
      <c r="CN24" s="3">
        <v>38</v>
      </c>
      <c r="CO24" s="3">
        <v>27</v>
      </c>
      <c r="CP24" s="1">
        <v>28</v>
      </c>
      <c r="CQ24" s="1">
        <v>149</v>
      </c>
      <c r="CR24" s="1">
        <v>40</v>
      </c>
      <c r="CS24" s="3">
        <v>46</v>
      </c>
      <c r="CT24" s="1">
        <v>0</v>
      </c>
      <c r="CU24" s="1">
        <v>11</v>
      </c>
      <c r="CV24" s="1">
        <v>24</v>
      </c>
      <c r="CW24" s="1">
        <v>19</v>
      </c>
      <c r="CX24" s="1">
        <v>34</v>
      </c>
      <c r="CY24" s="1">
        <v>44</v>
      </c>
      <c r="CZ24" s="1">
        <v>15</v>
      </c>
      <c r="DA24" s="1">
        <v>35</v>
      </c>
      <c r="DB24" s="1">
        <v>52</v>
      </c>
      <c r="DC24" s="3">
        <v>44</v>
      </c>
      <c r="DD24" s="3">
        <v>128</v>
      </c>
      <c r="DE24" s="3">
        <v>32</v>
      </c>
      <c r="DF24" s="3">
        <v>27</v>
      </c>
      <c r="DG24" s="3">
        <v>27</v>
      </c>
      <c r="DH24" s="3">
        <v>27</v>
      </c>
      <c r="DI24" s="3">
        <v>38</v>
      </c>
      <c r="DJ24" s="3">
        <v>62</v>
      </c>
      <c r="DK24" s="3">
        <v>37</v>
      </c>
      <c r="DL24" s="3">
        <v>6</v>
      </c>
      <c r="DM24" s="3">
        <v>28</v>
      </c>
      <c r="DN24" s="3">
        <v>14</v>
      </c>
      <c r="DO24" s="3">
        <v>34</v>
      </c>
      <c r="DP24" s="3">
        <v>24</v>
      </c>
      <c r="DQ24" s="3">
        <v>19</v>
      </c>
      <c r="DR24" s="3">
        <v>38</v>
      </c>
      <c r="DS24" s="3">
        <v>27</v>
      </c>
      <c r="DT24" s="1">
        <v>28</v>
      </c>
      <c r="DU24" s="1">
        <v>149</v>
      </c>
      <c r="DV24" s="1">
        <v>40</v>
      </c>
      <c r="DW24" s="3">
        <v>46</v>
      </c>
      <c r="DX24" s="1">
        <v>0</v>
      </c>
      <c r="DY24" s="1">
        <v>11</v>
      </c>
      <c r="DZ24" s="1">
        <v>24</v>
      </c>
      <c r="EA24" s="1">
        <v>19</v>
      </c>
      <c r="EB24" s="1">
        <v>34</v>
      </c>
      <c r="EC24" s="1">
        <v>44</v>
      </c>
      <c r="ED24" s="1">
        <v>15</v>
      </c>
      <c r="EE24" s="1">
        <v>35</v>
      </c>
      <c r="EF24" s="1">
        <v>52</v>
      </c>
      <c r="EG24" s="3">
        <v>44</v>
      </c>
      <c r="EH24" s="3">
        <v>128</v>
      </c>
      <c r="EI24" s="3">
        <v>32</v>
      </c>
      <c r="EJ24" s="3">
        <v>38</v>
      </c>
      <c r="EK24" s="3">
        <v>62</v>
      </c>
      <c r="EL24" s="3">
        <v>37</v>
      </c>
      <c r="EM24" s="3">
        <v>6</v>
      </c>
      <c r="EN24" s="3">
        <v>28</v>
      </c>
      <c r="EO24" s="3">
        <v>14</v>
      </c>
      <c r="EP24" s="3">
        <v>34</v>
      </c>
      <c r="EQ24" s="3">
        <v>24</v>
      </c>
      <c r="ER24" s="3">
        <v>19</v>
      </c>
      <c r="ES24" s="3">
        <v>38</v>
      </c>
      <c r="ET24" s="3">
        <v>27</v>
      </c>
      <c r="EU24" s="1">
        <v>28</v>
      </c>
      <c r="EV24" s="1">
        <v>149</v>
      </c>
      <c r="EW24" s="1">
        <v>40</v>
      </c>
      <c r="EX24" s="3">
        <v>46</v>
      </c>
      <c r="EY24" s="1">
        <v>0</v>
      </c>
      <c r="EZ24" s="1">
        <v>11</v>
      </c>
      <c r="FA24" s="1">
        <v>24</v>
      </c>
      <c r="FB24" s="1">
        <v>19</v>
      </c>
      <c r="FC24" s="1">
        <v>34</v>
      </c>
      <c r="FD24" s="1">
        <v>44</v>
      </c>
      <c r="FE24" s="1">
        <v>15</v>
      </c>
      <c r="FF24" s="1">
        <v>35</v>
      </c>
      <c r="FG24" s="1">
        <v>52</v>
      </c>
      <c r="FH24" s="3">
        <v>44</v>
      </c>
      <c r="FI24" s="3">
        <v>128</v>
      </c>
      <c r="FJ24" s="3">
        <v>32</v>
      </c>
      <c r="FK24" s="3">
        <v>38</v>
      </c>
      <c r="FL24" s="3">
        <v>62</v>
      </c>
      <c r="FM24" s="3">
        <v>37</v>
      </c>
      <c r="FN24" s="3">
        <v>6</v>
      </c>
      <c r="FO24" s="3">
        <v>28</v>
      </c>
      <c r="FP24" s="3">
        <v>14</v>
      </c>
      <c r="FQ24" s="3">
        <v>34</v>
      </c>
      <c r="FR24" s="3">
        <v>24</v>
      </c>
      <c r="FS24" s="3">
        <v>19</v>
      </c>
      <c r="FT24" s="3">
        <v>38</v>
      </c>
      <c r="FU24" s="1">
        <v>28</v>
      </c>
      <c r="FV24" s="1">
        <v>149</v>
      </c>
      <c r="FW24" s="1">
        <v>40</v>
      </c>
      <c r="FX24" s="3">
        <v>46</v>
      </c>
      <c r="FY24" s="1">
        <v>0</v>
      </c>
      <c r="FZ24" s="1">
        <v>11</v>
      </c>
      <c r="GA24" s="1">
        <v>24</v>
      </c>
      <c r="GB24" s="1">
        <v>19</v>
      </c>
      <c r="GC24" s="1">
        <v>34</v>
      </c>
      <c r="GD24" s="1">
        <v>44</v>
      </c>
      <c r="GE24" s="1">
        <v>15</v>
      </c>
      <c r="GF24" s="1">
        <v>35</v>
      </c>
      <c r="GG24" s="1">
        <v>52</v>
      </c>
      <c r="GH24" s="3">
        <v>44</v>
      </c>
      <c r="GI24" s="3">
        <v>128</v>
      </c>
      <c r="GJ24" s="3">
        <v>32</v>
      </c>
      <c r="GK24" s="3">
        <v>38</v>
      </c>
      <c r="GL24" s="3">
        <v>62</v>
      </c>
      <c r="GM24" s="3">
        <v>37</v>
      </c>
      <c r="GN24" s="3">
        <v>6</v>
      </c>
      <c r="GO24" s="3">
        <v>28</v>
      </c>
      <c r="GP24" s="3">
        <v>14</v>
      </c>
      <c r="GQ24" s="3">
        <v>34</v>
      </c>
      <c r="GR24" s="3">
        <v>24</v>
      </c>
      <c r="GS24" s="3">
        <v>19</v>
      </c>
      <c r="GT24" s="3">
        <v>38</v>
      </c>
      <c r="GU24" s="1">
        <v>28</v>
      </c>
      <c r="GV24" s="1">
        <v>149</v>
      </c>
      <c r="GW24" s="1">
        <v>40</v>
      </c>
      <c r="GX24" s="3">
        <v>46</v>
      </c>
      <c r="GY24" s="1">
        <v>0</v>
      </c>
      <c r="GZ24" s="1">
        <v>11</v>
      </c>
      <c r="HA24" s="1">
        <v>24</v>
      </c>
      <c r="HB24" s="1">
        <v>19</v>
      </c>
      <c r="HC24" s="1">
        <v>34</v>
      </c>
      <c r="HD24" s="1">
        <v>44</v>
      </c>
      <c r="HE24" s="1">
        <v>15</v>
      </c>
      <c r="HF24" s="1">
        <v>35</v>
      </c>
      <c r="HG24" s="1">
        <v>52</v>
      </c>
      <c r="HH24" s="3">
        <v>44</v>
      </c>
      <c r="HI24" s="3">
        <v>128</v>
      </c>
      <c r="HJ24" s="3">
        <v>32</v>
      </c>
      <c r="HK24" s="3">
        <v>38</v>
      </c>
      <c r="HL24" s="3">
        <v>62</v>
      </c>
      <c r="HM24" s="3">
        <v>37</v>
      </c>
      <c r="HN24" s="3">
        <v>6</v>
      </c>
      <c r="HO24" s="3">
        <v>28</v>
      </c>
      <c r="HP24" s="3">
        <v>14</v>
      </c>
      <c r="HQ24" s="3">
        <v>34</v>
      </c>
      <c r="HR24" s="3">
        <v>24</v>
      </c>
      <c r="HS24" s="3">
        <v>19</v>
      </c>
      <c r="HT24" s="3">
        <v>38</v>
      </c>
      <c r="HU24" s="1">
        <v>28</v>
      </c>
      <c r="HV24" s="1">
        <v>149</v>
      </c>
      <c r="HW24" s="1">
        <v>40</v>
      </c>
      <c r="HX24" s="3">
        <v>46</v>
      </c>
      <c r="HY24" s="1">
        <v>0</v>
      </c>
      <c r="HZ24" s="1">
        <v>11</v>
      </c>
      <c r="IA24" s="1">
        <v>24</v>
      </c>
      <c r="IB24" s="1">
        <v>19</v>
      </c>
      <c r="IC24" s="1">
        <v>34</v>
      </c>
      <c r="ID24" s="1">
        <v>44</v>
      </c>
      <c r="IE24" s="1">
        <v>15</v>
      </c>
      <c r="IF24" s="1">
        <v>35</v>
      </c>
      <c r="IG24" s="1">
        <v>52</v>
      </c>
      <c r="IH24" s="3">
        <v>44</v>
      </c>
      <c r="II24" s="3">
        <v>128</v>
      </c>
      <c r="IJ24" s="3">
        <v>32</v>
      </c>
    </row>
    <row r="25" spans="1:244" x14ac:dyDescent="0.25">
      <c r="A25" s="1" t="s">
        <v>24</v>
      </c>
      <c r="B25" s="3">
        <v>0</v>
      </c>
      <c r="C25" s="3">
        <v>0</v>
      </c>
      <c r="D25" s="3">
        <v>0</v>
      </c>
      <c r="E25" s="3">
        <v>15</v>
      </c>
      <c r="F25" s="3">
        <v>14</v>
      </c>
      <c r="G25" s="3">
        <v>30</v>
      </c>
      <c r="H25" s="3">
        <v>3</v>
      </c>
      <c r="I25" s="3">
        <v>25</v>
      </c>
      <c r="J25" s="3">
        <v>28</v>
      </c>
      <c r="K25" s="3">
        <v>11</v>
      </c>
      <c r="L25" s="3">
        <v>12</v>
      </c>
      <c r="M25" s="1">
        <v>264</v>
      </c>
      <c r="N25" s="1">
        <v>0</v>
      </c>
      <c r="O25" s="1">
        <v>361</v>
      </c>
      <c r="P25" s="3">
        <v>4</v>
      </c>
      <c r="Q25" s="1">
        <v>532</v>
      </c>
      <c r="R25" s="1">
        <v>507</v>
      </c>
      <c r="S25" s="1">
        <v>613</v>
      </c>
      <c r="T25" s="1">
        <v>288</v>
      </c>
      <c r="U25" s="1">
        <v>0</v>
      </c>
      <c r="V25" s="1">
        <v>0</v>
      </c>
      <c r="W25" s="1">
        <v>313</v>
      </c>
      <c r="X25" s="1">
        <v>370</v>
      </c>
      <c r="Y25" s="1">
        <v>524</v>
      </c>
      <c r="Z25" s="3">
        <v>21</v>
      </c>
      <c r="AA25" s="3">
        <v>0</v>
      </c>
      <c r="AB25" s="3">
        <v>32</v>
      </c>
      <c r="AC25" s="3">
        <v>0</v>
      </c>
      <c r="AD25" s="3">
        <v>0</v>
      </c>
      <c r="AE25" s="3">
        <v>0</v>
      </c>
      <c r="AF25" s="3">
        <v>15</v>
      </c>
      <c r="AG25" s="3">
        <v>14</v>
      </c>
      <c r="AH25" s="3">
        <v>30</v>
      </c>
      <c r="AI25" s="3">
        <v>3</v>
      </c>
      <c r="AJ25" s="3">
        <v>25</v>
      </c>
      <c r="AK25" s="3">
        <v>28</v>
      </c>
      <c r="AL25" s="3">
        <v>11</v>
      </c>
      <c r="AM25" s="3">
        <v>12</v>
      </c>
      <c r="AN25" s="1">
        <v>264</v>
      </c>
      <c r="AO25" s="1">
        <v>0</v>
      </c>
      <c r="AP25" s="1">
        <v>361</v>
      </c>
      <c r="AQ25" s="3">
        <v>4</v>
      </c>
      <c r="AR25" s="1">
        <v>532</v>
      </c>
      <c r="AS25" s="1">
        <v>507</v>
      </c>
      <c r="AT25" s="1">
        <v>613</v>
      </c>
      <c r="AU25" s="1">
        <v>288</v>
      </c>
      <c r="AV25" s="1">
        <v>0</v>
      </c>
      <c r="AW25" s="1">
        <v>0</v>
      </c>
      <c r="AX25" s="1">
        <v>313</v>
      </c>
      <c r="AY25" s="1">
        <v>370</v>
      </c>
      <c r="AZ25" s="1">
        <v>524</v>
      </c>
      <c r="BA25" s="3">
        <v>21</v>
      </c>
      <c r="BB25" s="3">
        <v>0</v>
      </c>
      <c r="BC25" s="3">
        <v>32</v>
      </c>
      <c r="BD25" s="3">
        <v>0</v>
      </c>
      <c r="BE25" s="3">
        <v>0</v>
      </c>
      <c r="BF25" s="3">
        <v>0</v>
      </c>
      <c r="BG25" s="3">
        <v>15</v>
      </c>
      <c r="BH25" s="3">
        <v>14</v>
      </c>
      <c r="BI25" s="3">
        <v>30</v>
      </c>
      <c r="BJ25" s="3">
        <v>3</v>
      </c>
      <c r="BK25" s="3">
        <v>25</v>
      </c>
      <c r="BL25" s="3">
        <v>28</v>
      </c>
      <c r="BM25" s="3">
        <v>11</v>
      </c>
      <c r="BN25" s="3">
        <v>12</v>
      </c>
      <c r="BO25" s="1">
        <v>264</v>
      </c>
      <c r="BP25" s="1">
        <v>0</v>
      </c>
      <c r="BQ25" s="1">
        <v>361</v>
      </c>
      <c r="BR25" s="3">
        <v>4</v>
      </c>
      <c r="BS25" s="1">
        <v>532</v>
      </c>
      <c r="BT25" s="1">
        <v>507</v>
      </c>
      <c r="BU25" s="1">
        <v>613</v>
      </c>
      <c r="BV25" s="1">
        <v>288</v>
      </c>
      <c r="BW25" s="1">
        <v>0</v>
      </c>
      <c r="BX25" s="1">
        <v>0</v>
      </c>
      <c r="BY25" s="1">
        <v>313</v>
      </c>
      <c r="BZ25" s="1">
        <v>370</v>
      </c>
      <c r="CA25" s="1">
        <v>524</v>
      </c>
      <c r="CB25" s="3">
        <v>21</v>
      </c>
      <c r="CC25" s="3">
        <v>0</v>
      </c>
      <c r="CD25" s="3">
        <v>32</v>
      </c>
      <c r="CE25" s="3">
        <v>0</v>
      </c>
      <c r="CF25" s="3">
        <v>0</v>
      </c>
      <c r="CG25" s="3">
        <v>0</v>
      </c>
      <c r="CH25" s="3">
        <v>15</v>
      </c>
      <c r="CI25" s="3">
        <v>14</v>
      </c>
      <c r="CJ25" s="3">
        <v>30</v>
      </c>
      <c r="CK25" s="3">
        <v>3</v>
      </c>
      <c r="CL25" s="3">
        <v>25</v>
      </c>
      <c r="CM25" s="3">
        <v>28</v>
      </c>
      <c r="CN25" s="3">
        <v>11</v>
      </c>
      <c r="CO25" s="3">
        <v>12</v>
      </c>
      <c r="CP25" s="1">
        <v>264</v>
      </c>
      <c r="CQ25" s="1">
        <v>0</v>
      </c>
      <c r="CR25" s="1">
        <v>361</v>
      </c>
      <c r="CS25" s="3">
        <v>4</v>
      </c>
      <c r="CT25" s="1">
        <v>532</v>
      </c>
      <c r="CU25" s="1">
        <v>507</v>
      </c>
      <c r="CV25" s="1">
        <v>613</v>
      </c>
      <c r="CW25" s="1">
        <v>288</v>
      </c>
      <c r="CX25" s="1">
        <v>0</v>
      </c>
      <c r="CY25" s="1">
        <v>0</v>
      </c>
      <c r="CZ25" s="1">
        <v>313</v>
      </c>
      <c r="DA25" s="1">
        <v>370</v>
      </c>
      <c r="DB25" s="1">
        <v>524</v>
      </c>
      <c r="DC25" s="3">
        <v>21</v>
      </c>
      <c r="DD25" s="3">
        <v>0</v>
      </c>
      <c r="DE25" s="3">
        <v>32</v>
      </c>
      <c r="DF25" s="3">
        <v>12</v>
      </c>
      <c r="DG25" s="3">
        <v>12</v>
      </c>
      <c r="DH25" s="3">
        <v>12</v>
      </c>
      <c r="DI25" s="3">
        <v>0</v>
      </c>
      <c r="DJ25" s="3">
        <v>0</v>
      </c>
      <c r="DK25" s="3">
        <v>0</v>
      </c>
      <c r="DL25" s="3">
        <v>15</v>
      </c>
      <c r="DM25" s="3">
        <v>14</v>
      </c>
      <c r="DN25" s="3">
        <v>30</v>
      </c>
      <c r="DO25" s="3">
        <v>3</v>
      </c>
      <c r="DP25" s="3">
        <v>25</v>
      </c>
      <c r="DQ25" s="3">
        <v>28</v>
      </c>
      <c r="DR25" s="3">
        <v>11</v>
      </c>
      <c r="DS25" s="3">
        <v>12</v>
      </c>
      <c r="DT25" s="1">
        <v>264</v>
      </c>
      <c r="DU25" s="1">
        <v>0</v>
      </c>
      <c r="DV25" s="1">
        <v>361</v>
      </c>
      <c r="DW25" s="3">
        <v>4</v>
      </c>
      <c r="DX25" s="1">
        <v>532</v>
      </c>
      <c r="DY25" s="1">
        <v>507</v>
      </c>
      <c r="DZ25" s="1">
        <v>613</v>
      </c>
      <c r="EA25" s="1">
        <v>288</v>
      </c>
      <c r="EB25" s="1">
        <v>0</v>
      </c>
      <c r="EC25" s="1">
        <v>0</v>
      </c>
      <c r="ED25" s="1">
        <v>313</v>
      </c>
      <c r="EE25" s="1">
        <v>370</v>
      </c>
      <c r="EF25" s="1">
        <v>524</v>
      </c>
      <c r="EG25" s="3">
        <v>21</v>
      </c>
      <c r="EH25" s="3">
        <v>0</v>
      </c>
      <c r="EI25" s="3">
        <v>32</v>
      </c>
      <c r="EJ25" s="3">
        <v>0</v>
      </c>
      <c r="EK25" s="3">
        <v>0</v>
      </c>
      <c r="EL25" s="3">
        <v>0</v>
      </c>
      <c r="EM25" s="3">
        <v>15</v>
      </c>
      <c r="EN25" s="3">
        <v>14</v>
      </c>
      <c r="EO25" s="3">
        <v>30</v>
      </c>
      <c r="EP25" s="3">
        <v>3</v>
      </c>
      <c r="EQ25" s="3">
        <v>25</v>
      </c>
      <c r="ER25" s="3">
        <v>28</v>
      </c>
      <c r="ES25" s="3">
        <v>11</v>
      </c>
      <c r="ET25" s="3">
        <v>12</v>
      </c>
      <c r="EU25" s="1">
        <v>264</v>
      </c>
      <c r="EV25" s="1">
        <v>0</v>
      </c>
      <c r="EW25" s="1">
        <v>361</v>
      </c>
      <c r="EX25" s="3">
        <v>4</v>
      </c>
      <c r="EY25" s="1">
        <v>532</v>
      </c>
      <c r="EZ25" s="1">
        <v>507</v>
      </c>
      <c r="FA25" s="1">
        <v>613</v>
      </c>
      <c r="FB25" s="1">
        <v>288</v>
      </c>
      <c r="FC25" s="1">
        <v>0</v>
      </c>
      <c r="FD25" s="1">
        <v>0</v>
      </c>
      <c r="FE25" s="1">
        <v>313</v>
      </c>
      <c r="FF25" s="1">
        <v>370</v>
      </c>
      <c r="FG25" s="1">
        <v>524</v>
      </c>
      <c r="FH25" s="3">
        <v>21</v>
      </c>
      <c r="FI25" s="3">
        <v>0</v>
      </c>
      <c r="FJ25" s="3">
        <v>32</v>
      </c>
      <c r="FK25" s="3">
        <v>0</v>
      </c>
      <c r="FL25" s="3">
        <v>0</v>
      </c>
      <c r="FM25" s="3">
        <v>0</v>
      </c>
      <c r="FN25" s="3">
        <v>15</v>
      </c>
      <c r="FO25" s="3">
        <v>14</v>
      </c>
      <c r="FP25" s="3">
        <v>30</v>
      </c>
      <c r="FQ25" s="3">
        <v>3</v>
      </c>
      <c r="FR25" s="3">
        <v>25</v>
      </c>
      <c r="FS25" s="3">
        <v>28</v>
      </c>
      <c r="FT25" s="3">
        <v>11</v>
      </c>
      <c r="FU25" s="1">
        <v>264</v>
      </c>
      <c r="FV25" s="1">
        <v>0</v>
      </c>
      <c r="FW25" s="1">
        <v>361</v>
      </c>
      <c r="FX25" s="3">
        <v>4</v>
      </c>
      <c r="FY25" s="1">
        <v>532</v>
      </c>
      <c r="FZ25" s="1">
        <v>507</v>
      </c>
      <c r="GA25" s="1">
        <v>613</v>
      </c>
      <c r="GB25" s="1">
        <v>288</v>
      </c>
      <c r="GC25" s="1">
        <v>0</v>
      </c>
      <c r="GD25" s="1">
        <v>0</v>
      </c>
      <c r="GE25" s="1">
        <v>313</v>
      </c>
      <c r="GF25" s="1">
        <v>370</v>
      </c>
      <c r="GG25" s="1">
        <v>524</v>
      </c>
      <c r="GH25" s="3">
        <v>21</v>
      </c>
      <c r="GI25" s="3">
        <v>0</v>
      </c>
      <c r="GJ25" s="3">
        <v>32</v>
      </c>
      <c r="GK25" s="3">
        <v>0</v>
      </c>
      <c r="GL25" s="3">
        <v>0</v>
      </c>
      <c r="GM25" s="3">
        <v>0</v>
      </c>
      <c r="GN25" s="3">
        <v>15</v>
      </c>
      <c r="GO25" s="3">
        <v>14</v>
      </c>
      <c r="GP25" s="3">
        <v>30</v>
      </c>
      <c r="GQ25" s="3">
        <v>3</v>
      </c>
      <c r="GR25" s="3">
        <v>25</v>
      </c>
      <c r="GS25" s="3">
        <v>28</v>
      </c>
      <c r="GT25" s="3">
        <v>11</v>
      </c>
      <c r="GU25" s="1">
        <v>264</v>
      </c>
      <c r="GV25" s="1">
        <v>0</v>
      </c>
      <c r="GW25" s="1">
        <v>361</v>
      </c>
      <c r="GX25" s="3">
        <v>4</v>
      </c>
      <c r="GY25" s="1">
        <v>532</v>
      </c>
      <c r="GZ25" s="1">
        <v>507</v>
      </c>
      <c r="HA25" s="1">
        <v>613</v>
      </c>
      <c r="HB25" s="1">
        <v>288</v>
      </c>
      <c r="HC25" s="1">
        <v>0</v>
      </c>
      <c r="HD25" s="1">
        <v>0</v>
      </c>
      <c r="HE25" s="1">
        <v>313</v>
      </c>
      <c r="HF25" s="1">
        <v>370</v>
      </c>
      <c r="HG25" s="1">
        <v>524</v>
      </c>
      <c r="HH25" s="3">
        <v>21</v>
      </c>
      <c r="HI25" s="3">
        <v>0</v>
      </c>
      <c r="HJ25" s="3">
        <v>32</v>
      </c>
      <c r="HK25" s="3">
        <v>0</v>
      </c>
      <c r="HL25" s="3">
        <v>0</v>
      </c>
      <c r="HM25" s="3">
        <v>0</v>
      </c>
      <c r="HN25" s="3">
        <v>15</v>
      </c>
      <c r="HO25" s="3">
        <v>14</v>
      </c>
      <c r="HP25" s="3">
        <v>30</v>
      </c>
      <c r="HQ25" s="3">
        <v>3</v>
      </c>
      <c r="HR25" s="3">
        <v>25</v>
      </c>
      <c r="HS25" s="3">
        <v>28</v>
      </c>
      <c r="HT25" s="3">
        <v>11</v>
      </c>
      <c r="HU25" s="1">
        <v>264</v>
      </c>
      <c r="HV25" s="1">
        <v>0</v>
      </c>
      <c r="HW25" s="1">
        <v>361</v>
      </c>
      <c r="HX25" s="3">
        <v>4</v>
      </c>
      <c r="HY25" s="1">
        <v>532</v>
      </c>
      <c r="HZ25" s="1">
        <v>507</v>
      </c>
      <c r="IA25" s="1">
        <v>613</v>
      </c>
      <c r="IB25" s="1">
        <v>288</v>
      </c>
      <c r="IC25" s="1">
        <v>0</v>
      </c>
      <c r="ID25" s="1">
        <v>0</v>
      </c>
      <c r="IE25" s="1">
        <v>313</v>
      </c>
      <c r="IF25" s="1">
        <v>370</v>
      </c>
      <c r="IG25" s="1">
        <v>524</v>
      </c>
      <c r="IH25" s="3">
        <v>21</v>
      </c>
      <c r="II25" s="3">
        <v>0</v>
      </c>
      <c r="IJ25" s="3">
        <v>32</v>
      </c>
    </row>
    <row r="26" spans="1:244" x14ac:dyDescent="0.25">
      <c r="A26" s="1" t="s">
        <v>25</v>
      </c>
      <c r="B26" s="1" t="s">
        <v>43</v>
      </c>
      <c r="C26" s="1" t="s">
        <v>43</v>
      </c>
      <c r="D26" s="1" t="s">
        <v>43</v>
      </c>
      <c r="E26" s="1" t="s">
        <v>43</v>
      </c>
      <c r="F26" s="1" t="s">
        <v>43</v>
      </c>
      <c r="G26" s="1" t="s">
        <v>43</v>
      </c>
      <c r="H26" s="1" t="s">
        <v>43</v>
      </c>
      <c r="I26" s="1" t="s">
        <v>43</v>
      </c>
      <c r="J26" s="1" t="s">
        <v>43</v>
      </c>
      <c r="K26" s="1" t="s">
        <v>43</v>
      </c>
      <c r="L26" s="1" t="s">
        <v>43</v>
      </c>
      <c r="M26" s="1" t="s">
        <v>43</v>
      </c>
      <c r="N26" s="1" t="s">
        <v>43</v>
      </c>
      <c r="O26" s="1" t="s">
        <v>66</v>
      </c>
      <c r="P26" s="1" t="s">
        <v>43</v>
      </c>
      <c r="Q26" s="1" t="s">
        <v>43</v>
      </c>
      <c r="R26" s="1" t="s">
        <v>43</v>
      </c>
      <c r="S26" s="1" t="s">
        <v>66</v>
      </c>
      <c r="T26" s="1" t="s">
        <v>66</v>
      </c>
      <c r="U26" s="1" t="s">
        <v>43</v>
      </c>
      <c r="V26" s="1" t="s">
        <v>43</v>
      </c>
      <c r="W26" s="1" t="s">
        <v>66</v>
      </c>
      <c r="X26" s="1" t="s">
        <v>43</v>
      </c>
      <c r="Y26" s="1" t="s">
        <v>43</v>
      </c>
      <c r="Z26" s="1" t="s">
        <v>43</v>
      </c>
      <c r="AA26" s="1" t="s">
        <v>43</v>
      </c>
      <c r="AB26" s="1" t="s">
        <v>43</v>
      </c>
      <c r="AC26" s="1" t="s">
        <v>43</v>
      </c>
      <c r="AD26" s="1" t="s">
        <v>43</v>
      </c>
      <c r="AE26" s="1" t="s">
        <v>43</v>
      </c>
      <c r="AF26" s="1" t="s">
        <v>43</v>
      </c>
      <c r="AG26" s="1" t="s">
        <v>43</v>
      </c>
      <c r="AH26" s="1" t="s">
        <v>43</v>
      </c>
      <c r="AI26" s="1" t="s">
        <v>43</v>
      </c>
      <c r="AJ26" s="1" t="s">
        <v>43</v>
      </c>
      <c r="AK26" s="1" t="s">
        <v>43</v>
      </c>
      <c r="AL26" s="1" t="s">
        <v>43</v>
      </c>
      <c r="AM26" s="1" t="s">
        <v>43</v>
      </c>
      <c r="AN26" s="1" t="s">
        <v>43</v>
      </c>
      <c r="AO26" s="1" t="s">
        <v>43</v>
      </c>
      <c r="AP26" s="1" t="s">
        <v>66</v>
      </c>
      <c r="AQ26" s="1" t="s">
        <v>43</v>
      </c>
      <c r="AR26" s="1" t="s">
        <v>43</v>
      </c>
      <c r="AS26" s="1" t="s">
        <v>43</v>
      </c>
      <c r="AT26" s="1" t="s">
        <v>66</v>
      </c>
      <c r="AU26" s="1" t="s">
        <v>66</v>
      </c>
      <c r="AV26" s="1" t="s">
        <v>43</v>
      </c>
      <c r="AW26" s="1" t="s">
        <v>43</v>
      </c>
      <c r="AX26" s="1" t="s">
        <v>66</v>
      </c>
      <c r="AY26" s="1" t="s">
        <v>43</v>
      </c>
      <c r="AZ26" s="1" t="s">
        <v>43</v>
      </c>
      <c r="BA26" s="1" t="s">
        <v>43</v>
      </c>
      <c r="BB26" s="1" t="s">
        <v>43</v>
      </c>
      <c r="BC26" s="1" t="s">
        <v>43</v>
      </c>
      <c r="BD26" s="1" t="s">
        <v>43</v>
      </c>
      <c r="BE26" s="1" t="s">
        <v>43</v>
      </c>
      <c r="BF26" s="1" t="s">
        <v>43</v>
      </c>
      <c r="BG26" s="1" t="s">
        <v>43</v>
      </c>
      <c r="BH26" s="1" t="s">
        <v>43</v>
      </c>
      <c r="BI26" s="1" t="s">
        <v>43</v>
      </c>
      <c r="BJ26" s="1" t="s">
        <v>43</v>
      </c>
      <c r="BK26" s="1" t="s">
        <v>43</v>
      </c>
      <c r="BL26" s="1" t="s">
        <v>43</v>
      </c>
      <c r="BM26" s="1" t="s">
        <v>43</v>
      </c>
      <c r="BN26" s="1" t="s">
        <v>43</v>
      </c>
      <c r="BO26" s="1" t="s">
        <v>43</v>
      </c>
      <c r="BP26" s="1" t="s">
        <v>43</v>
      </c>
      <c r="BQ26" s="1" t="s">
        <v>66</v>
      </c>
      <c r="BR26" s="1" t="s">
        <v>43</v>
      </c>
      <c r="BS26" s="1" t="s">
        <v>43</v>
      </c>
      <c r="BT26" s="1" t="s">
        <v>43</v>
      </c>
      <c r="BU26" s="1" t="s">
        <v>66</v>
      </c>
      <c r="BV26" s="1" t="s">
        <v>66</v>
      </c>
      <c r="BW26" s="1" t="s">
        <v>43</v>
      </c>
      <c r="BX26" s="1" t="s">
        <v>43</v>
      </c>
      <c r="BY26" s="1" t="s">
        <v>66</v>
      </c>
      <c r="BZ26" s="1" t="s">
        <v>43</v>
      </c>
      <c r="CA26" s="1" t="s">
        <v>43</v>
      </c>
      <c r="CB26" s="1" t="s">
        <v>43</v>
      </c>
      <c r="CC26" s="1" t="s">
        <v>43</v>
      </c>
      <c r="CD26" s="1" t="s">
        <v>43</v>
      </c>
      <c r="CE26" s="1" t="s">
        <v>43</v>
      </c>
      <c r="CF26" s="1" t="s">
        <v>43</v>
      </c>
      <c r="CG26" s="1" t="s">
        <v>43</v>
      </c>
      <c r="CH26" s="1" t="s">
        <v>43</v>
      </c>
      <c r="CI26" s="1" t="s">
        <v>43</v>
      </c>
      <c r="CJ26" s="1" t="s">
        <v>43</v>
      </c>
      <c r="CK26" s="1" t="s">
        <v>43</v>
      </c>
      <c r="CL26" s="1" t="s">
        <v>43</v>
      </c>
      <c r="CM26" s="1" t="s">
        <v>43</v>
      </c>
      <c r="CN26" s="1" t="s">
        <v>43</v>
      </c>
      <c r="CO26" s="1" t="s">
        <v>43</v>
      </c>
      <c r="CP26" s="1" t="s">
        <v>43</v>
      </c>
      <c r="CQ26" s="1" t="s">
        <v>43</v>
      </c>
      <c r="CR26" s="1" t="s">
        <v>66</v>
      </c>
      <c r="CS26" s="1" t="s">
        <v>43</v>
      </c>
      <c r="CT26" s="1" t="s">
        <v>43</v>
      </c>
      <c r="CU26" s="1" t="s">
        <v>43</v>
      </c>
      <c r="CV26" s="1" t="s">
        <v>66</v>
      </c>
      <c r="CW26" s="1" t="s">
        <v>66</v>
      </c>
      <c r="CX26" s="1" t="s">
        <v>43</v>
      </c>
      <c r="CY26" s="1" t="s">
        <v>43</v>
      </c>
      <c r="CZ26" s="1" t="s">
        <v>66</v>
      </c>
      <c r="DA26" s="1" t="s">
        <v>43</v>
      </c>
      <c r="DB26" s="1" t="s">
        <v>43</v>
      </c>
      <c r="DC26" s="1" t="s">
        <v>43</v>
      </c>
      <c r="DD26" s="1" t="s">
        <v>43</v>
      </c>
      <c r="DE26" s="1" t="s">
        <v>43</v>
      </c>
      <c r="DF26" s="1" t="s">
        <v>43</v>
      </c>
      <c r="DG26" s="1" t="s">
        <v>43</v>
      </c>
      <c r="DH26" s="1" t="s">
        <v>43</v>
      </c>
      <c r="DI26" s="1" t="s">
        <v>43</v>
      </c>
      <c r="DJ26" s="1" t="s">
        <v>43</v>
      </c>
      <c r="DK26" s="1" t="s">
        <v>43</v>
      </c>
      <c r="DL26" s="1" t="s">
        <v>43</v>
      </c>
      <c r="DM26" s="1" t="s">
        <v>43</v>
      </c>
      <c r="DN26" s="1" t="s">
        <v>43</v>
      </c>
      <c r="DO26" s="1" t="s">
        <v>43</v>
      </c>
      <c r="DP26" s="1" t="s">
        <v>43</v>
      </c>
      <c r="DQ26" s="1" t="s">
        <v>43</v>
      </c>
      <c r="DR26" s="1" t="s">
        <v>43</v>
      </c>
      <c r="DS26" s="1" t="s">
        <v>43</v>
      </c>
      <c r="DT26" s="1" t="s">
        <v>43</v>
      </c>
      <c r="DU26" s="1" t="s">
        <v>43</v>
      </c>
      <c r="DV26" s="1" t="s">
        <v>66</v>
      </c>
      <c r="DW26" s="1" t="s">
        <v>43</v>
      </c>
      <c r="DX26" s="1" t="s">
        <v>43</v>
      </c>
      <c r="DY26" s="1" t="s">
        <v>43</v>
      </c>
      <c r="DZ26" s="1" t="s">
        <v>66</v>
      </c>
      <c r="EA26" s="1" t="s">
        <v>66</v>
      </c>
      <c r="EB26" s="1" t="s">
        <v>43</v>
      </c>
      <c r="EC26" s="1" t="s">
        <v>43</v>
      </c>
      <c r="ED26" s="1" t="s">
        <v>66</v>
      </c>
      <c r="EE26" s="1" t="s">
        <v>43</v>
      </c>
      <c r="EF26" s="1" t="s">
        <v>43</v>
      </c>
      <c r="EG26" s="1" t="s">
        <v>43</v>
      </c>
      <c r="EH26" s="1" t="s">
        <v>43</v>
      </c>
      <c r="EI26" s="1" t="s">
        <v>43</v>
      </c>
      <c r="EJ26" s="1" t="s">
        <v>43</v>
      </c>
      <c r="EK26" s="1" t="s">
        <v>43</v>
      </c>
      <c r="EL26" s="1" t="s">
        <v>43</v>
      </c>
      <c r="EM26" s="1" t="s">
        <v>43</v>
      </c>
      <c r="EN26" s="1" t="s">
        <v>43</v>
      </c>
      <c r="EO26" s="1" t="s">
        <v>43</v>
      </c>
      <c r="EP26" s="1" t="s">
        <v>43</v>
      </c>
      <c r="EQ26" s="1" t="s">
        <v>43</v>
      </c>
      <c r="ER26" s="1" t="s">
        <v>43</v>
      </c>
      <c r="ES26" s="1" t="s">
        <v>43</v>
      </c>
      <c r="ET26" s="1" t="s">
        <v>43</v>
      </c>
      <c r="EU26" s="1" t="s">
        <v>43</v>
      </c>
      <c r="EV26" s="1" t="s">
        <v>43</v>
      </c>
      <c r="EW26" s="1" t="s">
        <v>66</v>
      </c>
      <c r="EX26" s="1" t="s">
        <v>43</v>
      </c>
      <c r="EY26" s="1" t="s">
        <v>43</v>
      </c>
      <c r="EZ26" s="1" t="s">
        <v>43</v>
      </c>
      <c r="FA26" s="1" t="s">
        <v>66</v>
      </c>
      <c r="FB26" s="1" t="s">
        <v>66</v>
      </c>
      <c r="FC26" s="1" t="s">
        <v>43</v>
      </c>
      <c r="FD26" s="1" t="s">
        <v>43</v>
      </c>
      <c r="FE26" s="1" t="s">
        <v>66</v>
      </c>
      <c r="FF26" s="1" t="s">
        <v>43</v>
      </c>
      <c r="FG26" s="1" t="s">
        <v>43</v>
      </c>
      <c r="FH26" s="1" t="s">
        <v>43</v>
      </c>
      <c r="FI26" s="1" t="s">
        <v>43</v>
      </c>
      <c r="FJ26" s="1" t="s">
        <v>43</v>
      </c>
      <c r="FK26" s="1" t="s">
        <v>43</v>
      </c>
      <c r="FL26" s="1" t="s">
        <v>43</v>
      </c>
      <c r="FM26" s="1" t="s">
        <v>43</v>
      </c>
      <c r="FN26" s="1" t="s">
        <v>43</v>
      </c>
      <c r="FO26" s="1" t="s">
        <v>43</v>
      </c>
      <c r="FP26" s="1" t="s">
        <v>43</v>
      </c>
      <c r="FQ26" s="1" t="s">
        <v>43</v>
      </c>
      <c r="FR26" s="1" t="s">
        <v>43</v>
      </c>
      <c r="FS26" s="1" t="s">
        <v>43</v>
      </c>
      <c r="FT26" s="1" t="s">
        <v>43</v>
      </c>
      <c r="FU26" s="1" t="s">
        <v>43</v>
      </c>
      <c r="FV26" s="1" t="s">
        <v>43</v>
      </c>
      <c r="FW26" s="1" t="s">
        <v>66</v>
      </c>
      <c r="FX26" s="1" t="s">
        <v>43</v>
      </c>
      <c r="FY26" s="1" t="s">
        <v>43</v>
      </c>
      <c r="FZ26" s="1" t="s">
        <v>43</v>
      </c>
      <c r="GA26" s="1" t="s">
        <v>66</v>
      </c>
      <c r="GB26" s="1" t="s">
        <v>66</v>
      </c>
      <c r="GC26" s="1" t="s">
        <v>43</v>
      </c>
      <c r="GD26" s="1" t="s">
        <v>43</v>
      </c>
      <c r="GE26" s="1" t="s">
        <v>66</v>
      </c>
      <c r="GF26" s="1" t="s">
        <v>43</v>
      </c>
      <c r="GG26" s="1" t="s">
        <v>43</v>
      </c>
      <c r="GH26" s="1" t="s">
        <v>43</v>
      </c>
      <c r="GI26" s="1" t="s">
        <v>43</v>
      </c>
      <c r="GJ26" s="1" t="s">
        <v>43</v>
      </c>
      <c r="GK26" s="1" t="s">
        <v>43</v>
      </c>
      <c r="GL26" s="1" t="s">
        <v>43</v>
      </c>
      <c r="GM26" s="1" t="s">
        <v>43</v>
      </c>
      <c r="GN26" s="1" t="s">
        <v>43</v>
      </c>
      <c r="GO26" s="1" t="s">
        <v>43</v>
      </c>
      <c r="GP26" s="1" t="s">
        <v>43</v>
      </c>
      <c r="GQ26" s="1" t="s">
        <v>43</v>
      </c>
      <c r="GR26" s="1" t="s">
        <v>43</v>
      </c>
      <c r="GS26" s="1" t="s">
        <v>43</v>
      </c>
      <c r="GT26" s="1" t="s">
        <v>43</v>
      </c>
      <c r="GU26" s="1" t="s">
        <v>43</v>
      </c>
      <c r="GV26" s="1" t="s">
        <v>43</v>
      </c>
      <c r="GW26" s="1" t="s">
        <v>66</v>
      </c>
      <c r="GX26" s="1" t="s">
        <v>43</v>
      </c>
      <c r="GY26" s="1" t="s">
        <v>43</v>
      </c>
      <c r="GZ26" s="1" t="s">
        <v>43</v>
      </c>
      <c r="HA26" s="1" t="s">
        <v>66</v>
      </c>
      <c r="HB26" s="1" t="s">
        <v>66</v>
      </c>
      <c r="HC26" s="1" t="s">
        <v>43</v>
      </c>
      <c r="HD26" s="1" t="s">
        <v>43</v>
      </c>
      <c r="HE26" s="1" t="s">
        <v>66</v>
      </c>
      <c r="HF26" s="1" t="s">
        <v>43</v>
      </c>
      <c r="HG26" s="1" t="s">
        <v>43</v>
      </c>
      <c r="HH26" s="1" t="s">
        <v>43</v>
      </c>
      <c r="HI26" s="1" t="s">
        <v>43</v>
      </c>
      <c r="HJ26" s="1" t="s">
        <v>43</v>
      </c>
      <c r="HK26" s="1" t="s">
        <v>43</v>
      </c>
      <c r="HL26" s="1" t="s">
        <v>43</v>
      </c>
      <c r="HM26" s="1" t="s">
        <v>43</v>
      </c>
      <c r="HN26" s="1" t="s">
        <v>43</v>
      </c>
      <c r="HO26" s="1" t="s">
        <v>43</v>
      </c>
      <c r="HP26" s="1" t="s">
        <v>43</v>
      </c>
      <c r="HQ26" s="1" t="s">
        <v>43</v>
      </c>
      <c r="HR26" s="1" t="s">
        <v>43</v>
      </c>
      <c r="HS26" s="1" t="s">
        <v>43</v>
      </c>
      <c r="HT26" s="1" t="s">
        <v>43</v>
      </c>
      <c r="HU26" s="1" t="s">
        <v>43</v>
      </c>
      <c r="HV26" s="1" t="s">
        <v>43</v>
      </c>
      <c r="HW26" s="1" t="s">
        <v>66</v>
      </c>
      <c r="HX26" s="1" t="s">
        <v>43</v>
      </c>
      <c r="HY26" s="1" t="s">
        <v>43</v>
      </c>
      <c r="HZ26" s="1" t="s">
        <v>43</v>
      </c>
      <c r="IA26" s="1" t="s">
        <v>66</v>
      </c>
      <c r="IB26" s="1" t="s">
        <v>66</v>
      </c>
      <c r="IC26" s="1" t="s">
        <v>43</v>
      </c>
      <c r="ID26" s="1" t="s">
        <v>43</v>
      </c>
      <c r="IE26" s="1" t="s">
        <v>66</v>
      </c>
      <c r="IF26" s="1" t="s">
        <v>43</v>
      </c>
      <c r="IG26" s="1" t="s">
        <v>43</v>
      </c>
      <c r="IH26" s="1" t="s">
        <v>43</v>
      </c>
      <c r="II26" s="1" t="s">
        <v>43</v>
      </c>
      <c r="IJ26" s="1" t="s">
        <v>43</v>
      </c>
    </row>
    <row r="27" spans="1:244" x14ac:dyDescent="0.25">
      <c r="A27" s="1" t="s">
        <v>26</v>
      </c>
      <c r="B27" s="1" t="s">
        <v>43</v>
      </c>
      <c r="C27" s="1" t="s">
        <v>43</v>
      </c>
      <c r="D27" s="1" t="s">
        <v>43</v>
      </c>
      <c r="E27" s="1" t="s">
        <v>43</v>
      </c>
      <c r="F27" s="1" t="s">
        <v>43</v>
      </c>
      <c r="G27" s="1" t="s">
        <v>43</v>
      </c>
      <c r="H27" s="1" t="s">
        <v>43</v>
      </c>
      <c r="I27" s="1" t="s">
        <v>43</v>
      </c>
      <c r="J27" s="1" t="s">
        <v>43</v>
      </c>
      <c r="K27" s="1" t="s">
        <v>43</v>
      </c>
      <c r="L27" s="1" t="s">
        <v>43</v>
      </c>
      <c r="M27" s="1" t="s">
        <v>43</v>
      </c>
      <c r="N27" s="1" t="s">
        <v>43</v>
      </c>
      <c r="O27" s="1" t="s">
        <v>43</v>
      </c>
      <c r="P27" s="1" t="s">
        <v>43</v>
      </c>
      <c r="Q27" s="1" t="s">
        <v>66</v>
      </c>
      <c r="R27" s="1" t="s">
        <v>43</v>
      </c>
      <c r="S27" s="1" t="s">
        <v>43</v>
      </c>
      <c r="T27" s="1" t="s">
        <v>43</v>
      </c>
      <c r="U27" s="1" t="s">
        <v>43</v>
      </c>
      <c r="V27" s="1" t="s">
        <v>43</v>
      </c>
      <c r="W27" s="1" t="s">
        <v>43</v>
      </c>
      <c r="X27" s="1" t="s">
        <v>43</v>
      </c>
      <c r="Y27" s="1" t="s">
        <v>43</v>
      </c>
      <c r="Z27" s="1" t="s">
        <v>43</v>
      </c>
      <c r="AA27" s="1" t="s">
        <v>43</v>
      </c>
      <c r="AB27" s="1" t="s">
        <v>43</v>
      </c>
      <c r="AC27" s="1" t="s">
        <v>43</v>
      </c>
      <c r="AD27" s="1" t="s">
        <v>43</v>
      </c>
      <c r="AE27" s="1" t="s">
        <v>43</v>
      </c>
      <c r="AF27" s="1" t="s">
        <v>43</v>
      </c>
      <c r="AG27" s="1" t="s">
        <v>43</v>
      </c>
      <c r="AH27" s="1" t="s">
        <v>43</v>
      </c>
      <c r="AI27" s="1" t="s">
        <v>43</v>
      </c>
      <c r="AJ27" s="1" t="s">
        <v>43</v>
      </c>
      <c r="AK27" s="1" t="s">
        <v>43</v>
      </c>
      <c r="AL27" s="1" t="s">
        <v>43</v>
      </c>
      <c r="AM27" s="1" t="s">
        <v>43</v>
      </c>
      <c r="AN27" s="1" t="s">
        <v>43</v>
      </c>
      <c r="AO27" s="1" t="s">
        <v>43</v>
      </c>
      <c r="AP27" s="1" t="s">
        <v>43</v>
      </c>
      <c r="AQ27" s="1" t="s">
        <v>43</v>
      </c>
      <c r="AR27" s="1" t="s">
        <v>66</v>
      </c>
      <c r="AS27" s="1" t="s">
        <v>43</v>
      </c>
      <c r="AT27" s="1" t="s">
        <v>43</v>
      </c>
      <c r="AU27" s="1" t="s">
        <v>43</v>
      </c>
      <c r="AV27" s="1" t="s">
        <v>43</v>
      </c>
      <c r="AW27" s="1" t="s">
        <v>43</v>
      </c>
      <c r="AX27" s="1" t="s">
        <v>43</v>
      </c>
      <c r="AY27" s="1" t="s">
        <v>43</v>
      </c>
      <c r="AZ27" s="1" t="s">
        <v>43</v>
      </c>
      <c r="BA27" s="1" t="s">
        <v>43</v>
      </c>
      <c r="BB27" s="1" t="s">
        <v>43</v>
      </c>
      <c r="BC27" s="1" t="s">
        <v>43</v>
      </c>
      <c r="BD27" s="1" t="s">
        <v>43</v>
      </c>
      <c r="BE27" s="1" t="s">
        <v>43</v>
      </c>
      <c r="BF27" s="1" t="s">
        <v>43</v>
      </c>
      <c r="BG27" s="1" t="s">
        <v>43</v>
      </c>
      <c r="BH27" s="1" t="s">
        <v>43</v>
      </c>
      <c r="BI27" s="1" t="s">
        <v>43</v>
      </c>
      <c r="BJ27" s="1" t="s">
        <v>43</v>
      </c>
      <c r="BK27" s="1" t="s">
        <v>43</v>
      </c>
      <c r="BL27" s="1" t="s">
        <v>43</v>
      </c>
      <c r="BM27" s="1" t="s">
        <v>43</v>
      </c>
      <c r="BN27" s="1" t="s">
        <v>43</v>
      </c>
      <c r="BO27" s="1" t="s">
        <v>43</v>
      </c>
      <c r="BP27" s="1" t="s">
        <v>43</v>
      </c>
      <c r="BQ27" s="1" t="s">
        <v>43</v>
      </c>
      <c r="BR27" s="1" t="s">
        <v>43</v>
      </c>
      <c r="BS27" s="1" t="s">
        <v>66</v>
      </c>
      <c r="BT27" s="1" t="s">
        <v>43</v>
      </c>
      <c r="BU27" s="1" t="s">
        <v>43</v>
      </c>
      <c r="BV27" s="1" t="s">
        <v>43</v>
      </c>
      <c r="BW27" s="1" t="s">
        <v>43</v>
      </c>
      <c r="BX27" s="1" t="s">
        <v>43</v>
      </c>
      <c r="BY27" s="1" t="s">
        <v>43</v>
      </c>
      <c r="BZ27" s="1" t="s">
        <v>43</v>
      </c>
      <c r="CA27" s="1" t="s">
        <v>43</v>
      </c>
      <c r="CB27" s="1" t="s">
        <v>43</v>
      </c>
      <c r="CC27" s="1" t="s">
        <v>43</v>
      </c>
      <c r="CD27" s="1" t="s">
        <v>43</v>
      </c>
      <c r="CE27" s="1" t="s">
        <v>43</v>
      </c>
      <c r="CF27" s="1" t="s">
        <v>43</v>
      </c>
      <c r="CG27" s="1" t="s">
        <v>43</v>
      </c>
      <c r="CH27" s="1" t="s">
        <v>43</v>
      </c>
      <c r="CI27" s="1" t="s">
        <v>43</v>
      </c>
      <c r="CJ27" s="1" t="s">
        <v>43</v>
      </c>
      <c r="CK27" s="1" t="s">
        <v>43</v>
      </c>
      <c r="CL27" s="1" t="s">
        <v>43</v>
      </c>
      <c r="CM27" s="1" t="s">
        <v>43</v>
      </c>
      <c r="CN27" s="1" t="s">
        <v>43</v>
      </c>
      <c r="CO27" s="1" t="s">
        <v>43</v>
      </c>
      <c r="CP27" s="1" t="s">
        <v>43</v>
      </c>
      <c r="CQ27" s="1" t="s">
        <v>43</v>
      </c>
      <c r="CR27" s="1" t="s">
        <v>43</v>
      </c>
      <c r="CS27" s="1" t="s">
        <v>43</v>
      </c>
      <c r="CT27" s="1" t="s">
        <v>66</v>
      </c>
      <c r="CU27" s="1" t="s">
        <v>43</v>
      </c>
      <c r="CV27" s="1" t="s">
        <v>43</v>
      </c>
      <c r="CW27" s="1" t="s">
        <v>43</v>
      </c>
      <c r="CX27" s="1" t="s">
        <v>43</v>
      </c>
      <c r="CY27" s="1" t="s">
        <v>43</v>
      </c>
      <c r="CZ27" s="1" t="s">
        <v>43</v>
      </c>
      <c r="DA27" s="1" t="s">
        <v>43</v>
      </c>
      <c r="DB27" s="1" t="s">
        <v>43</v>
      </c>
      <c r="DC27" s="1" t="s">
        <v>43</v>
      </c>
      <c r="DD27" s="1" t="s">
        <v>43</v>
      </c>
      <c r="DE27" s="1" t="s">
        <v>43</v>
      </c>
      <c r="DF27" s="1" t="s">
        <v>43</v>
      </c>
      <c r="DG27" s="1" t="s">
        <v>43</v>
      </c>
      <c r="DH27" s="1" t="s">
        <v>43</v>
      </c>
      <c r="DI27" s="1" t="s">
        <v>43</v>
      </c>
      <c r="DJ27" s="1" t="s">
        <v>43</v>
      </c>
      <c r="DK27" s="1" t="s">
        <v>43</v>
      </c>
      <c r="DL27" s="1" t="s">
        <v>43</v>
      </c>
      <c r="DM27" s="1" t="s">
        <v>43</v>
      </c>
      <c r="DN27" s="1" t="s">
        <v>43</v>
      </c>
      <c r="DO27" s="1" t="s">
        <v>43</v>
      </c>
      <c r="DP27" s="1" t="s">
        <v>43</v>
      </c>
      <c r="DQ27" s="1" t="s">
        <v>43</v>
      </c>
      <c r="DR27" s="1" t="s">
        <v>43</v>
      </c>
      <c r="DS27" s="1" t="s">
        <v>43</v>
      </c>
      <c r="DT27" s="1" t="s">
        <v>43</v>
      </c>
      <c r="DU27" s="1" t="s">
        <v>43</v>
      </c>
      <c r="DV27" s="1" t="s">
        <v>43</v>
      </c>
      <c r="DW27" s="1" t="s">
        <v>43</v>
      </c>
      <c r="DX27" s="1" t="s">
        <v>66</v>
      </c>
      <c r="DY27" s="1" t="s">
        <v>43</v>
      </c>
      <c r="DZ27" s="1" t="s">
        <v>43</v>
      </c>
      <c r="EA27" s="1" t="s">
        <v>43</v>
      </c>
      <c r="EB27" s="1" t="s">
        <v>43</v>
      </c>
      <c r="EC27" s="1" t="s">
        <v>43</v>
      </c>
      <c r="ED27" s="1" t="s">
        <v>43</v>
      </c>
      <c r="EE27" s="1" t="s">
        <v>43</v>
      </c>
      <c r="EF27" s="1" t="s">
        <v>43</v>
      </c>
      <c r="EG27" s="1" t="s">
        <v>43</v>
      </c>
      <c r="EH27" s="1" t="s">
        <v>43</v>
      </c>
      <c r="EI27" s="1" t="s">
        <v>43</v>
      </c>
      <c r="EJ27" s="1" t="s">
        <v>43</v>
      </c>
      <c r="EK27" s="1" t="s">
        <v>43</v>
      </c>
      <c r="EL27" s="1" t="s">
        <v>43</v>
      </c>
      <c r="EM27" s="1" t="s">
        <v>43</v>
      </c>
      <c r="EN27" s="1" t="s">
        <v>43</v>
      </c>
      <c r="EO27" s="1" t="s">
        <v>43</v>
      </c>
      <c r="EP27" s="1" t="s">
        <v>43</v>
      </c>
      <c r="EQ27" s="1" t="s">
        <v>43</v>
      </c>
      <c r="ER27" s="1" t="s">
        <v>43</v>
      </c>
      <c r="ES27" s="1" t="s">
        <v>43</v>
      </c>
      <c r="ET27" s="1" t="s">
        <v>43</v>
      </c>
      <c r="EU27" s="1" t="s">
        <v>43</v>
      </c>
      <c r="EV27" s="1" t="s">
        <v>43</v>
      </c>
      <c r="EW27" s="1" t="s">
        <v>43</v>
      </c>
      <c r="EX27" s="1" t="s">
        <v>43</v>
      </c>
      <c r="EY27" s="1" t="s">
        <v>66</v>
      </c>
      <c r="EZ27" s="1" t="s">
        <v>43</v>
      </c>
      <c r="FA27" s="1" t="s">
        <v>43</v>
      </c>
      <c r="FB27" s="1" t="s">
        <v>43</v>
      </c>
      <c r="FC27" s="1" t="s">
        <v>43</v>
      </c>
      <c r="FD27" s="1" t="s">
        <v>43</v>
      </c>
      <c r="FE27" s="1" t="s">
        <v>43</v>
      </c>
      <c r="FF27" s="1" t="s">
        <v>43</v>
      </c>
      <c r="FG27" s="1" t="s">
        <v>43</v>
      </c>
      <c r="FH27" s="1" t="s">
        <v>43</v>
      </c>
      <c r="FI27" s="1" t="s">
        <v>43</v>
      </c>
      <c r="FJ27" s="1" t="s">
        <v>43</v>
      </c>
      <c r="FK27" s="1" t="s">
        <v>43</v>
      </c>
      <c r="FL27" s="1" t="s">
        <v>43</v>
      </c>
      <c r="FM27" s="1" t="s">
        <v>43</v>
      </c>
      <c r="FN27" s="1" t="s">
        <v>43</v>
      </c>
      <c r="FO27" s="1" t="s">
        <v>43</v>
      </c>
      <c r="FP27" s="1" t="s">
        <v>43</v>
      </c>
      <c r="FQ27" s="1" t="s">
        <v>43</v>
      </c>
      <c r="FR27" s="1" t="s">
        <v>43</v>
      </c>
      <c r="FS27" s="1" t="s">
        <v>43</v>
      </c>
      <c r="FT27" s="1" t="s">
        <v>43</v>
      </c>
      <c r="FU27" s="1" t="s">
        <v>43</v>
      </c>
      <c r="FV27" s="1" t="s">
        <v>43</v>
      </c>
      <c r="FW27" s="1" t="s">
        <v>43</v>
      </c>
      <c r="FX27" s="1" t="s">
        <v>43</v>
      </c>
      <c r="FY27" s="1" t="s">
        <v>66</v>
      </c>
      <c r="FZ27" s="1" t="s">
        <v>43</v>
      </c>
      <c r="GA27" s="1" t="s">
        <v>43</v>
      </c>
      <c r="GB27" s="1" t="s">
        <v>43</v>
      </c>
      <c r="GC27" s="1" t="s">
        <v>43</v>
      </c>
      <c r="GD27" s="1" t="s">
        <v>43</v>
      </c>
      <c r="GE27" s="1" t="s">
        <v>43</v>
      </c>
      <c r="GF27" s="1" t="s">
        <v>43</v>
      </c>
      <c r="GG27" s="1" t="s">
        <v>43</v>
      </c>
      <c r="GH27" s="1" t="s">
        <v>43</v>
      </c>
      <c r="GI27" s="1" t="s">
        <v>43</v>
      </c>
      <c r="GJ27" s="1" t="s">
        <v>43</v>
      </c>
      <c r="GK27" s="1" t="s">
        <v>43</v>
      </c>
      <c r="GL27" s="1" t="s">
        <v>43</v>
      </c>
      <c r="GM27" s="1" t="s">
        <v>43</v>
      </c>
      <c r="GN27" s="1" t="s">
        <v>43</v>
      </c>
      <c r="GO27" s="1" t="s">
        <v>43</v>
      </c>
      <c r="GP27" s="1" t="s">
        <v>43</v>
      </c>
      <c r="GQ27" s="1" t="s">
        <v>43</v>
      </c>
      <c r="GR27" s="1" t="s">
        <v>43</v>
      </c>
      <c r="GS27" s="1" t="s">
        <v>43</v>
      </c>
      <c r="GT27" s="1" t="s">
        <v>43</v>
      </c>
      <c r="GU27" s="1" t="s">
        <v>43</v>
      </c>
      <c r="GV27" s="1" t="s">
        <v>43</v>
      </c>
      <c r="GW27" s="1" t="s">
        <v>43</v>
      </c>
      <c r="GX27" s="1" t="s">
        <v>43</v>
      </c>
      <c r="GY27" s="1" t="s">
        <v>66</v>
      </c>
      <c r="GZ27" s="1" t="s">
        <v>43</v>
      </c>
      <c r="HA27" s="1" t="s">
        <v>43</v>
      </c>
      <c r="HB27" s="1" t="s">
        <v>43</v>
      </c>
      <c r="HC27" s="1" t="s">
        <v>43</v>
      </c>
      <c r="HD27" s="1" t="s">
        <v>43</v>
      </c>
      <c r="HE27" s="1" t="s">
        <v>43</v>
      </c>
      <c r="HF27" s="1" t="s">
        <v>43</v>
      </c>
      <c r="HG27" s="1" t="s">
        <v>43</v>
      </c>
      <c r="HH27" s="1" t="s">
        <v>43</v>
      </c>
      <c r="HI27" s="1" t="s">
        <v>43</v>
      </c>
      <c r="HJ27" s="1" t="s">
        <v>43</v>
      </c>
      <c r="HK27" s="1" t="s">
        <v>43</v>
      </c>
      <c r="HL27" s="1" t="s">
        <v>43</v>
      </c>
      <c r="HM27" s="1" t="s">
        <v>43</v>
      </c>
      <c r="HN27" s="1" t="s">
        <v>43</v>
      </c>
      <c r="HO27" s="1" t="s">
        <v>43</v>
      </c>
      <c r="HP27" s="1" t="s">
        <v>43</v>
      </c>
      <c r="HQ27" s="1" t="s">
        <v>43</v>
      </c>
      <c r="HR27" s="1" t="s">
        <v>43</v>
      </c>
      <c r="HS27" s="1" t="s">
        <v>43</v>
      </c>
      <c r="HT27" s="1" t="s">
        <v>43</v>
      </c>
      <c r="HU27" s="1" t="s">
        <v>43</v>
      </c>
      <c r="HV27" s="1" t="s">
        <v>43</v>
      </c>
      <c r="HW27" s="1" t="s">
        <v>43</v>
      </c>
      <c r="HX27" s="1" t="s">
        <v>43</v>
      </c>
      <c r="HY27" s="1" t="s">
        <v>66</v>
      </c>
      <c r="HZ27" s="1" t="s">
        <v>43</v>
      </c>
      <c r="IA27" s="1" t="s">
        <v>43</v>
      </c>
      <c r="IB27" s="1" t="s">
        <v>43</v>
      </c>
      <c r="IC27" s="1" t="s">
        <v>43</v>
      </c>
      <c r="ID27" s="1" t="s">
        <v>43</v>
      </c>
      <c r="IE27" s="1" t="s">
        <v>43</v>
      </c>
      <c r="IF27" s="1" t="s">
        <v>43</v>
      </c>
      <c r="IG27" s="1" t="s">
        <v>43</v>
      </c>
      <c r="IH27" s="1" t="s">
        <v>43</v>
      </c>
      <c r="II27" s="1" t="s">
        <v>43</v>
      </c>
      <c r="IJ27" s="1" t="s">
        <v>43</v>
      </c>
    </row>
    <row r="28" spans="1:244" x14ac:dyDescent="0.25">
      <c r="A28" s="1" t="s">
        <v>27</v>
      </c>
      <c r="B28" s="1" t="s">
        <v>43</v>
      </c>
      <c r="C28" s="1" t="s">
        <v>66</v>
      </c>
      <c r="D28" s="1" t="s">
        <v>66</v>
      </c>
      <c r="E28" s="1" t="s">
        <v>43</v>
      </c>
      <c r="F28" s="1" t="s">
        <v>43</v>
      </c>
      <c r="G28" s="1" t="s">
        <v>43</v>
      </c>
      <c r="H28" s="1" t="s">
        <v>43</v>
      </c>
      <c r="I28" s="1" t="s">
        <v>43</v>
      </c>
      <c r="J28" s="1" t="s">
        <v>43</v>
      </c>
      <c r="K28" s="1" t="s">
        <v>43</v>
      </c>
      <c r="L28" s="1" t="s">
        <v>43</v>
      </c>
      <c r="M28" s="1" t="s">
        <v>43</v>
      </c>
      <c r="N28" s="1" t="s">
        <v>43</v>
      </c>
      <c r="O28" s="1" t="s">
        <v>43</v>
      </c>
      <c r="P28" s="1" t="s">
        <v>43</v>
      </c>
      <c r="Q28" s="1" t="s">
        <v>43</v>
      </c>
      <c r="R28" s="1" t="s">
        <v>43</v>
      </c>
      <c r="S28" s="1" t="s">
        <v>43</v>
      </c>
      <c r="T28" s="1" t="s">
        <v>43</v>
      </c>
      <c r="U28" s="1" t="s">
        <v>43</v>
      </c>
      <c r="V28" s="1" t="s">
        <v>43</v>
      </c>
      <c r="W28" s="1" t="s">
        <v>43</v>
      </c>
      <c r="X28" s="1" t="s">
        <v>43</v>
      </c>
      <c r="Y28" s="1" t="s">
        <v>43</v>
      </c>
      <c r="Z28" s="1" t="s">
        <v>43</v>
      </c>
      <c r="AA28" s="1" t="s">
        <v>43</v>
      </c>
      <c r="AB28" s="1" t="s">
        <v>43</v>
      </c>
      <c r="AC28" s="1" t="s">
        <v>43</v>
      </c>
      <c r="AD28" s="1" t="s">
        <v>66</v>
      </c>
      <c r="AE28" s="1" t="s">
        <v>43</v>
      </c>
      <c r="AF28" s="1" t="s">
        <v>43</v>
      </c>
      <c r="AG28" s="1" t="s">
        <v>43</v>
      </c>
      <c r="AH28" s="1" t="s">
        <v>43</v>
      </c>
      <c r="AI28" s="1" t="s">
        <v>43</v>
      </c>
      <c r="AJ28" s="1" t="s">
        <v>43</v>
      </c>
      <c r="AK28" s="1" t="s">
        <v>43</v>
      </c>
      <c r="AL28" s="1" t="s">
        <v>43</v>
      </c>
      <c r="AM28" s="1" t="s">
        <v>43</v>
      </c>
      <c r="AN28" s="1" t="s">
        <v>43</v>
      </c>
      <c r="AO28" s="1" t="s">
        <v>43</v>
      </c>
      <c r="AP28" s="1" t="s">
        <v>43</v>
      </c>
      <c r="AQ28" s="1" t="s">
        <v>43</v>
      </c>
      <c r="AR28" s="1" t="s">
        <v>43</v>
      </c>
      <c r="AS28" s="1" t="s">
        <v>43</v>
      </c>
      <c r="AT28" s="1" t="s">
        <v>43</v>
      </c>
      <c r="AU28" s="1" t="s">
        <v>43</v>
      </c>
      <c r="AV28" s="1" t="s">
        <v>43</v>
      </c>
      <c r="AW28" s="1" t="s">
        <v>43</v>
      </c>
      <c r="AX28" s="1" t="s">
        <v>43</v>
      </c>
      <c r="AY28" s="1" t="s">
        <v>43</v>
      </c>
      <c r="AZ28" s="1" t="s">
        <v>43</v>
      </c>
      <c r="BA28" s="1" t="s">
        <v>43</v>
      </c>
      <c r="BB28" s="1" t="s">
        <v>43</v>
      </c>
      <c r="BC28" s="1" t="s">
        <v>43</v>
      </c>
      <c r="BD28" s="1" t="s">
        <v>43</v>
      </c>
      <c r="BE28" s="1" t="s">
        <v>66</v>
      </c>
      <c r="BF28" s="1" t="s">
        <v>43</v>
      </c>
      <c r="BG28" s="1" t="s">
        <v>43</v>
      </c>
      <c r="BH28" s="1" t="s">
        <v>43</v>
      </c>
      <c r="BI28" s="1" t="s">
        <v>43</v>
      </c>
      <c r="BJ28" s="1" t="s">
        <v>43</v>
      </c>
      <c r="BK28" s="1" t="s">
        <v>43</v>
      </c>
      <c r="BL28" s="1" t="s">
        <v>43</v>
      </c>
      <c r="BM28" s="1" t="s">
        <v>43</v>
      </c>
      <c r="BN28" s="1" t="s">
        <v>43</v>
      </c>
      <c r="BO28" s="1" t="s">
        <v>43</v>
      </c>
      <c r="BP28" s="1" t="s">
        <v>43</v>
      </c>
      <c r="BQ28" s="1" t="s">
        <v>43</v>
      </c>
      <c r="BR28" s="1" t="s">
        <v>43</v>
      </c>
      <c r="BS28" s="1" t="s">
        <v>43</v>
      </c>
      <c r="BT28" s="1" t="s">
        <v>43</v>
      </c>
      <c r="BU28" s="1" t="s">
        <v>43</v>
      </c>
      <c r="BV28" s="1" t="s">
        <v>43</v>
      </c>
      <c r="BW28" s="1" t="s">
        <v>43</v>
      </c>
      <c r="BX28" s="1" t="s">
        <v>43</v>
      </c>
      <c r="BY28" s="1" t="s">
        <v>43</v>
      </c>
      <c r="BZ28" s="1" t="s">
        <v>43</v>
      </c>
      <c r="CA28" s="1" t="s">
        <v>43</v>
      </c>
      <c r="CB28" s="1" t="s">
        <v>43</v>
      </c>
      <c r="CC28" s="1" t="s">
        <v>43</v>
      </c>
      <c r="CD28" s="1" t="s">
        <v>43</v>
      </c>
      <c r="CE28" s="1" t="s">
        <v>43</v>
      </c>
      <c r="CF28" s="1" t="s">
        <v>66</v>
      </c>
      <c r="CG28" s="1" t="s">
        <v>43</v>
      </c>
      <c r="CH28" s="1" t="s">
        <v>43</v>
      </c>
      <c r="CI28" s="1" t="s">
        <v>43</v>
      </c>
      <c r="CJ28" s="1" t="s">
        <v>43</v>
      </c>
      <c r="CK28" s="1" t="s">
        <v>43</v>
      </c>
      <c r="CL28" s="1" t="s">
        <v>43</v>
      </c>
      <c r="CM28" s="1" t="s">
        <v>43</v>
      </c>
      <c r="CN28" s="1" t="s">
        <v>43</v>
      </c>
      <c r="CO28" s="1" t="s">
        <v>43</v>
      </c>
      <c r="CP28" s="1" t="s">
        <v>43</v>
      </c>
      <c r="CQ28" s="1" t="s">
        <v>43</v>
      </c>
      <c r="CR28" s="1" t="s">
        <v>43</v>
      </c>
      <c r="CS28" s="1" t="s">
        <v>43</v>
      </c>
      <c r="CT28" s="1" t="s">
        <v>43</v>
      </c>
      <c r="CU28" s="1" t="s">
        <v>43</v>
      </c>
      <c r="CV28" s="1" t="s">
        <v>43</v>
      </c>
      <c r="CW28" s="1" t="s">
        <v>43</v>
      </c>
      <c r="CX28" s="1" t="s">
        <v>43</v>
      </c>
      <c r="CY28" s="1" t="s">
        <v>43</v>
      </c>
      <c r="CZ28" s="1" t="s">
        <v>43</v>
      </c>
      <c r="DA28" s="1" t="s">
        <v>43</v>
      </c>
      <c r="DB28" s="1" t="s">
        <v>43</v>
      </c>
      <c r="DC28" s="1" t="s">
        <v>43</v>
      </c>
      <c r="DD28" s="1" t="s">
        <v>43</v>
      </c>
      <c r="DE28" s="1" t="s">
        <v>43</v>
      </c>
      <c r="DF28" s="1" t="s">
        <v>43</v>
      </c>
      <c r="DG28" s="1" t="s">
        <v>43</v>
      </c>
      <c r="DH28" s="1" t="s">
        <v>43</v>
      </c>
      <c r="DI28" s="1" t="s">
        <v>43</v>
      </c>
      <c r="DJ28" s="1" t="s">
        <v>66</v>
      </c>
      <c r="DK28" s="1" t="s">
        <v>43</v>
      </c>
      <c r="DL28" s="1" t="s">
        <v>43</v>
      </c>
      <c r="DM28" s="1" t="s">
        <v>43</v>
      </c>
      <c r="DN28" s="1" t="s">
        <v>43</v>
      </c>
      <c r="DO28" s="1" t="s">
        <v>43</v>
      </c>
      <c r="DP28" s="1" t="s">
        <v>43</v>
      </c>
      <c r="DQ28" s="1" t="s">
        <v>43</v>
      </c>
      <c r="DR28" s="1" t="s">
        <v>43</v>
      </c>
      <c r="DS28" s="1" t="s">
        <v>43</v>
      </c>
      <c r="DT28" s="1" t="s">
        <v>43</v>
      </c>
      <c r="DU28" s="1" t="s">
        <v>43</v>
      </c>
      <c r="DV28" s="1" t="s">
        <v>43</v>
      </c>
      <c r="DW28" s="1" t="s">
        <v>43</v>
      </c>
      <c r="DX28" s="1" t="s">
        <v>43</v>
      </c>
      <c r="DY28" s="1" t="s">
        <v>43</v>
      </c>
      <c r="DZ28" s="1" t="s">
        <v>43</v>
      </c>
      <c r="EA28" s="1" t="s">
        <v>43</v>
      </c>
      <c r="EB28" s="1" t="s">
        <v>43</v>
      </c>
      <c r="EC28" s="1" t="s">
        <v>43</v>
      </c>
      <c r="ED28" s="1" t="s">
        <v>43</v>
      </c>
      <c r="EE28" s="1" t="s">
        <v>43</v>
      </c>
      <c r="EF28" s="1" t="s">
        <v>43</v>
      </c>
      <c r="EG28" s="1" t="s">
        <v>43</v>
      </c>
      <c r="EH28" s="1" t="s">
        <v>43</v>
      </c>
      <c r="EI28" s="1" t="s">
        <v>43</v>
      </c>
      <c r="EJ28" s="1" t="s">
        <v>43</v>
      </c>
      <c r="EK28" s="1" t="s">
        <v>66</v>
      </c>
      <c r="EL28" s="1" t="s">
        <v>43</v>
      </c>
      <c r="EM28" s="1" t="s">
        <v>43</v>
      </c>
      <c r="EN28" s="1" t="s">
        <v>43</v>
      </c>
      <c r="EO28" s="1" t="s">
        <v>43</v>
      </c>
      <c r="EP28" s="1" t="s">
        <v>43</v>
      </c>
      <c r="EQ28" s="1" t="s">
        <v>43</v>
      </c>
      <c r="ER28" s="1" t="s">
        <v>43</v>
      </c>
      <c r="ES28" s="1" t="s">
        <v>43</v>
      </c>
      <c r="ET28" s="1" t="s">
        <v>43</v>
      </c>
      <c r="EU28" s="1" t="s">
        <v>43</v>
      </c>
      <c r="EV28" s="1" t="s">
        <v>43</v>
      </c>
      <c r="EW28" s="1" t="s">
        <v>43</v>
      </c>
      <c r="EX28" s="1" t="s">
        <v>43</v>
      </c>
      <c r="EY28" s="1" t="s">
        <v>43</v>
      </c>
      <c r="EZ28" s="1" t="s">
        <v>43</v>
      </c>
      <c r="FA28" s="1" t="s">
        <v>43</v>
      </c>
      <c r="FB28" s="1" t="s">
        <v>43</v>
      </c>
      <c r="FC28" s="1" t="s">
        <v>43</v>
      </c>
      <c r="FD28" s="1" t="s">
        <v>43</v>
      </c>
      <c r="FE28" s="1" t="s">
        <v>43</v>
      </c>
      <c r="FF28" s="1" t="s">
        <v>43</v>
      </c>
      <c r="FG28" s="1" t="s">
        <v>43</v>
      </c>
      <c r="FH28" s="1" t="s">
        <v>43</v>
      </c>
      <c r="FI28" s="1" t="s">
        <v>43</v>
      </c>
      <c r="FJ28" s="1" t="s">
        <v>43</v>
      </c>
      <c r="FK28" s="1" t="s">
        <v>43</v>
      </c>
      <c r="FL28" s="1" t="s">
        <v>66</v>
      </c>
      <c r="FM28" s="1" t="s">
        <v>43</v>
      </c>
      <c r="FN28" s="1" t="s">
        <v>43</v>
      </c>
      <c r="FO28" s="1" t="s">
        <v>43</v>
      </c>
      <c r="FP28" s="1" t="s">
        <v>43</v>
      </c>
      <c r="FQ28" s="1" t="s">
        <v>43</v>
      </c>
      <c r="FR28" s="1" t="s">
        <v>43</v>
      </c>
      <c r="FS28" s="1" t="s">
        <v>43</v>
      </c>
      <c r="FT28" s="1" t="s">
        <v>43</v>
      </c>
      <c r="FU28" s="1" t="s">
        <v>43</v>
      </c>
      <c r="FV28" s="1" t="s">
        <v>43</v>
      </c>
      <c r="FW28" s="1" t="s">
        <v>43</v>
      </c>
      <c r="FX28" s="1" t="s">
        <v>43</v>
      </c>
      <c r="FY28" s="1" t="s">
        <v>43</v>
      </c>
      <c r="FZ28" s="1" t="s">
        <v>43</v>
      </c>
      <c r="GA28" s="1" t="s">
        <v>43</v>
      </c>
      <c r="GB28" s="1" t="s">
        <v>43</v>
      </c>
      <c r="GC28" s="1" t="s">
        <v>43</v>
      </c>
      <c r="GD28" s="1" t="s">
        <v>43</v>
      </c>
      <c r="GE28" s="1" t="s">
        <v>43</v>
      </c>
      <c r="GF28" s="1" t="s">
        <v>43</v>
      </c>
      <c r="GG28" s="1" t="s">
        <v>43</v>
      </c>
      <c r="GH28" s="1" t="s">
        <v>43</v>
      </c>
      <c r="GI28" s="1" t="s">
        <v>43</v>
      </c>
      <c r="GJ28" s="1" t="s">
        <v>43</v>
      </c>
      <c r="GK28" s="1" t="s">
        <v>43</v>
      </c>
      <c r="GL28" s="1" t="s">
        <v>66</v>
      </c>
      <c r="GM28" s="1" t="s">
        <v>43</v>
      </c>
      <c r="GN28" s="1" t="s">
        <v>43</v>
      </c>
      <c r="GO28" s="1" t="s">
        <v>43</v>
      </c>
      <c r="GP28" s="1" t="s">
        <v>43</v>
      </c>
      <c r="GQ28" s="1" t="s">
        <v>43</v>
      </c>
      <c r="GR28" s="1" t="s">
        <v>43</v>
      </c>
      <c r="GS28" s="1" t="s">
        <v>43</v>
      </c>
      <c r="GT28" s="1" t="s">
        <v>43</v>
      </c>
      <c r="GU28" s="1" t="s">
        <v>43</v>
      </c>
      <c r="GV28" s="1" t="s">
        <v>43</v>
      </c>
      <c r="GW28" s="1" t="s">
        <v>43</v>
      </c>
      <c r="GX28" s="1" t="s">
        <v>43</v>
      </c>
      <c r="GY28" s="1" t="s">
        <v>43</v>
      </c>
      <c r="GZ28" s="1" t="s">
        <v>43</v>
      </c>
      <c r="HA28" s="1" t="s">
        <v>43</v>
      </c>
      <c r="HB28" s="1" t="s">
        <v>43</v>
      </c>
      <c r="HC28" s="1" t="s">
        <v>43</v>
      </c>
      <c r="HD28" s="1" t="s">
        <v>43</v>
      </c>
      <c r="HE28" s="1" t="s">
        <v>43</v>
      </c>
      <c r="HF28" s="1" t="s">
        <v>43</v>
      </c>
      <c r="HG28" s="1" t="s">
        <v>43</v>
      </c>
      <c r="HH28" s="1" t="s">
        <v>43</v>
      </c>
      <c r="HI28" s="1" t="s">
        <v>43</v>
      </c>
      <c r="HJ28" s="1" t="s">
        <v>43</v>
      </c>
      <c r="HK28" s="1" t="s">
        <v>43</v>
      </c>
      <c r="HL28" s="1" t="s">
        <v>66</v>
      </c>
      <c r="HM28" s="1" t="s">
        <v>43</v>
      </c>
      <c r="HN28" s="1" t="s">
        <v>43</v>
      </c>
      <c r="HO28" s="1" t="s">
        <v>43</v>
      </c>
      <c r="HP28" s="1" t="s">
        <v>43</v>
      </c>
      <c r="HQ28" s="1" t="s">
        <v>43</v>
      </c>
      <c r="HR28" s="1" t="s">
        <v>43</v>
      </c>
      <c r="HS28" s="1" t="s">
        <v>43</v>
      </c>
      <c r="HT28" s="1" t="s">
        <v>43</v>
      </c>
      <c r="HU28" s="1" t="s">
        <v>43</v>
      </c>
      <c r="HV28" s="1" t="s">
        <v>43</v>
      </c>
      <c r="HW28" s="1" t="s">
        <v>43</v>
      </c>
      <c r="HX28" s="1" t="s">
        <v>43</v>
      </c>
      <c r="HY28" s="1" t="s">
        <v>43</v>
      </c>
      <c r="HZ28" s="1" t="s">
        <v>43</v>
      </c>
      <c r="IA28" s="1" t="s">
        <v>43</v>
      </c>
      <c r="IB28" s="1" t="s">
        <v>43</v>
      </c>
      <c r="IC28" s="1" t="s">
        <v>43</v>
      </c>
      <c r="ID28" s="1" t="s">
        <v>43</v>
      </c>
      <c r="IE28" s="1" t="s">
        <v>43</v>
      </c>
      <c r="IF28" s="1" t="s">
        <v>43</v>
      </c>
      <c r="IG28" s="1" t="s">
        <v>43</v>
      </c>
      <c r="IH28" s="1" t="s">
        <v>43</v>
      </c>
      <c r="II28" s="1" t="s">
        <v>43</v>
      </c>
      <c r="IJ28" s="1" t="s">
        <v>43</v>
      </c>
    </row>
    <row r="29" spans="1:244" x14ac:dyDescent="0.25">
      <c r="A29" s="1" t="s">
        <v>28</v>
      </c>
      <c r="B29" s="3">
        <v>28.5</v>
      </c>
      <c r="C29" s="3">
        <v>31</v>
      </c>
      <c r="D29" s="3">
        <v>28.6</v>
      </c>
      <c r="E29" s="3">
        <v>31.8</v>
      </c>
      <c r="F29" s="3">
        <v>33.9</v>
      </c>
      <c r="G29" s="3">
        <v>31.9</v>
      </c>
      <c r="H29" s="3">
        <v>33.5</v>
      </c>
      <c r="I29" s="3">
        <v>32.5</v>
      </c>
      <c r="J29" s="3">
        <v>32.200000000000003</v>
      </c>
      <c r="K29" s="3">
        <v>32.9</v>
      </c>
      <c r="L29" s="3">
        <v>33.5</v>
      </c>
      <c r="M29" s="1">
        <v>32.700000000000003</v>
      </c>
      <c r="N29" s="1">
        <v>32.4</v>
      </c>
      <c r="O29" s="1">
        <v>31.8</v>
      </c>
      <c r="P29" s="3">
        <v>31.9</v>
      </c>
      <c r="Q29" s="1">
        <v>32</v>
      </c>
      <c r="R29" s="1">
        <v>30.1</v>
      </c>
      <c r="S29" s="1">
        <v>29.7</v>
      </c>
      <c r="T29" s="1">
        <v>29.7</v>
      </c>
      <c r="U29" s="1">
        <v>30.5</v>
      </c>
      <c r="V29" s="1">
        <v>33.299999999999997</v>
      </c>
      <c r="W29" s="1">
        <v>30.5</v>
      </c>
      <c r="X29" s="1">
        <v>32.4</v>
      </c>
      <c r="Y29" s="1">
        <v>32.5</v>
      </c>
      <c r="Z29" s="3">
        <v>31.6</v>
      </c>
      <c r="AA29" s="3">
        <v>28.6</v>
      </c>
      <c r="AB29" s="3">
        <v>29.5</v>
      </c>
      <c r="AC29" s="3">
        <v>28.5</v>
      </c>
      <c r="AD29" s="3">
        <v>31</v>
      </c>
      <c r="AE29" s="3">
        <v>28.6</v>
      </c>
      <c r="AF29" s="3">
        <v>31.8</v>
      </c>
      <c r="AG29" s="3">
        <v>33.9</v>
      </c>
      <c r="AH29" s="3">
        <v>31.9</v>
      </c>
      <c r="AI29" s="3">
        <v>33.5</v>
      </c>
      <c r="AJ29" s="3">
        <v>32.5</v>
      </c>
      <c r="AK29" s="3">
        <v>32.200000000000003</v>
      </c>
      <c r="AL29" s="3">
        <v>32.9</v>
      </c>
      <c r="AM29" s="3">
        <v>33.5</v>
      </c>
      <c r="AN29" s="1">
        <v>32.700000000000003</v>
      </c>
      <c r="AO29" s="1">
        <v>32.4</v>
      </c>
      <c r="AP29" s="1">
        <v>31.8</v>
      </c>
      <c r="AQ29" s="3">
        <v>31.9</v>
      </c>
      <c r="AR29" s="1">
        <v>32</v>
      </c>
      <c r="AS29" s="1">
        <v>30.1</v>
      </c>
      <c r="AT29" s="1">
        <v>29.7</v>
      </c>
      <c r="AU29" s="1">
        <v>29.7</v>
      </c>
      <c r="AV29" s="1">
        <v>30.5</v>
      </c>
      <c r="AW29" s="1">
        <v>33.299999999999997</v>
      </c>
      <c r="AX29" s="1">
        <v>30.5</v>
      </c>
      <c r="AY29" s="1">
        <v>32.4</v>
      </c>
      <c r="AZ29" s="1">
        <v>32.5</v>
      </c>
      <c r="BA29" s="3">
        <v>31.6</v>
      </c>
      <c r="BB29" s="3">
        <v>28.6</v>
      </c>
      <c r="BC29" s="3">
        <v>29.5</v>
      </c>
      <c r="BD29" s="3">
        <v>28.5</v>
      </c>
      <c r="BE29" s="3">
        <v>31</v>
      </c>
      <c r="BF29" s="3">
        <v>28.6</v>
      </c>
      <c r="BG29" s="3">
        <v>31.8</v>
      </c>
      <c r="BH29" s="3">
        <v>33.9</v>
      </c>
      <c r="BI29" s="3">
        <v>31.9</v>
      </c>
      <c r="BJ29" s="3">
        <v>33.5</v>
      </c>
      <c r="BK29" s="3">
        <v>32.5</v>
      </c>
      <c r="BL29" s="3">
        <v>32.200000000000003</v>
      </c>
      <c r="BM29" s="3">
        <v>32.9</v>
      </c>
      <c r="BN29" s="3">
        <v>33.5</v>
      </c>
      <c r="BO29" s="1">
        <v>32.700000000000003</v>
      </c>
      <c r="BP29" s="1">
        <v>32.4</v>
      </c>
      <c r="BQ29" s="1">
        <v>31.8</v>
      </c>
      <c r="BR29" s="3">
        <v>31.9</v>
      </c>
      <c r="BS29" s="1">
        <v>32</v>
      </c>
      <c r="BT29" s="1">
        <v>30.1</v>
      </c>
      <c r="BU29" s="1">
        <v>29.7</v>
      </c>
      <c r="BV29" s="1">
        <v>29.7</v>
      </c>
      <c r="BW29" s="1">
        <v>30.5</v>
      </c>
      <c r="BX29" s="1">
        <v>33.299999999999997</v>
      </c>
      <c r="BY29" s="1">
        <v>30.5</v>
      </c>
      <c r="BZ29" s="1">
        <v>32.4</v>
      </c>
      <c r="CA29" s="1">
        <v>32.5</v>
      </c>
      <c r="CB29" s="3">
        <v>31.6</v>
      </c>
      <c r="CC29" s="3">
        <v>28.6</v>
      </c>
      <c r="CD29" s="3">
        <v>29.5</v>
      </c>
      <c r="CE29" s="3">
        <v>28.5</v>
      </c>
      <c r="CF29" s="3">
        <v>31</v>
      </c>
      <c r="CG29" s="3">
        <v>28.6</v>
      </c>
      <c r="CH29" s="3">
        <v>31.8</v>
      </c>
      <c r="CI29" s="3">
        <v>33.9</v>
      </c>
      <c r="CJ29" s="3">
        <v>31.9</v>
      </c>
      <c r="CK29" s="3">
        <v>33.5</v>
      </c>
      <c r="CL29" s="3">
        <v>32.5</v>
      </c>
      <c r="CM29" s="3">
        <v>32.200000000000003</v>
      </c>
      <c r="CN29" s="3">
        <v>32.9</v>
      </c>
      <c r="CO29" s="3">
        <v>33.5</v>
      </c>
      <c r="CP29" s="1">
        <v>32.700000000000003</v>
      </c>
      <c r="CQ29" s="1">
        <v>32.4</v>
      </c>
      <c r="CR29" s="1">
        <v>31.8</v>
      </c>
      <c r="CS29" s="3">
        <v>31.9</v>
      </c>
      <c r="CT29" s="1">
        <v>32</v>
      </c>
      <c r="CU29" s="1">
        <v>30.1</v>
      </c>
      <c r="CV29" s="1">
        <v>29.7</v>
      </c>
      <c r="CW29" s="1">
        <v>29.7</v>
      </c>
      <c r="CX29" s="1">
        <v>30.5</v>
      </c>
      <c r="CY29" s="1">
        <v>33.299999999999997</v>
      </c>
      <c r="CZ29" s="1">
        <v>30.5</v>
      </c>
      <c r="DA29" s="1">
        <v>32.4</v>
      </c>
      <c r="DB29" s="1">
        <v>32.5</v>
      </c>
      <c r="DC29" s="3">
        <v>31.6</v>
      </c>
      <c r="DD29" s="3">
        <v>28.6</v>
      </c>
      <c r="DE29" s="3">
        <v>29.5</v>
      </c>
      <c r="DF29" s="3">
        <v>33.5</v>
      </c>
      <c r="DG29" s="3">
        <v>33.5</v>
      </c>
      <c r="DH29" s="3">
        <v>33.5</v>
      </c>
      <c r="DI29" s="3">
        <v>28.5</v>
      </c>
      <c r="DJ29" s="3">
        <v>31</v>
      </c>
      <c r="DK29" s="3">
        <v>28.6</v>
      </c>
      <c r="DL29" s="3">
        <v>31.8</v>
      </c>
      <c r="DM29" s="3">
        <v>33.9</v>
      </c>
      <c r="DN29" s="3">
        <v>31.9</v>
      </c>
      <c r="DO29" s="3">
        <v>33.5</v>
      </c>
      <c r="DP29" s="3">
        <v>32.5</v>
      </c>
      <c r="DQ29" s="3">
        <v>32.200000000000003</v>
      </c>
      <c r="DR29" s="3">
        <v>32.9</v>
      </c>
      <c r="DS29" s="3">
        <v>33.5</v>
      </c>
      <c r="DT29" s="1">
        <v>32.700000000000003</v>
      </c>
      <c r="DU29" s="1">
        <v>32.4</v>
      </c>
      <c r="DV29" s="1">
        <v>31.8</v>
      </c>
      <c r="DW29" s="3">
        <v>31.9</v>
      </c>
      <c r="DX29" s="1">
        <v>32</v>
      </c>
      <c r="DY29" s="1">
        <v>30.1</v>
      </c>
      <c r="DZ29" s="1">
        <v>29.7</v>
      </c>
      <c r="EA29" s="1">
        <v>29.7</v>
      </c>
      <c r="EB29" s="1">
        <v>30.5</v>
      </c>
      <c r="EC29" s="1">
        <v>33.299999999999997</v>
      </c>
      <c r="ED29" s="1">
        <v>30.5</v>
      </c>
      <c r="EE29" s="1">
        <v>32.4</v>
      </c>
      <c r="EF29" s="1">
        <v>32.5</v>
      </c>
      <c r="EG29" s="3">
        <v>31.6</v>
      </c>
      <c r="EH29" s="3">
        <v>28.6</v>
      </c>
      <c r="EI29" s="3">
        <v>29.5</v>
      </c>
      <c r="EJ29" s="3">
        <v>28.5</v>
      </c>
      <c r="EK29" s="3">
        <v>31</v>
      </c>
      <c r="EL29" s="3">
        <v>28.6</v>
      </c>
      <c r="EM29" s="3">
        <v>31.8</v>
      </c>
      <c r="EN29" s="3">
        <v>33.9</v>
      </c>
      <c r="EO29" s="3">
        <v>31.9</v>
      </c>
      <c r="EP29" s="3">
        <v>33.5</v>
      </c>
      <c r="EQ29" s="3">
        <v>32.5</v>
      </c>
      <c r="ER29" s="3">
        <v>32.200000000000003</v>
      </c>
      <c r="ES29" s="3">
        <v>32.9</v>
      </c>
      <c r="ET29" s="3">
        <v>33.5</v>
      </c>
      <c r="EU29" s="1">
        <v>32.700000000000003</v>
      </c>
      <c r="EV29" s="1">
        <v>32.4</v>
      </c>
      <c r="EW29" s="1">
        <v>31.8</v>
      </c>
      <c r="EX29" s="3">
        <v>31.9</v>
      </c>
      <c r="EY29" s="1">
        <v>32</v>
      </c>
      <c r="EZ29" s="1">
        <v>30.1</v>
      </c>
      <c r="FA29" s="1">
        <v>29.7</v>
      </c>
      <c r="FB29" s="1">
        <v>29.7</v>
      </c>
      <c r="FC29" s="1">
        <v>30.5</v>
      </c>
      <c r="FD29" s="1">
        <v>33.299999999999997</v>
      </c>
      <c r="FE29" s="1">
        <v>30.5</v>
      </c>
      <c r="FF29" s="1">
        <v>32.4</v>
      </c>
      <c r="FG29" s="1">
        <v>32.5</v>
      </c>
      <c r="FH29" s="3">
        <v>31.6</v>
      </c>
      <c r="FI29" s="3">
        <v>28.6</v>
      </c>
      <c r="FJ29" s="3">
        <v>29.5</v>
      </c>
      <c r="FK29" s="3">
        <v>28.5</v>
      </c>
      <c r="FL29" s="3">
        <v>31</v>
      </c>
      <c r="FM29" s="3">
        <v>28.6</v>
      </c>
      <c r="FN29" s="3">
        <v>31.8</v>
      </c>
      <c r="FO29" s="3">
        <v>33.9</v>
      </c>
      <c r="FP29" s="3">
        <v>31.9</v>
      </c>
      <c r="FQ29" s="3">
        <v>33.5</v>
      </c>
      <c r="FR29" s="3">
        <v>32.5</v>
      </c>
      <c r="FS29" s="3">
        <v>32.200000000000003</v>
      </c>
      <c r="FT29" s="3">
        <v>32.9</v>
      </c>
      <c r="FU29" s="1">
        <v>32.700000000000003</v>
      </c>
      <c r="FV29" s="1">
        <v>32.4</v>
      </c>
      <c r="FW29" s="1">
        <v>31.8</v>
      </c>
      <c r="FX29" s="3">
        <v>31.9</v>
      </c>
      <c r="FY29" s="1">
        <v>32</v>
      </c>
      <c r="FZ29" s="1">
        <v>30.1</v>
      </c>
      <c r="GA29" s="1">
        <v>29.7</v>
      </c>
      <c r="GB29" s="1">
        <v>29.7</v>
      </c>
      <c r="GC29" s="1">
        <v>30.5</v>
      </c>
      <c r="GD29" s="1">
        <v>33.299999999999997</v>
      </c>
      <c r="GE29" s="1">
        <v>30.5</v>
      </c>
      <c r="GF29" s="1">
        <v>32.4</v>
      </c>
      <c r="GG29" s="1">
        <v>32.5</v>
      </c>
      <c r="GH29" s="3">
        <v>31.6</v>
      </c>
      <c r="GI29" s="3">
        <v>28.6</v>
      </c>
      <c r="GJ29" s="3">
        <v>29.5</v>
      </c>
      <c r="GK29" s="3">
        <v>28.5</v>
      </c>
      <c r="GL29" s="3">
        <v>31</v>
      </c>
      <c r="GM29" s="3">
        <v>28.6</v>
      </c>
      <c r="GN29" s="3">
        <v>31.8</v>
      </c>
      <c r="GO29" s="3">
        <v>33.9</v>
      </c>
      <c r="GP29" s="3">
        <v>31.9</v>
      </c>
      <c r="GQ29" s="3">
        <v>33.5</v>
      </c>
      <c r="GR29" s="3">
        <v>32.5</v>
      </c>
      <c r="GS29" s="3">
        <v>32.200000000000003</v>
      </c>
      <c r="GT29" s="3">
        <v>32.9</v>
      </c>
      <c r="GU29" s="1">
        <v>32.700000000000003</v>
      </c>
      <c r="GV29" s="1">
        <v>32.4</v>
      </c>
      <c r="GW29" s="1">
        <v>31.8</v>
      </c>
      <c r="GX29" s="3">
        <v>31.9</v>
      </c>
      <c r="GY29" s="1">
        <v>32</v>
      </c>
      <c r="GZ29" s="1">
        <v>30.1</v>
      </c>
      <c r="HA29" s="1">
        <v>29.7</v>
      </c>
      <c r="HB29" s="1">
        <v>29.7</v>
      </c>
      <c r="HC29" s="1">
        <v>30.5</v>
      </c>
      <c r="HD29" s="1">
        <v>33.299999999999997</v>
      </c>
      <c r="HE29" s="1">
        <v>30.5</v>
      </c>
      <c r="HF29" s="1">
        <v>32.4</v>
      </c>
      <c r="HG29" s="1">
        <v>32.5</v>
      </c>
      <c r="HH29" s="3">
        <v>31.6</v>
      </c>
      <c r="HI29" s="3">
        <v>28.6</v>
      </c>
      <c r="HJ29" s="3">
        <v>29.5</v>
      </c>
      <c r="HK29" s="3">
        <v>28.5</v>
      </c>
      <c r="HL29" s="3">
        <v>31</v>
      </c>
      <c r="HM29" s="3">
        <v>28.6</v>
      </c>
      <c r="HN29" s="3">
        <v>31.8</v>
      </c>
      <c r="HO29" s="3">
        <v>33.9</v>
      </c>
      <c r="HP29" s="3">
        <v>31.9</v>
      </c>
      <c r="HQ29" s="3">
        <v>33.5</v>
      </c>
      <c r="HR29" s="3">
        <v>32.5</v>
      </c>
      <c r="HS29" s="3">
        <v>32.200000000000003</v>
      </c>
      <c r="HT29" s="3">
        <v>32.9</v>
      </c>
      <c r="HU29" s="1">
        <v>32.700000000000003</v>
      </c>
      <c r="HV29" s="1">
        <v>32.4</v>
      </c>
      <c r="HW29" s="1">
        <v>31.8</v>
      </c>
      <c r="HX29" s="3">
        <v>31.9</v>
      </c>
      <c r="HY29" s="1">
        <v>32</v>
      </c>
      <c r="HZ29" s="1">
        <v>30.1</v>
      </c>
      <c r="IA29" s="1">
        <v>29.7</v>
      </c>
      <c r="IB29" s="1">
        <v>29.7</v>
      </c>
      <c r="IC29" s="1">
        <v>30.5</v>
      </c>
      <c r="ID29" s="1">
        <v>33.299999999999997</v>
      </c>
      <c r="IE29" s="1">
        <v>30.5</v>
      </c>
      <c r="IF29" s="1">
        <v>32.4</v>
      </c>
      <c r="IG29" s="1">
        <v>32.5</v>
      </c>
      <c r="IH29" s="3">
        <v>31.6</v>
      </c>
      <c r="II29" s="3">
        <v>28.6</v>
      </c>
      <c r="IJ29" s="3">
        <v>29.5</v>
      </c>
    </row>
    <row r="30" spans="1:244" x14ac:dyDescent="0.25">
      <c r="A30" s="1" t="s">
        <v>29</v>
      </c>
      <c r="B30" s="3">
        <v>29.2</v>
      </c>
      <c r="C30" s="3">
        <v>32.5</v>
      </c>
      <c r="D30" s="3">
        <v>29.5</v>
      </c>
      <c r="E30" s="3">
        <v>31.6</v>
      </c>
      <c r="F30" s="3">
        <v>32.6</v>
      </c>
      <c r="G30" s="3">
        <v>32</v>
      </c>
      <c r="H30" s="3">
        <v>32.6</v>
      </c>
      <c r="I30" s="3">
        <v>32.5</v>
      </c>
      <c r="J30" s="3">
        <v>32.5</v>
      </c>
      <c r="K30" s="3">
        <v>33.1</v>
      </c>
      <c r="L30" s="3">
        <v>33.299999999999997</v>
      </c>
      <c r="M30" s="1">
        <v>33</v>
      </c>
      <c r="N30" s="1">
        <v>32.799999999999997</v>
      </c>
      <c r="O30" s="1">
        <v>32.200000000000003</v>
      </c>
      <c r="P30" s="3">
        <v>31.8</v>
      </c>
      <c r="Q30" s="1">
        <v>32.299999999999997</v>
      </c>
      <c r="R30" s="1">
        <v>31.3</v>
      </c>
      <c r="S30" s="1">
        <v>32.4</v>
      </c>
      <c r="T30" s="1">
        <v>31</v>
      </c>
      <c r="U30" s="1">
        <v>31.6</v>
      </c>
      <c r="V30" s="1">
        <v>32.5</v>
      </c>
      <c r="W30" s="1">
        <v>30.8</v>
      </c>
      <c r="X30" s="1">
        <v>33.1</v>
      </c>
      <c r="Y30" s="1">
        <v>32.700000000000003</v>
      </c>
      <c r="Z30" s="3">
        <v>31.4</v>
      </c>
      <c r="AA30" s="3">
        <v>29.3</v>
      </c>
      <c r="AB30" s="3">
        <v>30</v>
      </c>
      <c r="AC30" s="3">
        <v>29.2</v>
      </c>
      <c r="AD30" s="3">
        <v>32.5</v>
      </c>
      <c r="AE30" s="3">
        <v>29.5</v>
      </c>
      <c r="AF30" s="3">
        <v>31.6</v>
      </c>
      <c r="AG30" s="3">
        <v>32.6</v>
      </c>
      <c r="AH30" s="3">
        <v>32</v>
      </c>
      <c r="AI30" s="3">
        <v>32.6</v>
      </c>
      <c r="AJ30" s="3">
        <v>32.5</v>
      </c>
      <c r="AK30" s="3">
        <v>32.5</v>
      </c>
      <c r="AL30" s="3">
        <v>33.1</v>
      </c>
      <c r="AM30" s="3">
        <v>33.299999999999997</v>
      </c>
      <c r="AN30" s="1">
        <v>33</v>
      </c>
      <c r="AO30" s="1">
        <v>32.799999999999997</v>
      </c>
      <c r="AP30" s="1">
        <v>32.200000000000003</v>
      </c>
      <c r="AQ30" s="3">
        <v>31.8</v>
      </c>
      <c r="AR30" s="1">
        <v>32.299999999999997</v>
      </c>
      <c r="AS30" s="1">
        <v>31.3</v>
      </c>
      <c r="AT30" s="1">
        <v>32.4</v>
      </c>
      <c r="AU30" s="1">
        <v>31</v>
      </c>
      <c r="AV30" s="1">
        <v>31.6</v>
      </c>
      <c r="AW30" s="1">
        <v>32.5</v>
      </c>
      <c r="AX30" s="1">
        <v>30.8</v>
      </c>
      <c r="AY30" s="1">
        <v>33.1</v>
      </c>
      <c r="AZ30" s="1">
        <v>32.700000000000003</v>
      </c>
      <c r="BA30" s="3">
        <v>31.4</v>
      </c>
      <c r="BB30" s="3">
        <v>29.3</v>
      </c>
      <c r="BC30" s="3">
        <v>30</v>
      </c>
      <c r="BD30" s="3">
        <v>29.2</v>
      </c>
      <c r="BE30" s="3">
        <v>32.5</v>
      </c>
      <c r="BF30" s="3">
        <v>29.5</v>
      </c>
      <c r="BG30" s="3">
        <v>31.6</v>
      </c>
      <c r="BH30" s="3">
        <v>32.6</v>
      </c>
      <c r="BI30" s="3">
        <v>32</v>
      </c>
      <c r="BJ30" s="3">
        <v>32.6</v>
      </c>
      <c r="BK30" s="3">
        <v>32.5</v>
      </c>
      <c r="BL30" s="3">
        <v>32.5</v>
      </c>
      <c r="BM30" s="3">
        <v>33.1</v>
      </c>
      <c r="BN30" s="3">
        <v>33.299999999999997</v>
      </c>
      <c r="BO30" s="1">
        <v>33</v>
      </c>
      <c r="BP30" s="1">
        <v>32.799999999999997</v>
      </c>
      <c r="BQ30" s="1">
        <v>32.200000000000003</v>
      </c>
      <c r="BR30" s="3">
        <v>31.8</v>
      </c>
      <c r="BS30" s="1">
        <v>32.299999999999997</v>
      </c>
      <c r="BT30" s="1">
        <v>31.3</v>
      </c>
      <c r="BU30" s="1">
        <v>32.4</v>
      </c>
      <c r="BV30" s="1">
        <v>31</v>
      </c>
      <c r="BW30" s="1">
        <v>31.6</v>
      </c>
      <c r="BX30" s="1">
        <v>32.5</v>
      </c>
      <c r="BY30" s="1">
        <v>30.8</v>
      </c>
      <c r="BZ30" s="1">
        <v>33.1</v>
      </c>
      <c r="CA30" s="1">
        <v>32.700000000000003</v>
      </c>
      <c r="CB30" s="3">
        <v>31.4</v>
      </c>
      <c r="CC30" s="3">
        <v>29.3</v>
      </c>
      <c r="CD30" s="3">
        <v>30</v>
      </c>
      <c r="CE30" s="3">
        <v>29.2</v>
      </c>
      <c r="CF30" s="3">
        <v>32.5</v>
      </c>
      <c r="CG30" s="3">
        <v>29.5</v>
      </c>
      <c r="CH30" s="3">
        <v>31.6</v>
      </c>
      <c r="CI30" s="3">
        <v>32.6</v>
      </c>
      <c r="CJ30" s="3">
        <v>32</v>
      </c>
      <c r="CK30" s="3">
        <v>32.6</v>
      </c>
      <c r="CL30" s="3">
        <v>32.5</v>
      </c>
      <c r="CM30" s="3">
        <v>32.5</v>
      </c>
      <c r="CN30" s="3">
        <v>33.1</v>
      </c>
      <c r="CO30" s="3">
        <v>33.299999999999997</v>
      </c>
      <c r="CP30" s="1">
        <v>33</v>
      </c>
      <c r="CQ30" s="1">
        <v>32.799999999999997</v>
      </c>
      <c r="CR30" s="1">
        <v>32.200000000000003</v>
      </c>
      <c r="CS30" s="3">
        <v>31.8</v>
      </c>
      <c r="CT30" s="1">
        <v>32.299999999999997</v>
      </c>
      <c r="CU30" s="1">
        <v>31.3</v>
      </c>
      <c r="CV30" s="1">
        <v>32.4</v>
      </c>
      <c r="CW30" s="1">
        <v>31</v>
      </c>
      <c r="CX30" s="1">
        <v>31.6</v>
      </c>
      <c r="CY30" s="1">
        <v>32.5</v>
      </c>
      <c r="CZ30" s="1">
        <v>30.8</v>
      </c>
      <c r="DA30" s="1">
        <v>33.1</v>
      </c>
      <c r="DB30" s="1">
        <v>32.700000000000003</v>
      </c>
      <c r="DC30" s="3">
        <v>31.4</v>
      </c>
      <c r="DD30" s="3">
        <v>29.3</v>
      </c>
      <c r="DE30" s="3">
        <v>30</v>
      </c>
      <c r="DF30" s="3">
        <v>33.299999999999997</v>
      </c>
      <c r="DG30" s="3">
        <v>33.299999999999997</v>
      </c>
      <c r="DH30" s="3">
        <v>33.299999999999997</v>
      </c>
      <c r="DI30" s="3">
        <v>29.2</v>
      </c>
      <c r="DJ30" s="3">
        <v>32.5</v>
      </c>
      <c r="DK30" s="3">
        <v>29.5</v>
      </c>
      <c r="DL30" s="3">
        <v>31.6</v>
      </c>
      <c r="DM30" s="3">
        <v>32.6</v>
      </c>
      <c r="DN30" s="3">
        <v>32</v>
      </c>
      <c r="DO30" s="3">
        <v>32.6</v>
      </c>
      <c r="DP30" s="3">
        <v>32.5</v>
      </c>
      <c r="DQ30" s="3">
        <v>32.5</v>
      </c>
      <c r="DR30" s="3">
        <v>33.1</v>
      </c>
      <c r="DS30" s="3">
        <v>33.299999999999997</v>
      </c>
      <c r="DT30" s="1">
        <v>33</v>
      </c>
      <c r="DU30" s="1">
        <v>32.799999999999997</v>
      </c>
      <c r="DV30" s="1">
        <v>32.200000000000003</v>
      </c>
      <c r="DW30" s="3">
        <v>31.8</v>
      </c>
      <c r="DX30" s="1">
        <v>32.299999999999997</v>
      </c>
      <c r="DY30" s="1">
        <v>31.3</v>
      </c>
      <c r="DZ30" s="1">
        <v>32.4</v>
      </c>
      <c r="EA30" s="1">
        <v>31</v>
      </c>
      <c r="EB30" s="1">
        <v>31.6</v>
      </c>
      <c r="EC30" s="1">
        <v>32.5</v>
      </c>
      <c r="ED30" s="1">
        <v>30.8</v>
      </c>
      <c r="EE30" s="1">
        <v>33.1</v>
      </c>
      <c r="EF30" s="1">
        <v>32.700000000000003</v>
      </c>
      <c r="EG30" s="3">
        <v>31.4</v>
      </c>
      <c r="EH30" s="3">
        <v>29.3</v>
      </c>
      <c r="EI30" s="3">
        <v>30</v>
      </c>
      <c r="EJ30" s="3">
        <v>29.2</v>
      </c>
      <c r="EK30" s="3">
        <v>32.5</v>
      </c>
      <c r="EL30" s="3">
        <v>29.5</v>
      </c>
      <c r="EM30" s="3">
        <v>31.6</v>
      </c>
      <c r="EN30" s="3">
        <v>32.6</v>
      </c>
      <c r="EO30" s="3">
        <v>32</v>
      </c>
      <c r="EP30" s="3">
        <v>32.6</v>
      </c>
      <c r="EQ30" s="3">
        <v>32.5</v>
      </c>
      <c r="ER30" s="3">
        <v>32.5</v>
      </c>
      <c r="ES30" s="3">
        <v>33.1</v>
      </c>
      <c r="ET30" s="3">
        <v>33.299999999999997</v>
      </c>
      <c r="EU30" s="1">
        <v>33</v>
      </c>
      <c r="EV30" s="1">
        <v>32.799999999999997</v>
      </c>
      <c r="EW30" s="1">
        <v>32.200000000000003</v>
      </c>
      <c r="EX30" s="3">
        <v>31.8</v>
      </c>
      <c r="EY30" s="1">
        <v>32.299999999999997</v>
      </c>
      <c r="EZ30" s="1">
        <v>31.3</v>
      </c>
      <c r="FA30" s="1">
        <v>32.4</v>
      </c>
      <c r="FB30" s="1">
        <v>31</v>
      </c>
      <c r="FC30" s="1">
        <v>31.6</v>
      </c>
      <c r="FD30" s="1">
        <v>32.5</v>
      </c>
      <c r="FE30" s="1">
        <v>30.8</v>
      </c>
      <c r="FF30" s="1">
        <v>33.1</v>
      </c>
      <c r="FG30" s="1">
        <v>32.700000000000003</v>
      </c>
      <c r="FH30" s="3">
        <v>31.4</v>
      </c>
      <c r="FI30" s="3">
        <v>29.3</v>
      </c>
      <c r="FJ30" s="3">
        <v>30</v>
      </c>
      <c r="FK30" s="3">
        <v>29.2</v>
      </c>
      <c r="FL30" s="3">
        <v>32.5</v>
      </c>
      <c r="FM30" s="3">
        <v>29.5</v>
      </c>
      <c r="FN30" s="3">
        <v>31.6</v>
      </c>
      <c r="FO30" s="3">
        <v>32.6</v>
      </c>
      <c r="FP30" s="3">
        <v>32</v>
      </c>
      <c r="FQ30" s="3">
        <v>32.6</v>
      </c>
      <c r="FR30" s="3">
        <v>32.5</v>
      </c>
      <c r="FS30" s="3">
        <v>32.5</v>
      </c>
      <c r="FT30" s="3">
        <v>33.1</v>
      </c>
      <c r="FU30" s="1">
        <v>33</v>
      </c>
      <c r="FV30" s="1">
        <v>32.799999999999997</v>
      </c>
      <c r="FW30" s="1">
        <v>32.200000000000003</v>
      </c>
      <c r="FX30" s="3">
        <v>31.8</v>
      </c>
      <c r="FY30" s="1">
        <v>32.299999999999997</v>
      </c>
      <c r="FZ30" s="1">
        <v>31.3</v>
      </c>
      <c r="GA30" s="1">
        <v>32.4</v>
      </c>
      <c r="GB30" s="1">
        <v>31</v>
      </c>
      <c r="GC30" s="1">
        <v>31.6</v>
      </c>
      <c r="GD30" s="1">
        <v>32.5</v>
      </c>
      <c r="GE30" s="1">
        <v>30.8</v>
      </c>
      <c r="GF30" s="1">
        <v>33.1</v>
      </c>
      <c r="GG30" s="1">
        <v>32.700000000000003</v>
      </c>
      <c r="GH30" s="3">
        <v>31.4</v>
      </c>
      <c r="GI30" s="3">
        <v>29.3</v>
      </c>
      <c r="GJ30" s="3">
        <v>30</v>
      </c>
      <c r="GK30" s="3">
        <v>29.2</v>
      </c>
      <c r="GL30" s="3">
        <v>32.5</v>
      </c>
      <c r="GM30" s="3">
        <v>29.5</v>
      </c>
      <c r="GN30" s="3">
        <v>31.6</v>
      </c>
      <c r="GO30" s="3">
        <v>32.6</v>
      </c>
      <c r="GP30" s="3">
        <v>32</v>
      </c>
      <c r="GQ30" s="3">
        <v>32.6</v>
      </c>
      <c r="GR30" s="3">
        <v>32.5</v>
      </c>
      <c r="GS30" s="3">
        <v>32.5</v>
      </c>
      <c r="GT30" s="3">
        <v>33.1</v>
      </c>
      <c r="GU30" s="1">
        <v>33</v>
      </c>
      <c r="GV30" s="1">
        <v>32.799999999999997</v>
      </c>
      <c r="GW30" s="1">
        <v>32.200000000000003</v>
      </c>
      <c r="GX30" s="3">
        <v>31.8</v>
      </c>
      <c r="GY30" s="1">
        <v>32.299999999999997</v>
      </c>
      <c r="GZ30" s="1">
        <v>31.3</v>
      </c>
      <c r="HA30" s="1">
        <v>32.4</v>
      </c>
      <c r="HB30" s="1">
        <v>31</v>
      </c>
      <c r="HC30" s="1">
        <v>31.6</v>
      </c>
      <c r="HD30" s="1">
        <v>32.5</v>
      </c>
      <c r="HE30" s="1">
        <v>30.8</v>
      </c>
      <c r="HF30" s="1">
        <v>33.1</v>
      </c>
      <c r="HG30" s="1">
        <v>32.700000000000003</v>
      </c>
      <c r="HH30" s="3">
        <v>31.4</v>
      </c>
      <c r="HI30" s="3">
        <v>29.3</v>
      </c>
      <c r="HJ30" s="3">
        <v>30</v>
      </c>
      <c r="HK30" s="3">
        <v>29.2</v>
      </c>
      <c r="HL30" s="3">
        <v>32.5</v>
      </c>
      <c r="HM30" s="3">
        <v>29.5</v>
      </c>
      <c r="HN30" s="3">
        <v>31.6</v>
      </c>
      <c r="HO30" s="3">
        <v>32.6</v>
      </c>
      <c r="HP30" s="3">
        <v>32</v>
      </c>
      <c r="HQ30" s="3">
        <v>32.6</v>
      </c>
      <c r="HR30" s="3">
        <v>32.5</v>
      </c>
      <c r="HS30" s="3">
        <v>32.5</v>
      </c>
      <c r="HT30" s="3">
        <v>33.1</v>
      </c>
      <c r="HU30" s="1">
        <v>33</v>
      </c>
      <c r="HV30" s="1">
        <v>32.799999999999997</v>
      </c>
      <c r="HW30" s="1">
        <v>32.200000000000003</v>
      </c>
      <c r="HX30" s="3">
        <v>31.8</v>
      </c>
      <c r="HY30" s="1">
        <v>32.299999999999997</v>
      </c>
      <c r="HZ30" s="1">
        <v>31.3</v>
      </c>
      <c r="IA30" s="1">
        <v>32.4</v>
      </c>
      <c r="IB30" s="1">
        <v>31</v>
      </c>
      <c r="IC30" s="1">
        <v>31.6</v>
      </c>
      <c r="ID30" s="1">
        <v>32.5</v>
      </c>
      <c r="IE30" s="1">
        <v>30.8</v>
      </c>
      <c r="IF30" s="1">
        <v>33.1</v>
      </c>
      <c r="IG30" s="1">
        <v>32.700000000000003</v>
      </c>
      <c r="IH30" s="3">
        <v>31.4</v>
      </c>
      <c r="II30" s="3">
        <v>29.3</v>
      </c>
      <c r="IJ30" s="3">
        <v>30</v>
      </c>
    </row>
    <row r="31" spans="1:244" x14ac:dyDescent="0.25">
      <c r="A31" s="1" t="s">
        <v>30</v>
      </c>
      <c r="B31" s="3">
        <v>28.85</v>
      </c>
      <c r="C31" s="3">
        <v>31.75</v>
      </c>
      <c r="D31" s="3">
        <v>29.05</v>
      </c>
      <c r="E31" s="3">
        <v>31.7</v>
      </c>
      <c r="F31" s="3">
        <v>33.25</v>
      </c>
      <c r="G31" s="3">
        <v>31.95</v>
      </c>
      <c r="H31" s="3">
        <v>33.049999999999997</v>
      </c>
      <c r="I31" s="3">
        <v>32.5</v>
      </c>
      <c r="J31" s="3">
        <v>32.35</v>
      </c>
      <c r="K31" s="3">
        <v>33</v>
      </c>
      <c r="L31" s="3">
        <v>33.4</v>
      </c>
      <c r="M31" s="1">
        <v>32.85</v>
      </c>
      <c r="N31" s="1">
        <v>32.6</v>
      </c>
      <c r="O31" s="1">
        <v>32</v>
      </c>
      <c r="P31" s="3">
        <v>31.85</v>
      </c>
      <c r="Q31" s="1">
        <v>32.15</v>
      </c>
      <c r="R31" s="1">
        <v>30.7</v>
      </c>
      <c r="S31" s="1">
        <v>31.05</v>
      </c>
      <c r="T31" s="1">
        <v>30.35</v>
      </c>
      <c r="U31" s="1">
        <v>31.05</v>
      </c>
      <c r="V31" s="1">
        <v>32.9</v>
      </c>
      <c r="W31" s="1">
        <v>30.65</v>
      </c>
      <c r="X31" s="1">
        <v>32.75</v>
      </c>
      <c r="Y31" s="1">
        <v>32.6</v>
      </c>
      <c r="Z31" s="3">
        <v>31.5</v>
      </c>
      <c r="AA31" s="3">
        <v>28.95</v>
      </c>
      <c r="AB31" s="3">
        <v>29.75</v>
      </c>
      <c r="AC31" s="3">
        <v>28.85</v>
      </c>
      <c r="AD31" s="3">
        <v>31.75</v>
      </c>
      <c r="AE31" s="3">
        <v>29.05</v>
      </c>
      <c r="AF31" s="3">
        <v>31.7</v>
      </c>
      <c r="AG31" s="3">
        <v>33.25</v>
      </c>
      <c r="AH31" s="3">
        <v>31.95</v>
      </c>
      <c r="AI31" s="3">
        <v>33.049999999999997</v>
      </c>
      <c r="AJ31" s="3">
        <v>32.5</v>
      </c>
      <c r="AK31" s="3">
        <v>32.35</v>
      </c>
      <c r="AL31" s="3">
        <v>33</v>
      </c>
      <c r="AM31" s="3">
        <v>33.4</v>
      </c>
      <c r="AN31" s="1">
        <v>32.85</v>
      </c>
      <c r="AO31" s="1">
        <v>32.6</v>
      </c>
      <c r="AP31" s="1">
        <v>32</v>
      </c>
      <c r="AQ31" s="3">
        <v>31.85</v>
      </c>
      <c r="AR31" s="1">
        <v>32.15</v>
      </c>
      <c r="AS31" s="1">
        <v>30.7</v>
      </c>
      <c r="AT31" s="1">
        <v>31.05</v>
      </c>
      <c r="AU31" s="1">
        <v>30.35</v>
      </c>
      <c r="AV31" s="1">
        <v>31.05</v>
      </c>
      <c r="AW31" s="1">
        <v>32.9</v>
      </c>
      <c r="AX31" s="1">
        <v>30.65</v>
      </c>
      <c r="AY31" s="1">
        <v>32.75</v>
      </c>
      <c r="AZ31" s="1">
        <v>32.6</v>
      </c>
      <c r="BA31" s="3">
        <v>31.5</v>
      </c>
      <c r="BB31" s="3">
        <v>28.95</v>
      </c>
      <c r="BC31" s="3">
        <v>29.75</v>
      </c>
      <c r="BD31" s="3">
        <v>28.85</v>
      </c>
      <c r="BE31" s="3">
        <v>31.75</v>
      </c>
      <c r="BF31" s="3">
        <v>29.05</v>
      </c>
      <c r="BG31" s="3">
        <v>31.7</v>
      </c>
      <c r="BH31" s="3">
        <v>33.25</v>
      </c>
      <c r="BI31" s="3">
        <v>31.95</v>
      </c>
      <c r="BJ31" s="3">
        <v>33.049999999999997</v>
      </c>
      <c r="BK31" s="3">
        <v>32.5</v>
      </c>
      <c r="BL31" s="3">
        <v>32.35</v>
      </c>
      <c r="BM31" s="3">
        <v>33</v>
      </c>
      <c r="BN31" s="3">
        <v>33.4</v>
      </c>
      <c r="BO31" s="1">
        <v>32.85</v>
      </c>
      <c r="BP31" s="1">
        <v>32.6</v>
      </c>
      <c r="BQ31" s="1">
        <v>32</v>
      </c>
      <c r="BR31" s="3">
        <v>31.85</v>
      </c>
      <c r="BS31" s="1">
        <v>32.15</v>
      </c>
      <c r="BT31" s="1">
        <v>30.7</v>
      </c>
      <c r="BU31" s="1">
        <v>31.05</v>
      </c>
      <c r="BV31" s="1">
        <v>30.35</v>
      </c>
      <c r="BW31" s="1">
        <v>31.05</v>
      </c>
      <c r="BX31" s="1">
        <v>32.9</v>
      </c>
      <c r="BY31" s="1">
        <v>30.65</v>
      </c>
      <c r="BZ31" s="1">
        <v>32.75</v>
      </c>
      <c r="CA31" s="1">
        <v>32.6</v>
      </c>
      <c r="CB31" s="3">
        <v>31.5</v>
      </c>
      <c r="CC31" s="3">
        <v>28.95</v>
      </c>
      <c r="CD31" s="3">
        <v>29.75</v>
      </c>
      <c r="CE31" s="3">
        <v>28.85</v>
      </c>
      <c r="CF31" s="3">
        <v>31.75</v>
      </c>
      <c r="CG31" s="3">
        <v>29.05</v>
      </c>
      <c r="CH31" s="3">
        <v>31.7</v>
      </c>
      <c r="CI31" s="3">
        <v>33.25</v>
      </c>
      <c r="CJ31" s="3">
        <v>31.95</v>
      </c>
      <c r="CK31" s="3">
        <v>33.049999999999997</v>
      </c>
      <c r="CL31" s="3">
        <v>32.5</v>
      </c>
      <c r="CM31" s="3">
        <v>32.35</v>
      </c>
      <c r="CN31" s="3">
        <v>33</v>
      </c>
      <c r="CO31" s="3">
        <v>33.4</v>
      </c>
      <c r="CP31" s="1">
        <v>32.85</v>
      </c>
      <c r="CQ31" s="1">
        <v>32.6</v>
      </c>
      <c r="CR31" s="1">
        <v>32</v>
      </c>
      <c r="CS31" s="3">
        <v>31.85</v>
      </c>
      <c r="CT31" s="1">
        <v>32.15</v>
      </c>
      <c r="CU31" s="1">
        <v>30.7</v>
      </c>
      <c r="CV31" s="1">
        <v>31.05</v>
      </c>
      <c r="CW31" s="1">
        <v>30.35</v>
      </c>
      <c r="CX31" s="1">
        <v>31.05</v>
      </c>
      <c r="CY31" s="1">
        <v>32.9</v>
      </c>
      <c r="CZ31" s="1">
        <v>30.65</v>
      </c>
      <c r="DA31" s="1">
        <v>32.75</v>
      </c>
      <c r="DB31" s="1">
        <v>32.6</v>
      </c>
      <c r="DC31" s="3">
        <v>31.5</v>
      </c>
      <c r="DD31" s="3">
        <v>28.95</v>
      </c>
      <c r="DE31" s="3">
        <v>29.75</v>
      </c>
      <c r="DF31" s="3">
        <v>33.4</v>
      </c>
      <c r="DG31" s="3">
        <v>33.4</v>
      </c>
      <c r="DH31" s="3">
        <v>33.4</v>
      </c>
      <c r="DI31" s="3">
        <v>28.85</v>
      </c>
      <c r="DJ31" s="3">
        <v>31.75</v>
      </c>
      <c r="DK31" s="3">
        <v>29.05</v>
      </c>
      <c r="DL31" s="3">
        <v>31.7</v>
      </c>
      <c r="DM31" s="3">
        <v>33.25</v>
      </c>
      <c r="DN31" s="3">
        <v>31.95</v>
      </c>
      <c r="DO31" s="3">
        <v>33.049999999999997</v>
      </c>
      <c r="DP31" s="3">
        <v>32.5</v>
      </c>
      <c r="DQ31" s="3">
        <v>32.35</v>
      </c>
      <c r="DR31" s="3">
        <v>33</v>
      </c>
      <c r="DS31" s="3">
        <v>33.4</v>
      </c>
      <c r="DT31" s="1">
        <v>32.85</v>
      </c>
      <c r="DU31" s="1">
        <v>32.6</v>
      </c>
      <c r="DV31" s="1">
        <v>32</v>
      </c>
      <c r="DW31" s="3">
        <v>31.85</v>
      </c>
      <c r="DX31" s="1">
        <v>32.15</v>
      </c>
      <c r="DY31" s="1">
        <v>30.7</v>
      </c>
      <c r="DZ31" s="1">
        <v>31.05</v>
      </c>
      <c r="EA31" s="1">
        <v>30.35</v>
      </c>
      <c r="EB31" s="1">
        <v>31.05</v>
      </c>
      <c r="EC31" s="1">
        <v>32.9</v>
      </c>
      <c r="ED31" s="1">
        <v>30.65</v>
      </c>
      <c r="EE31" s="1">
        <v>32.75</v>
      </c>
      <c r="EF31" s="1">
        <v>32.6</v>
      </c>
      <c r="EG31" s="3">
        <v>31.5</v>
      </c>
      <c r="EH31" s="3">
        <v>28.95</v>
      </c>
      <c r="EI31" s="3">
        <v>29.75</v>
      </c>
      <c r="EJ31" s="3">
        <v>28.85</v>
      </c>
      <c r="EK31" s="3">
        <v>31.75</v>
      </c>
      <c r="EL31" s="3">
        <v>29.05</v>
      </c>
      <c r="EM31" s="3">
        <v>31.7</v>
      </c>
      <c r="EN31" s="3">
        <v>33.25</v>
      </c>
      <c r="EO31" s="3">
        <v>31.95</v>
      </c>
      <c r="EP31" s="3">
        <v>33.049999999999997</v>
      </c>
      <c r="EQ31" s="3">
        <v>32.5</v>
      </c>
      <c r="ER31" s="3">
        <v>32.35</v>
      </c>
      <c r="ES31" s="3">
        <v>33</v>
      </c>
      <c r="ET31" s="3">
        <v>33.4</v>
      </c>
      <c r="EU31" s="1">
        <v>32.85</v>
      </c>
      <c r="EV31" s="1">
        <v>32.6</v>
      </c>
      <c r="EW31" s="1">
        <v>32</v>
      </c>
      <c r="EX31" s="3">
        <v>31.85</v>
      </c>
      <c r="EY31" s="1">
        <v>32.15</v>
      </c>
      <c r="EZ31" s="1">
        <v>30.7</v>
      </c>
      <c r="FA31" s="1">
        <v>31.05</v>
      </c>
      <c r="FB31" s="1">
        <v>30.35</v>
      </c>
      <c r="FC31" s="1">
        <v>31.05</v>
      </c>
      <c r="FD31" s="1">
        <v>32.9</v>
      </c>
      <c r="FE31" s="1">
        <v>30.65</v>
      </c>
      <c r="FF31" s="1">
        <v>32.75</v>
      </c>
      <c r="FG31" s="1">
        <v>32.6</v>
      </c>
      <c r="FH31" s="3">
        <v>31.5</v>
      </c>
      <c r="FI31" s="3">
        <v>28.95</v>
      </c>
      <c r="FJ31" s="3">
        <v>29.75</v>
      </c>
      <c r="FK31" s="3">
        <v>28.85</v>
      </c>
      <c r="FL31" s="3">
        <v>31.75</v>
      </c>
      <c r="FM31" s="3">
        <v>29.05</v>
      </c>
      <c r="FN31" s="3">
        <v>31.7</v>
      </c>
      <c r="FO31" s="3">
        <v>33.25</v>
      </c>
      <c r="FP31" s="3">
        <v>31.95</v>
      </c>
      <c r="FQ31" s="3">
        <v>33.049999999999997</v>
      </c>
      <c r="FR31" s="3">
        <v>32.5</v>
      </c>
      <c r="FS31" s="3">
        <v>32.35</v>
      </c>
      <c r="FT31" s="3">
        <v>33</v>
      </c>
      <c r="FU31" s="1">
        <v>32.85</v>
      </c>
      <c r="FV31" s="1">
        <v>32.6</v>
      </c>
      <c r="FW31" s="1">
        <v>32</v>
      </c>
      <c r="FX31" s="3">
        <v>31.85</v>
      </c>
      <c r="FY31" s="1">
        <v>32.15</v>
      </c>
      <c r="FZ31" s="1">
        <v>30.7</v>
      </c>
      <c r="GA31" s="1">
        <v>31.05</v>
      </c>
      <c r="GB31" s="1">
        <v>30.35</v>
      </c>
      <c r="GC31" s="1">
        <v>31.05</v>
      </c>
      <c r="GD31" s="1">
        <v>32.9</v>
      </c>
      <c r="GE31" s="1">
        <v>30.65</v>
      </c>
      <c r="GF31" s="1">
        <v>32.75</v>
      </c>
      <c r="GG31" s="1">
        <v>32.6</v>
      </c>
      <c r="GH31" s="3">
        <v>31.5</v>
      </c>
      <c r="GI31" s="3">
        <v>28.95</v>
      </c>
      <c r="GJ31" s="3">
        <v>29.75</v>
      </c>
      <c r="GK31" s="3">
        <v>28.85</v>
      </c>
      <c r="GL31" s="3">
        <v>31.75</v>
      </c>
      <c r="GM31" s="3">
        <v>29.05</v>
      </c>
      <c r="GN31" s="3">
        <v>31.7</v>
      </c>
      <c r="GO31" s="3">
        <v>33.25</v>
      </c>
      <c r="GP31" s="3">
        <v>31.95</v>
      </c>
      <c r="GQ31" s="3">
        <v>33.049999999999997</v>
      </c>
      <c r="GR31" s="3">
        <v>32.5</v>
      </c>
      <c r="GS31" s="3">
        <v>32.35</v>
      </c>
      <c r="GT31" s="3">
        <v>33</v>
      </c>
      <c r="GU31" s="1">
        <v>32.85</v>
      </c>
      <c r="GV31" s="1">
        <v>32.6</v>
      </c>
      <c r="GW31" s="1">
        <v>32</v>
      </c>
      <c r="GX31" s="3">
        <v>31.85</v>
      </c>
      <c r="GY31" s="1">
        <v>32.15</v>
      </c>
      <c r="GZ31" s="1">
        <v>30.7</v>
      </c>
      <c r="HA31" s="1">
        <v>31.05</v>
      </c>
      <c r="HB31" s="1">
        <v>30.35</v>
      </c>
      <c r="HC31" s="1">
        <v>31.05</v>
      </c>
      <c r="HD31" s="1">
        <v>32.9</v>
      </c>
      <c r="HE31" s="1">
        <v>30.65</v>
      </c>
      <c r="HF31" s="1">
        <v>32.75</v>
      </c>
      <c r="HG31" s="1">
        <v>32.6</v>
      </c>
      <c r="HH31" s="3">
        <v>31.5</v>
      </c>
      <c r="HI31" s="3">
        <v>28.95</v>
      </c>
      <c r="HJ31" s="3">
        <v>29.75</v>
      </c>
      <c r="HK31" s="3">
        <v>28.85</v>
      </c>
      <c r="HL31" s="3">
        <v>31.75</v>
      </c>
      <c r="HM31" s="3">
        <v>29.05</v>
      </c>
      <c r="HN31" s="3">
        <v>31.7</v>
      </c>
      <c r="HO31" s="3">
        <v>33.25</v>
      </c>
      <c r="HP31" s="3">
        <v>31.95</v>
      </c>
      <c r="HQ31" s="3">
        <v>33.049999999999997</v>
      </c>
      <c r="HR31" s="3">
        <v>32.5</v>
      </c>
      <c r="HS31" s="3">
        <v>32.35</v>
      </c>
      <c r="HT31" s="3">
        <v>33</v>
      </c>
      <c r="HU31" s="1">
        <v>32.85</v>
      </c>
      <c r="HV31" s="1">
        <v>32.6</v>
      </c>
      <c r="HW31" s="1">
        <v>32</v>
      </c>
      <c r="HX31" s="3">
        <v>31.85</v>
      </c>
      <c r="HY31" s="1">
        <v>32.15</v>
      </c>
      <c r="HZ31" s="1">
        <v>30.7</v>
      </c>
      <c r="IA31" s="1">
        <v>31.05</v>
      </c>
      <c r="IB31" s="1">
        <v>30.35</v>
      </c>
      <c r="IC31" s="1">
        <v>31.05</v>
      </c>
      <c r="ID31" s="1">
        <v>32.9</v>
      </c>
      <c r="IE31" s="1">
        <v>30.65</v>
      </c>
      <c r="IF31" s="1">
        <v>32.75</v>
      </c>
      <c r="IG31" s="1">
        <v>32.6</v>
      </c>
      <c r="IH31" s="3">
        <v>31.5</v>
      </c>
      <c r="II31" s="3">
        <v>28.95</v>
      </c>
      <c r="IJ31" s="3">
        <v>29.75</v>
      </c>
    </row>
    <row r="32" spans="1:244" x14ac:dyDescent="0.25">
      <c r="A32" s="1" t="s">
        <v>31</v>
      </c>
      <c r="B32" s="3">
        <v>7.6</v>
      </c>
      <c r="C32" s="3">
        <v>8.06</v>
      </c>
      <c r="D32" s="3">
        <v>8.08</v>
      </c>
      <c r="E32" s="3">
        <v>8.16</v>
      </c>
      <c r="F32" s="3">
        <v>8.42</v>
      </c>
      <c r="G32" s="3">
        <v>8.41</v>
      </c>
      <c r="H32" s="3">
        <v>8.32</v>
      </c>
      <c r="I32" s="3">
        <v>8.41</v>
      </c>
      <c r="J32" s="3">
        <v>8.26</v>
      </c>
      <c r="K32" s="3">
        <v>9.0399999999999991</v>
      </c>
      <c r="L32" s="3">
        <v>8.67</v>
      </c>
      <c r="M32" s="1">
        <v>8.5</v>
      </c>
      <c r="N32" s="1">
        <v>7.82</v>
      </c>
      <c r="O32" s="1">
        <v>8.16</v>
      </c>
      <c r="P32" s="3">
        <v>7.87</v>
      </c>
      <c r="Q32" s="1">
        <v>6.78</v>
      </c>
      <c r="R32" s="1">
        <v>6.78</v>
      </c>
      <c r="S32" s="1">
        <v>6.7</v>
      </c>
      <c r="T32" s="1">
        <v>6.77</v>
      </c>
      <c r="U32" s="1">
        <v>7.01</v>
      </c>
      <c r="V32" s="1">
        <v>6.67</v>
      </c>
      <c r="W32" s="1">
        <v>6.79</v>
      </c>
      <c r="X32" s="1">
        <v>7.81</v>
      </c>
      <c r="Y32" s="1">
        <v>8.17</v>
      </c>
      <c r="Z32" s="3">
        <v>6.41</v>
      </c>
      <c r="AA32" s="3">
        <v>7.94</v>
      </c>
      <c r="AB32" s="3">
        <v>7.86</v>
      </c>
      <c r="AC32" s="3">
        <v>7.6</v>
      </c>
      <c r="AD32" s="3">
        <v>8.06</v>
      </c>
      <c r="AE32" s="3">
        <v>8.08</v>
      </c>
      <c r="AF32" s="3">
        <v>8.16</v>
      </c>
      <c r="AG32" s="3">
        <v>8.42</v>
      </c>
      <c r="AH32" s="3">
        <v>8.41</v>
      </c>
      <c r="AI32" s="3">
        <v>8.32</v>
      </c>
      <c r="AJ32" s="3">
        <v>8.41</v>
      </c>
      <c r="AK32" s="3">
        <v>8.26</v>
      </c>
      <c r="AL32" s="3">
        <v>9.0399999999999991</v>
      </c>
      <c r="AM32" s="3">
        <v>8.67</v>
      </c>
      <c r="AN32" s="1">
        <v>8.5</v>
      </c>
      <c r="AO32" s="1">
        <v>7.82</v>
      </c>
      <c r="AP32" s="1">
        <v>8.16</v>
      </c>
      <c r="AQ32" s="3">
        <v>7.87</v>
      </c>
      <c r="AR32" s="1">
        <v>6.78</v>
      </c>
      <c r="AS32" s="1">
        <v>6.78</v>
      </c>
      <c r="AT32" s="1">
        <v>6.7</v>
      </c>
      <c r="AU32" s="1">
        <v>6.77</v>
      </c>
      <c r="AV32" s="1">
        <v>7.01</v>
      </c>
      <c r="AW32" s="1">
        <v>6.67</v>
      </c>
      <c r="AX32" s="1">
        <v>6.79</v>
      </c>
      <c r="AY32" s="1">
        <v>7.81</v>
      </c>
      <c r="AZ32" s="1">
        <v>8.17</v>
      </c>
      <c r="BA32" s="3">
        <v>6.41</v>
      </c>
      <c r="BB32" s="3">
        <v>7.94</v>
      </c>
      <c r="BC32" s="3">
        <v>7.86</v>
      </c>
      <c r="BD32" s="3">
        <v>7.6</v>
      </c>
      <c r="BE32" s="3">
        <v>8.06</v>
      </c>
      <c r="BF32" s="3">
        <v>8.08</v>
      </c>
      <c r="BG32" s="3">
        <v>8.16</v>
      </c>
      <c r="BH32" s="3">
        <v>8.42</v>
      </c>
      <c r="BI32" s="3">
        <v>8.41</v>
      </c>
      <c r="BJ32" s="3">
        <v>8.32</v>
      </c>
      <c r="BK32" s="3">
        <v>8.41</v>
      </c>
      <c r="BL32" s="3">
        <v>8.26</v>
      </c>
      <c r="BM32" s="3">
        <v>9.0399999999999991</v>
      </c>
      <c r="BN32" s="3">
        <v>8.67</v>
      </c>
      <c r="BO32" s="1">
        <v>8.5</v>
      </c>
      <c r="BP32" s="1">
        <v>7.82</v>
      </c>
      <c r="BQ32" s="1">
        <v>8.16</v>
      </c>
      <c r="BR32" s="3">
        <v>7.87</v>
      </c>
      <c r="BS32" s="1">
        <v>6.78</v>
      </c>
      <c r="BT32" s="1">
        <v>6.78</v>
      </c>
      <c r="BU32" s="1">
        <v>6.7</v>
      </c>
      <c r="BV32" s="1">
        <v>6.77</v>
      </c>
      <c r="BW32" s="1">
        <v>7.01</v>
      </c>
      <c r="BX32" s="1">
        <v>6.67</v>
      </c>
      <c r="BY32" s="1">
        <v>6.79</v>
      </c>
      <c r="BZ32" s="1">
        <v>7.81</v>
      </c>
      <c r="CA32" s="1">
        <v>8.17</v>
      </c>
      <c r="CB32" s="3">
        <v>6.41</v>
      </c>
      <c r="CC32" s="3">
        <v>7.94</v>
      </c>
      <c r="CD32" s="3">
        <v>7.86</v>
      </c>
      <c r="CE32" s="3">
        <v>7.6</v>
      </c>
      <c r="CF32" s="3">
        <v>8.06</v>
      </c>
      <c r="CG32" s="3">
        <v>8.08</v>
      </c>
      <c r="CH32" s="3">
        <v>8.16</v>
      </c>
      <c r="CI32" s="3">
        <v>8.42</v>
      </c>
      <c r="CJ32" s="3">
        <v>8.41</v>
      </c>
      <c r="CK32" s="3">
        <v>8.32</v>
      </c>
      <c r="CL32" s="3">
        <v>8.41</v>
      </c>
      <c r="CM32" s="3">
        <v>8.26</v>
      </c>
      <c r="CN32" s="3">
        <v>9.0399999999999991</v>
      </c>
      <c r="CO32" s="3">
        <v>8.67</v>
      </c>
      <c r="CP32" s="1">
        <v>8.5</v>
      </c>
      <c r="CQ32" s="1">
        <v>7.82</v>
      </c>
      <c r="CR32" s="1">
        <v>8.16</v>
      </c>
      <c r="CS32" s="3">
        <v>7.87</v>
      </c>
      <c r="CT32" s="1">
        <v>6.78</v>
      </c>
      <c r="CU32" s="1">
        <v>6.78</v>
      </c>
      <c r="CV32" s="1">
        <v>6.7</v>
      </c>
      <c r="CW32" s="1">
        <v>6.77</v>
      </c>
      <c r="CX32" s="1">
        <v>7.01</v>
      </c>
      <c r="CY32" s="1">
        <v>6.67</v>
      </c>
      <c r="CZ32" s="1">
        <v>6.79</v>
      </c>
      <c r="DA32" s="1">
        <v>7.81</v>
      </c>
      <c r="DB32" s="1">
        <v>8.17</v>
      </c>
      <c r="DC32" s="3">
        <v>6.41</v>
      </c>
      <c r="DD32" s="3">
        <v>7.94</v>
      </c>
      <c r="DE32" s="3">
        <v>7.86</v>
      </c>
      <c r="DF32" s="3">
        <v>8.67</v>
      </c>
      <c r="DG32" s="3">
        <v>8.67</v>
      </c>
      <c r="DH32" s="3">
        <v>8.67</v>
      </c>
      <c r="DI32" s="3">
        <v>7.6</v>
      </c>
      <c r="DJ32" s="3">
        <v>8.06</v>
      </c>
      <c r="DK32" s="3">
        <v>8.08</v>
      </c>
      <c r="DL32" s="3">
        <v>8.16</v>
      </c>
      <c r="DM32" s="3">
        <v>8.42</v>
      </c>
      <c r="DN32" s="3">
        <v>8.41</v>
      </c>
      <c r="DO32" s="3">
        <v>8.32</v>
      </c>
      <c r="DP32" s="3">
        <v>8.41</v>
      </c>
      <c r="DQ32" s="3">
        <v>8.26</v>
      </c>
      <c r="DR32" s="3">
        <v>9.0399999999999991</v>
      </c>
      <c r="DS32" s="3">
        <v>8.67</v>
      </c>
      <c r="DT32" s="1">
        <v>8.5</v>
      </c>
      <c r="DU32" s="1">
        <v>7.82</v>
      </c>
      <c r="DV32" s="1">
        <v>8.16</v>
      </c>
      <c r="DW32" s="3">
        <v>7.87</v>
      </c>
      <c r="DX32" s="1">
        <v>6.78</v>
      </c>
      <c r="DY32" s="1">
        <v>6.78</v>
      </c>
      <c r="DZ32" s="1">
        <v>6.7</v>
      </c>
      <c r="EA32" s="1">
        <v>6.77</v>
      </c>
      <c r="EB32" s="1">
        <v>7.01</v>
      </c>
      <c r="EC32" s="1">
        <v>6.67</v>
      </c>
      <c r="ED32" s="1">
        <v>6.79</v>
      </c>
      <c r="EE32" s="1">
        <v>7.81</v>
      </c>
      <c r="EF32" s="1">
        <v>8.17</v>
      </c>
      <c r="EG32" s="3">
        <v>6.41</v>
      </c>
      <c r="EH32" s="3">
        <v>7.94</v>
      </c>
      <c r="EI32" s="3">
        <v>7.86</v>
      </c>
      <c r="EJ32" s="3">
        <v>7.6</v>
      </c>
      <c r="EK32" s="3">
        <v>8.06</v>
      </c>
      <c r="EL32" s="3">
        <v>8.08</v>
      </c>
      <c r="EM32" s="3">
        <v>8.16</v>
      </c>
      <c r="EN32" s="3">
        <v>8.42</v>
      </c>
      <c r="EO32" s="3">
        <v>8.41</v>
      </c>
      <c r="EP32" s="3">
        <v>8.32</v>
      </c>
      <c r="EQ32" s="3">
        <v>8.41</v>
      </c>
      <c r="ER32" s="3">
        <v>8.26</v>
      </c>
      <c r="ES32" s="3">
        <v>9.0399999999999991</v>
      </c>
      <c r="ET32" s="3">
        <v>8.67</v>
      </c>
      <c r="EU32" s="1">
        <v>8.5</v>
      </c>
      <c r="EV32" s="1">
        <v>7.82</v>
      </c>
      <c r="EW32" s="1">
        <v>8.16</v>
      </c>
      <c r="EX32" s="3">
        <v>7.87</v>
      </c>
      <c r="EY32" s="1">
        <v>6.78</v>
      </c>
      <c r="EZ32" s="1">
        <v>6.78</v>
      </c>
      <c r="FA32" s="1">
        <v>6.7</v>
      </c>
      <c r="FB32" s="1">
        <v>6.77</v>
      </c>
      <c r="FC32" s="1">
        <v>7.01</v>
      </c>
      <c r="FD32" s="1">
        <v>6.67</v>
      </c>
      <c r="FE32" s="1">
        <v>6.79</v>
      </c>
      <c r="FF32" s="1">
        <v>7.81</v>
      </c>
      <c r="FG32" s="1">
        <v>8.17</v>
      </c>
      <c r="FH32" s="3">
        <v>6.41</v>
      </c>
      <c r="FI32" s="3">
        <v>7.94</v>
      </c>
      <c r="FJ32" s="3">
        <v>7.86</v>
      </c>
      <c r="FK32" s="3">
        <v>7.6</v>
      </c>
      <c r="FL32" s="3">
        <v>8.06</v>
      </c>
      <c r="FM32" s="3">
        <v>8.08</v>
      </c>
      <c r="FN32" s="3">
        <v>8.16</v>
      </c>
      <c r="FO32" s="3">
        <v>8.42</v>
      </c>
      <c r="FP32" s="3">
        <v>8.41</v>
      </c>
      <c r="FQ32" s="3">
        <v>8.32</v>
      </c>
      <c r="FR32" s="3">
        <v>8.41</v>
      </c>
      <c r="FS32" s="3">
        <v>8.26</v>
      </c>
      <c r="FT32" s="3">
        <v>9.0399999999999991</v>
      </c>
      <c r="FU32" s="1">
        <v>8.5</v>
      </c>
      <c r="FV32" s="1">
        <v>7.82</v>
      </c>
      <c r="FW32" s="1">
        <v>8.16</v>
      </c>
      <c r="FX32" s="3">
        <v>7.87</v>
      </c>
      <c r="FY32" s="1">
        <v>6.78</v>
      </c>
      <c r="FZ32" s="1">
        <v>6.78</v>
      </c>
      <c r="GA32" s="1">
        <v>6.7</v>
      </c>
      <c r="GB32" s="1">
        <v>6.77</v>
      </c>
      <c r="GC32" s="1">
        <v>7.01</v>
      </c>
      <c r="GD32" s="1">
        <v>6.67</v>
      </c>
      <c r="GE32" s="1">
        <v>6.79</v>
      </c>
      <c r="GF32" s="1">
        <v>7.81</v>
      </c>
      <c r="GG32" s="1">
        <v>8.17</v>
      </c>
      <c r="GH32" s="3">
        <v>6.41</v>
      </c>
      <c r="GI32" s="3">
        <v>7.94</v>
      </c>
      <c r="GJ32" s="3">
        <v>7.86</v>
      </c>
      <c r="GK32" s="3">
        <v>7.6</v>
      </c>
      <c r="GL32" s="3">
        <v>8.06</v>
      </c>
      <c r="GM32" s="3">
        <v>8.08</v>
      </c>
      <c r="GN32" s="3">
        <v>8.16</v>
      </c>
      <c r="GO32" s="3">
        <v>8.42</v>
      </c>
      <c r="GP32" s="3">
        <v>8.41</v>
      </c>
      <c r="GQ32" s="3">
        <v>8.32</v>
      </c>
      <c r="GR32" s="3">
        <v>8.41</v>
      </c>
      <c r="GS32" s="3">
        <v>8.26</v>
      </c>
      <c r="GT32" s="3">
        <v>9.0399999999999991</v>
      </c>
      <c r="GU32" s="1">
        <v>8.5</v>
      </c>
      <c r="GV32" s="1">
        <v>7.82</v>
      </c>
      <c r="GW32" s="1">
        <v>8.16</v>
      </c>
      <c r="GX32" s="3">
        <v>7.87</v>
      </c>
      <c r="GY32" s="1">
        <v>6.78</v>
      </c>
      <c r="GZ32" s="1">
        <v>6.78</v>
      </c>
      <c r="HA32" s="1">
        <v>6.7</v>
      </c>
      <c r="HB32" s="1">
        <v>6.77</v>
      </c>
      <c r="HC32" s="1">
        <v>7.01</v>
      </c>
      <c r="HD32" s="1">
        <v>6.67</v>
      </c>
      <c r="HE32" s="1">
        <v>6.79</v>
      </c>
      <c r="HF32" s="1">
        <v>7.81</v>
      </c>
      <c r="HG32" s="1">
        <v>8.17</v>
      </c>
      <c r="HH32" s="3">
        <v>6.41</v>
      </c>
      <c r="HI32" s="3">
        <v>7.94</v>
      </c>
      <c r="HJ32" s="3">
        <v>7.86</v>
      </c>
      <c r="HK32" s="3">
        <v>7.6</v>
      </c>
      <c r="HL32" s="3">
        <v>8.06</v>
      </c>
      <c r="HM32" s="3">
        <v>8.08</v>
      </c>
      <c r="HN32" s="3">
        <v>8.16</v>
      </c>
      <c r="HO32" s="3">
        <v>8.42</v>
      </c>
      <c r="HP32" s="3">
        <v>8.41</v>
      </c>
      <c r="HQ32" s="3">
        <v>8.32</v>
      </c>
      <c r="HR32" s="3">
        <v>8.41</v>
      </c>
      <c r="HS32" s="3">
        <v>8.26</v>
      </c>
      <c r="HT32" s="3">
        <v>9.0399999999999991</v>
      </c>
      <c r="HU32" s="1">
        <v>8.5</v>
      </c>
      <c r="HV32" s="1">
        <v>7.82</v>
      </c>
      <c r="HW32" s="1">
        <v>8.16</v>
      </c>
      <c r="HX32" s="3">
        <v>7.87</v>
      </c>
      <c r="HY32" s="1">
        <v>6.78</v>
      </c>
      <c r="HZ32" s="1">
        <v>6.78</v>
      </c>
      <c r="IA32" s="1">
        <v>6.7</v>
      </c>
      <c r="IB32" s="1">
        <v>6.77</v>
      </c>
      <c r="IC32" s="1">
        <v>7.01</v>
      </c>
      <c r="ID32" s="1">
        <v>6.67</v>
      </c>
      <c r="IE32" s="1">
        <v>6.79</v>
      </c>
      <c r="IF32" s="1">
        <v>7.81</v>
      </c>
      <c r="IG32" s="1">
        <v>8.17</v>
      </c>
      <c r="IH32" s="3">
        <v>6.41</v>
      </c>
      <c r="II32" s="3">
        <v>7.94</v>
      </c>
      <c r="IJ32" s="3">
        <v>7.86</v>
      </c>
    </row>
    <row r="33" spans="1:244" x14ac:dyDescent="0.25">
      <c r="A33" s="1" t="s">
        <v>32</v>
      </c>
      <c r="B33" s="3">
        <v>7.39</v>
      </c>
      <c r="C33" s="3">
        <v>8.1199999999999992</v>
      </c>
      <c r="D33" s="3">
        <v>7.75</v>
      </c>
      <c r="E33" s="3">
        <v>8.1300000000000008</v>
      </c>
      <c r="F33" s="3">
        <v>7.22</v>
      </c>
      <c r="G33" s="3">
        <v>8.0399999999999991</v>
      </c>
      <c r="H33" s="3">
        <v>7.57</v>
      </c>
      <c r="I33" s="3">
        <v>8.24</v>
      </c>
      <c r="J33" s="3">
        <v>8.36</v>
      </c>
      <c r="K33" s="3">
        <v>8.3699999999999992</v>
      </c>
      <c r="L33" s="3">
        <v>8.41</v>
      </c>
      <c r="M33" s="1">
        <v>8.83</v>
      </c>
      <c r="N33" s="1">
        <v>8.4499999999999993</v>
      </c>
      <c r="O33" s="1">
        <v>7.68</v>
      </c>
      <c r="P33" s="3">
        <v>8.08</v>
      </c>
      <c r="Q33" s="1">
        <v>6.78</v>
      </c>
      <c r="R33" s="1">
        <v>6.76</v>
      </c>
      <c r="S33" s="1">
        <v>6.73</v>
      </c>
      <c r="T33" s="1">
        <v>6.82</v>
      </c>
      <c r="U33" s="1">
        <v>6.92</v>
      </c>
      <c r="V33" s="1">
        <v>6.77</v>
      </c>
      <c r="W33" s="1">
        <v>6.78</v>
      </c>
      <c r="X33" s="1">
        <v>7.83</v>
      </c>
      <c r="Y33" s="1">
        <v>8.0399999999999991</v>
      </c>
      <c r="Z33" s="3">
        <v>6.76</v>
      </c>
      <c r="AA33" s="3">
        <v>7.93</v>
      </c>
      <c r="AB33" s="3">
        <v>7.85</v>
      </c>
      <c r="AC33" s="3">
        <v>7.39</v>
      </c>
      <c r="AD33" s="3">
        <v>8.1199999999999992</v>
      </c>
      <c r="AE33" s="3">
        <v>7.75</v>
      </c>
      <c r="AF33" s="3">
        <v>8.1300000000000008</v>
      </c>
      <c r="AG33" s="3">
        <v>7.22</v>
      </c>
      <c r="AH33" s="3">
        <v>8.0399999999999991</v>
      </c>
      <c r="AI33" s="3">
        <v>7.57</v>
      </c>
      <c r="AJ33" s="3">
        <v>8.24</v>
      </c>
      <c r="AK33" s="3">
        <v>8.36</v>
      </c>
      <c r="AL33" s="3">
        <v>8.3699999999999992</v>
      </c>
      <c r="AM33" s="3">
        <v>8.41</v>
      </c>
      <c r="AN33" s="1">
        <v>8.83</v>
      </c>
      <c r="AO33" s="1">
        <v>8.4499999999999993</v>
      </c>
      <c r="AP33" s="1">
        <v>7.68</v>
      </c>
      <c r="AQ33" s="3">
        <v>8.08</v>
      </c>
      <c r="AR33" s="1">
        <v>6.78</v>
      </c>
      <c r="AS33" s="1">
        <v>6.76</v>
      </c>
      <c r="AT33" s="1">
        <v>6.73</v>
      </c>
      <c r="AU33" s="1">
        <v>6.82</v>
      </c>
      <c r="AV33" s="1">
        <v>6.92</v>
      </c>
      <c r="AW33" s="1">
        <v>6.77</v>
      </c>
      <c r="AX33" s="1">
        <v>6.78</v>
      </c>
      <c r="AY33" s="1">
        <v>7.83</v>
      </c>
      <c r="AZ33" s="1">
        <v>8.0399999999999991</v>
      </c>
      <c r="BA33" s="3">
        <v>6.76</v>
      </c>
      <c r="BB33" s="3">
        <v>7.93</v>
      </c>
      <c r="BC33" s="3">
        <v>7.85</v>
      </c>
      <c r="BD33" s="3">
        <v>7.39</v>
      </c>
      <c r="BE33" s="3">
        <v>8.1199999999999992</v>
      </c>
      <c r="BF33" s="3">
        <v>7.75</v>
      </c>
      <c r="BG33" s="3">
        <v>8.1300000000000008</v>
      </c>
      <c r="BH33" s="3">
        <v>7.22</v>
      </c>
      <c r="BI33" s="3">
        <v>8.0399999999999991</v>
      </c>
      <c r="BJ33" s="3">
        <v>7.57</v>
      </c>
      <c r="BK33" s="3">
        <v>8.24</v>
      </c>
      <c r="BL33" s="3">
        <v>8.36</v>
      </c>
      <c r="BM33" s="3">
        <v>8.3699999999999992</v>
      </c>
      <c r="BN33" s="3">
        <v>8.41</v>
      </c>
      <c r="BO33" s="1">
        <v>8.83</v>
      </c>
      <c r="BP33" s="1">
        <v>8.4499999999999993</v>
      </c>
      <c r="BQ33" s="1">
        <v>7.68</v>
      </c>
      <c r="BR33" s="3">
        <v>8.08</v>
      </c>
      <c r="BS33" s="1">
        <v>6.78</v>
      </c>
      <c r="BT33" s="1">
        <v>6.76</v>
      </c>
      <c r="BU33" s="1">
        <v>6.73</v>
      </c>
      <c r="BV33" s="1">
        <v>6.82</v>
      </c>
      <c r="BW33" s="1">
        <v>6.92</v>
      </c>
      <c r="BX33" s="1">
        <v>6.77</v>
      </c>
      <c r="BY33" s="1">
        <v>6.78</v>
      </c>
      <c r="BZ33" s="1">
        <v>7.83</v>
      </c>
      <c r="CA33" s="1">
        <v>8.0399999999999991</v>
      </c>
      <c r="CB33" s="3">
        <v>6.76</v>
      </c>
      <c r="CC33" s="3">
        <v>7.93</v>
      </c>
      <c r="CD33" s="3">
        <v>7.85</v>
      </c>
      <c r="CE33" s="3">
        <v>7.39</v>
      </c>
      <c r="CF33" s="3">
        <v>8.1199999999999992</v>
      </c>
      <c r="CG33" s="3">
        <v>7.75</v>
      </c>
      <c r="CH33" s="3">
        <v>8.1300000000000008</v>
      </c>
      <c r="CI33" s="3">
        <v>7.22</v>
      </c>
      <c r="CJ33" s="3">
        <v>8.0399999999999991</v>
      </c>
      <c r="CK33" s="3">
        <v>7.57</v>
      </c>
      <c r="CL33" s="3">
        <v>8.24</v>
      </c>
      <c r="CM33" s="3">
        <v>8.36</v>
      </c>
      <c r="CN33" s="3">
        <v>8.3699999999999992</v>
      </c>
      <c r="CO33" s="3">
        <v>8.41</v>
      </c>
      <c r="CP33" s="1">
        <v>8.83</v>
      </c>
      <c r="CQ33" s="1">
        <v>8.4499999999999993</v>
      </c>
      <c r="CR33" s="1">
        <v>7.68</v>
      </c>
      <c r="CS33" s="3">
        <v>8.08</v>
      </c>
      <c r="CT33" s="1">
        <v>6.78</v>
      </c>
      <c r="CU33" s="1">
        <v>6.76</v>
      </c>
      <c r="CV33" s="1">
        <v>6.73</v>
      </c>
      <c r="CW33" s="1">
        <v>6.82</v>
      </c>
      <c r="CX33" s="1">
        <v>6.92</v>
      </c>
      <c r="CY33" s="1">
        <v>6.77</v>
      </c>
      <c r="CZ33" s="1">
        <v>6.78</v>
      </c>
      <c r="DA33" s="1">
        <v>7.83</v>
      </c>
      <c r="DB33" s="1">
        <v>8.0399999999999991</v>
      </c>
      <c r="DC33" s="3">
        <v>6.76</v>
      </c>
      <c r="DD33" s="3">
        <v>7.93</v>
      </c>
      <c r="DE33" s="3">
        <v>7.85</v>
      </c>
      <c r="DF33" s="3">
        <v>8.41</v>
      </c>
      <c r="DG33" s="3">
        <v>8.41</v>
      </c>
      <c r="DH33" s="3">
        <v>8.41</v>
      </c>
      <c r="DI33" s="3">
        <v>7.39</v>
      </c>
      <c r="DJ33" s="3">
        <v>8.1199999999999992</v>
      </c>
      <c r="DK33" s="3">
        <v>7.75</v>
      </c>
      <c r="DL33" s="3">
        <v>8.1300000000000008</v>
      </c>
      <c r="DM33" s="3">
        <v>7.22</v>
      </c>
      <c r="DN33" s="3">
        <v>8.0399999999999991</v>
      </c>
      <c r="DO33" s="3">
        <v>7.57</v>
      </c>
      <c r="DP33" s="3">
        <v>8.24</v>
      </c>
      <c r="DQ33" s="3">
        <v>8.36</v>
      </c>
      <c r="DR33" s="3">
        <v>8.3699999999999992</v>
      </c>
      <c r="DS33" s="3">
        <v>8.41</v>
      </c>
      <c r="DT33" s="1">
        <v>8.83</v>
      </c>
      <c r="DU33" s="1">
        <v>8.4499999999999993</v>
      </c>
      <c r="DV33" s="1">
        <v>7.68</v>
      </c>
      <c r="DW33" s="3">
        <v>8.08</v>
      </c>
      <c r="DX33" s="1">
        <v>6.78</v>
      </c>
      <c r="DY33" s="1">
        <v>6.76</v>
      </c>
      <c r="DZ33" s="1">
        <v>6.73</v>
      </c>
      <c r="EA33" s="1">
        <v>6.82</v>
      </c>
      <c r="EB33" s="1">
        <v>6.92</v>
      </c>
      <c r="EC33" s="1">
        <v>6.77</v>
      </c>
      <c r="ED33" s="1">
        <v>6.78</v>
      </c>
      <c r="EE33" s="1">
        <v>7.83</v>
      </c>
      <c r="EF33" s="1">
        <v>8.0399999999999991</v>
      </c>
      <c r="EG33" s="3">
        <v>6.76</v>
      </c>
      <c r="EH33" s="3">
        <v>7.93</v>
      </c>
      <c r="EI33" s="3">
        <v>7.85</v>
      </c>
      <c r="EJ33" s="3">
        <v>7.39</v>
      </c>
      <c r="EK33" s="3">
        <v>8.1199999999999992</v>
      </c>
      <c r="EL33" s="3">
        <v>7.75</v>
      </c>
      <c r="EM33" s="3">
        <v>8.1300000000000008</v>
      </c>
      <c r="EN33" s="3">
        <v>7.22</v>
      </c>
      <c r="EO33" s="3">
        <v>8.0399999999999991</v>
      </c>
      <c r="EP33" s="3">
        <v>7.57</v>
      </c>
      <c r="EQ33" s="3">
        <v>8.24</v>
      </c>
      <c r="ER33" s="3">
        <v>8.36</v>
      </c>
      <c r="ES33" s="3">
        <v>8.3699999999999992</v>
      </c>
      <c r="ET33" s="3">
        <v>8.41</v>
      </c>
      <c r="EU33" s="1">
        <v>8.83</v>
      </c>
      <c r="EV33" s="1">
        <v>8.4499999999999993</v>
      </c>
      <c r="EW33" s="1">
        <v>7.68</v>
      </c>
      <c r="EX33" s="3">
        <v>8.08</v>
      </c>
      <c r="EY33" s="1">
        <v>6.78</v>
      </c>
      <c r="EZ33" s="1">
        <v>6.76</v>
      </c>
      <c r="FA33" s="1">
        <v>6.73</v>
      </c>
      <c r="FB33" s="1">
        <v>6.82</v>
      </c>
      <c r="FC33" s="1">
        <v>6.92</v>
      </c>
      <c r="FD33" s="1">
        <v>6.77</v>
      </c>
      <c r="FE33" s="1">
        <v>6.78</v>
      </c>
      <c r="FF33" s="1">
        <v>7.83</v>
      </c>
      <c r="FG33" s="1">
        <v>8.0399999999999991</v>
      </c>
      <c r="FH33" s="3">
        <v>6.76</v>
      </c>
      <c r="FI33" s="3">
        <v>7.93</v>
      </c>
      <c r="FJ33" s="3">
        <v>7.85</v>
      </c>
      <c r="FK33" s="3">
        <v>7.39</v>
      </c>
      <c r="FL33" s="3">
        <v>8.1199999999999992</v>
      </c>
      <c r="FM33" s="3">
        <v>7.75</v>
      </c>
      <c r="FN33" s="3">
        <v>8.1300000000000008</v>
      </c>
      <c r="FO33" s="3">
        <v>7.22</v>
      </c>
      <c r="FP33" s="3">
        <v>8.0399999999999991</v>
      </c>
      <c r="FQ33" s="3">
        <v>7.57</v>
      </c>
      <c r="FR33" s="3">
        <v>8.24</v>
      </c>
      <c r="FS33" s="3">
        <v>8.36</v>
      </c>
      <c r="FT33" s="3">
        <v>8.3699999999999992</v>
      </c>
      <c r="FU33" s="1">
        <v>8.83</v>
      </c>
      <c r="FV33" s="1">
        <v>8.4499999999999993</v>
      </c>
      <c r="FW33" s="1">
        <v>7.68</v>
      </c>
      <c r="FX33" s="3">
        <v>8.08</v>
      </c>
      <c r="FY33" s="1">
        <v>6.78</v>
      </c>
      <c r="FZ33" s="1">
        <v>6.76</v>
      </c>
      <c r="GA33" s="1">
        <v>6.73</v>
      </c>
      <c r="GB33" s="1">
        <v>6.82</v>
      </c>
      <c r="GC33" s="1">
        <v>6.92</v>
      </c>
      <c r="GD33" s="1">
        <v>6.77</v>
      </c>
      <c r="GE33" s="1">
        <v>6.78</v>
      </c>
      <c r="GF33" s="1">
        <v>7.83</v>
      </c>
      <c r="GG33" s="1">
        <v>8.0399999999999991</v>
      </c>
      <c r="GH33" s="3">
        <v>6.76</v>
      </c>
      <c r="GI33" s="3">
        <v>7.93</v>
      </c>
      <c r="GJ33" s="3">
        <v>7.85</v>
      </c>
      <c r="GK33" s="3">
        <v>7.39</v>
      </c>
      <c r="GL33" s="3">
        <v>8.1199999999999992</v>
      </c>
      <c r="GM33" s="3">
        <v>7.75</v>
      </c>
      <c r="GN33" s="3">
        <v>8.1300000000000008</v>
      </c>
      <c r="GO33" s="3">
        <v>7.22</v>
      </c>
      <c r="GP33" s="3">
        <v>8.0399999999999991</v>
      </c>
      <c r="GQ33" s="3">
        <v>7.57</v>
      </c>
      <c r="GR33" s="3">
        <v>8.24</v>
      </c>
      <c r="GS33" s="3">
        <v>8.36</v>
      </c>
      <c r="GT33" s="3">
        <v>8.3699999999999992</v>
      </c>
      <c r="GU33" s="1">
        <v>8.83</v>
      </c>
      <c r="GV33" s="1">
        <v>8.4499999999999993</v>
      </c>
      <c r="GW33" s="1">
        <v>7.68</v>
      </c>
      <c r="GX33" s="3">
        <v>8.08</v>
      </c>
      <c r="GY33" s="1">
        <v>6.78</v>
      </c>
      <c r="GZ33" s="1">
        <v>6.76</v>
      </c>
      <c r="HA33" s="1">
        <v>6.73</v>
      </c>
      <c r="HB33" s="1">
        <v>6.82</v>
      </c>
      <c r="HC33" s="1">
        <v>6.92</v>
      </c>
      <c r="HD33" s="1">
        <v>6.77</v>
      </c>
      <c r="HE33" s="1">
        <v>6.78</v>
      </c>
      <c r="HF33" s="1">
        <v>7.83</v>
      </c>
      <c r="HG33" s="1">
        <v>8.0399999999999991</v>
      </c>
      <c r="HH33" s="3">
        <v>6.76</v>
      </c>
      <c r="HI33" s="3">
        <v>7.93</v>
      </c>
      <c r="HJ33" s="3">
        <v>7.85</v>
      </c>
      <c r="HK33" s="3">
        <v>7.39</v>
      </c>
      <c r="HL33" s="3">
        <v>8.1199999999999992</v>
      </c>
      <c r="HM33" s="3">
        <v>7.75</v>
      </c>
      <c r="HN33" s="3">
        <v>8.1300000000000008</v>
      </c>
      <c r="HO33" s="3">
        <v>7.22</v>
      </c>
      <c r="HP33" s="3">
        <v>8.0399999999999991</v>
      </c>
      <c r="HQ33" s="3">
        <v>7.57</v>
      </c>
      <c r="HR33" s="3">
        <v>8.24</v>
      </c>
      <c r="HS33" s="3">
        <v>8.36</v>
      </c>
      <c r="HT33" s="3">
        <v>8.3699999999999992</v>
      </c>
      <c r="HU33" s="1">
        <v>8.83</v>
      </c>
      <c r="HV33" s="1">
        <v>8.4499999999999993</v>
      </c>
      <c r="HW33" s="1">
        <v>7.68</v>
      </c>
      <c r="HX33" s="3">
        <v>8.08</v>
      </c>
      <c r="HY33" s="1">
        <v>6.78</v>
      </c>
      <c r="HZ33" s="1">
        <v>6.76</v>
      </c>
      <c r="IA33" s="1">
        <v>6.73</v>
      </c>
      <c r="IB33" s="1">
        <v>6.82</v>
      </c>
      <c r="IC33" s="1">
        <v>6.92</v>
      </c>
      <c r="ID33" s="1">
        <v>6.77</v>
      </c>
      <c r="IE33" s="1">
        <v>6.78</v>
      </c>
      <c r="IF33" s="1">
        <v>7.83</v>
      </c>
      <c r="IG33" s="1">
        <v>8.0399999999999991</v>
      </c>
      <c r="IH33" s="3">
        <v>6.76</v>
      </c>
      <c r="II33" s="3">
        <v>7.93</v>
      </c>
      <c r="IJ33" s="3">
        <v>7.85</v>
      </c>
    </row>
    <row r="34" spans="1:244" x14ac:dyDescent="0.25">
      <c r="A34" s="1" t="s">
        <v>33</v>
      </c>
      <c r="B34" s="3">
        <v>7.4950000000000001</v>
      </c>
      <c r="C34" s="3">
        <v>8.09</v>
      </c>
      <c r="D34" s="3">
        <v>7.915</v>
      </c>
      <c r="E34" s="3">
        <v>8.1449999999999996</v>
      </c>
      <c r="F34" s="3">
        <v>7.82</v>
      </c>
      <c r="G34" s="3">
        <v>8.2249999999999996</v>
      </c>
      <c r="H34" s="3">
        <v>7.9450000000000003</v>
      </c>
      <c r="I34" s="3">
        <v>8.3249999999999993</v>
      </c>
      <c r="J34" s="3">
        <v>8.31</v>
      </c>
      <c r="K34" s="3">
        <v>8.7050000000000001</v>
      </c>
      <c r="L34" s="3">
        <v>8.5399999999999991</v>
      </c>
      <c r="M34" s="1">
        <v>8.6649999999999991</v>
      </c>
      <c r="N34" s="1">
        <v>8.1349999999999998</v>
      </c>
      <c r="O34" s="1">
        <v>7.92</v>
      </c>
      <c r="P34" s="3">
        <v>7.9749999999999996</v>
      </c>
      <c r="Q34" s="1">
        <v>6.78</v>
      </c>
      <c r="R34" s="1">
        <v>6.77</v>
      </c>
      <c r="S34" s="1">
        <v>6.7149999999999999</v>
      </c>
      <c r="T34" s="1">
        <v>6.7949999999999999</v>
      </c>
      <c r="U34" s="1">
        <v>6.9649999999999999</v>
      </c>
      <c r="V34" s="1">
        <v>6.72</v>
      </c>
      <c r="W34" s="1">
        <v>6.7850000000000001</v>
      </c>
      <c r="X34" s="1">
        <v>7.82</v>
      </c>
      <c r="Y34" s="1">
        <v>8.1050000000000004</v>
      </c>
      <c r="Z34" s="3">
        <v>6.585</v>
      </c>
      <c r="AA34" s="3">
        <v>7.9349999999999996</v>
      </c>
      <c r="AB34" s="3">
        <v>7.8550000000000004</v>
      </c>
      <c r="AC34" s="3">
        <v>7.4950000000000001</v>
      </c>
      <c r="AD34" s="3">
        <v>8.09</v>
      </c>
      <c r="AE34" s="3">
        <v>7.915</v>
      </c>
      <c r="AF34" s="3">
        <v>8.1449999999999996</v>
      </c>
      <c r="AG34" s="3">
        <v>7.82</v>
      </c>
      <c r="AH34" s="3">
        <v>8.2249999999999996</v>
      </c>
      <c r="AI34" s="3">
        <v>7.9450000000000003</v>
      </c>
      <c r="AJ34" s="3">
        <v>8.3249999999999993</v>
      </c>
      <c r="AK34" s="3">
        <v>8.31</v>
      </c>
      <c r="AL34" s="3">
        <v>8.7050000000000001</v>
      </c>
      <c r="AM34" s="3">
        <v>8.5399999999999991</v>
      </c>
      <c r="AN34" s="1">
        <v>8.6649999999999991</v>
      </c>
      <c r="AO34" s="1">
        <v>8.1349999999999998</v>
      </c>
      <c r="AP34" s="1">
        <v>7.92</v>
      </c>
      <c r="AQ34" s="3">
        <v>7.9749999999999996</v>
      </c>
      <c r="AR34" s="1">
        <v>6.78</v>
      </c>
      <c r="AS34" s="1">
        <v>6.77</v>
      </c>
      <c r="AT34" s="1">
        <v>6.7149999999999999</v>
      </c>
      <c r="AU34" s="1">
        <v>6.7949999999999999</v>
      </c>
      <c r="AV34" s="1">
        <v>6.9649999999999999</v>
      </c>
      <c r="AW34" s="1">
        <v>6.72</v>
      </c>
      <c r="AX34" s="1">
        <v>6.7850000000000001</v>
      </c>
      <c r="AY34" s="1">
        <v>7.82</v>
      </c>
      <c r="AZ34" s="1">
        <v>8.1050000000000004</v>
      </c>
      <c r="BA34" s="3">
        <v>6.585</v>
      </c>
      <c r="BB34" s="3">
        <v>7.9349999999999996</v>
      </c>
      <c r="BC34" s="3">
        <v>7.8550000000000004</v>
      </c>
      <c r="BD34" s="3">
        <v>7.4950000000000001</v>
      </c>
      <c r="BE34" s="3">
        <v>8.09</v>
      </c>
      <c r="BF34" s="3">
        <v>7.915</v>
      </c>
      <c r="BG34" s="3">
        <v>8.1449999999999996</v>
      </c>
      <c r="BH34" s="3">
        <v>7.82</v>
      </c>
      <c r="BI34" s="3">
        <v>8.2249999999999996</v>
      </c>
      <c r="BJ34" s="3">
        <v>7.9450000000000003</v>
      </c>
      <c r="BK34" s="3">
        <v>8.3249999999999993</v>
      </c>
      <c r="BL34" s="3">
        <v>8.31</v>
      </c>
      <c r="BM34" s="3">
        <v>8.7050000000000001</v>
      </c>
      <c r="BN34" s="3">
        <v>8.5399999999999991</v>
      </c>
      <c r="BO34" s="1">
        <v>8.6649999999999991</v>
      </c>
      <c r="BP34" s="1">
        <v>8.1349999999999998</v>
      </c>
      <c r="BQ34" s="1">
        <v>7.92</v>
      </c>
      <c r="BR34" s="3">
        <v>7.9749999999999996</v>
      </c>
      <c r="BS34" s="1">
        <v>6.78</v>
      </c>
      <c r="BT34" s="1">
        <v>6.77</v>
      </c>
      <c r="BU34" s="1">
        <v>6.7149999999999999</v>
      </c>
      <c r="BV34" s="1">
        <v>6.7949999999999999</v>
      </c>
      <c r="BW34" s="1">
        <v>6.9649999999999999</v>
      </c>
      <c r="BX34" s="1">
        <v>6.72</v>
      </c>
      <c r="BY34" s="1">
        <v>6.7850000000000001</v>
      </c>
      <c r="BZ34" s="1">
        <v>7.82</v>
      </c>
      <c r="CA34" s="1">
        <v>8.1050000000000004</v>
      </c>
      <c r="CB34" s="3">
        <v>6.585</v>
      </c>
      <c r="CC34" s="3">
        <v>7.9349999999999996</v>
      </c>
      <c r="CD34" s="3">
        <v>7.8550000000000004</v>
      </c>
      <c r="CE34" s="3">
        <v>7.4950000000000001</v>
      </c>
      <c r="CF34" s="3">
        <v>8.09</v>
      </c>
      <c r="CG34" s="3">
        <v>7.915</v>
      </c>
      <c r="CH34" s="3">
        <v>8.1449999999999996</v>
      </c>
      <c r="CI34" s="3">
        <v>7.82</v>
      </c>
      <c r="CJ34" s="3">
        <v>8.2249999999999996</v>
      </c>
      <c r="CK34" s="3">
        <v>7.9450000000000003</v>
      </c>
      <c r="CL34" s="3">
        <v>8.3249999999999993</v>
      </c>
      <c r="CM34" s="3">
        <v>8.31</v>
      </c>
      <c r="CN34" s="3">
        <v>8.7050000000000001</v>
      </c>
      <c r="CO34" s="3">
        <v>8.5399999999999991</v>
      </c>
      <c r="CP34" s="1">
        <v>8.6649999999999991</v>
      </c>
      <c r="CQ34" s="1">
        <v>8.1349999999999998</v>
      </c>
      <c r="CR34" s="1">
        <v>7.92</v>
      </c>
      <c r="CS34" s="3">
        <v>7.9749999999999996</v>
      </c>
      <c r="CT34" s="1">
        <v>6.78</v>
      </c>
      <c r="CU34" s="1">
        <v>6.77</v>
      </c>
      <c r="CV34" s="1">
        <v>6.7149999999999999</v>
      </c>
      <c r="CW34" s="1">
        <v>6.7949999999999999</v>
      </c>
      <c r="CX34" s="1">
        <v>6.9649999999999999</v>
      </c>
      <c r="CY34" s="1">
        <v>6.72</v>
      </c>
      <c r="CZ34" s="1">
        <v>6.7850000000000001</v>
      </c>
      <c r="DA34" s="1">
        <v>7.82</v>
      </c>
      <c r="DB34" s="1">
        <v>8.1050000000000004</v>
      </c>
      <c r="DC34" s="3">
        <v>6.585</v>
      </c>
      <c r="DD34" s="3">
        <v>7.9349999999999996</v>
      </c>
      <c r="DE34" s="3">
        <v>7.8550000000000004</v>
      </c>
      <c r="DF34" s="3">
        <v>8.5399999999999991</v>
      </c>
      <c r="DG34" s="3">
        <v>8.5399999999999991</v>
      </c>
      <c r="DH34" s="3">
        <v>8.5399999999999991</v>
      </c>
      <c r="DI34" s="3">
        <v>7.4950000000000001</v>
      </c>
      <c r="DJ34" s="3">
        <v>8.09</v>
      </c>
      <c r="DK34" s="3">
        <v>7.915</v>
      </c>
      <c r="DL34" s="3">
        <v>8.1449999999999996</v>
      </c>
      <c r="DM34" s="3">
        <v>7.82</v>
      </c>
      <c r="DN34" s="3">
        <v>8.2249999999999996</v>
      </c>
      <c r="DO34" s="3">
        <v>7.9450000000000003</v>
      </c>
      <c r="DP34" s="3">
        <v>8.3249999999999993</v>
      </c>
      <c r="DQ34" s="3">
        <v>8.31</v>
      </c>
      <c r="DR34" s="3">
        <v>8.7050000000000001</v>
      </c>
      <c r="DS34" s="3">
        <v>8.5399999999999991</v>
      </c>
      <c r="DT34" s="1">
        <v>8.6649999999999991</v>
      </c>
      <c r="DU34" s="1">
        <v>8.1349999999999998</v>
      </c>
      <c r="DV34" s="1">
        <v>7.92</v>
      </c>
      <c r="DW34" s="3">
        <v>7.9749999999999996</v>
      </c>
      <c r="DX34" s="1">
        <v>6.78</v>
      </c>
      <c r="DY34" s="1">
        <v>6.77</v>
      </c>
      <c r="DZ34" s="1">
        <v>6.7149999999999999</v>
      </c>
      <c r="EA34" s="1">
        <v>6.7949999999999999</v>
      </c>
      <c r="EB34" s="1">
        <v>6.9649999999999999</v>
      </c>
      <c r="EC34" s="1">
        <v>6.72</v>
      </c>
      <c r="ED34" s="1">
        <v>6.7850000000000001</v>
      </c>
      <c r="EE34" s="1">
        <v>7.82</v>
      </c>
      <c r="EF34" s="1">
        <v>8.1050000000000004</v>
      </c>
      <c r="EG34" s="3">
        <v>6.585</v>
      </c>
      <c r="EH34" s="3">
        <v>7.9349999999999996</v>
      </c>
      <c r="EI34" s="3">
        <v>7.8550000000000004</v>
      </c>
      <c r="EJ34" s="3">
        <v>7.4950000000000001</v>
      </c>
      <c r="EK34" s="3">
        <v>8.09</v>
      </c>
      <c r="EL34" s="3">
        <v>7.915</v>
      </c>
      <c r="EM34" s="3">
        <v>8.1449999999999996</v>
      </c>
      <c r="EN34" s="3">
        <v>7.82</v>
      </c>
      <c r="EO34" s="3">
        <v>8.2249999999999996</v>
      </c>
      <c r="EP34" s="3">
        <v>7.9450000000000003</v>
      </c>
      <c r="EQ34" s="3">
        <v>8.3249999999999993</v>
      </c>
      <c r="ER34" s="3">
        <v>8.31</v>
      </c>
      <c r="ES34" s="3">
        <v>8.7050000000000001</v>
      </c>
      <c r="ET34" s="3">
        <v>8.5399999999999991</v>
      </c>
      <c r="EU34" s="1">
        <v>8.6649999999999991</v>
      </c>
      <c r="EV34" s="1">
        <v>8.1349999999999998</v>
      </c>
      <c r="EW34" s="1">
        <v>7.92</v>
      </c>
      <c r="EX34" s="3">
        <v>7.9749999999999996</v>
      </c>
      <c r="EY34" s="1">
        <v>6.78</v>
      </c>
      <c r="EZ34" s="1">
        <v>6.77</v>
      </c>
      <c r="FA34" s="1">
        <v>6.7149999999999999</v>
      </c>
      <c r="FB34" s="1">
        <v>6.7949999999999999</v>
      </c>
      <c r="FC34" s="1">
        <v>6.9649999999999999</v>
      </c>
      <c r="FD34" s="1">
        <v>6.72</v>
      </c>
      <c r="FE34" s="1">
        <v>6.7850000000000001</v>
      </c>
      <c r="FF34" s="1">
        <v>7.82</v>
      </c>
      <c r="FG34" s="1">
        <v>8.1050000000000004</v>
      </c>
      <c r="FH34" s="3">
        <v>6.585</v>
      </c>
      <c r="FI34" s="3">
        <v>7.9349999999999996</v>
      </c>
      <c r="FJ34" s="3">
        <v>7.8550000000000004</v>
      </c>
      <c r="FK34" s="3">
        <v>7.4950000000000001</v>
      </c>
      <c r="FL34" s="3">
        <v>8.09</v>
      </c>
      <c r="FM34" s="3">
        <v>7.915</v>
      </c>
      <c r="FN34" s="3">
        <v>8.1449999999999996</v>
      </c>
      <c r="FO34" s="3">
        <v>7.82</v>
      </c>
      <c r="FP34" s="3">
        <v>8.2249999999999996</v>
      </c>
      <c r="FQ34" s="3">
        <v>7.9450000000000003</v>
      </c>
      <c r="FR34" s="3">
        <v>8.3249999999999993</v>
      </c>
      <c r="FS34" s="3">
        <v>8.31</v>
      </c>
      <c r="FT34" s="3">
        <v>8.7050000000000001</v>
      </c>
      <c r="FU34" s="1">
        <v>8.6649999999999991</v>
      </c>
      <c r="FV34" s="1">
        <v>8.1349999999999998</v>
      </c>
      <c r="FW34" s="1">
        <v>7.92</v>
      </c>
      <c r="FX34" s="3">
        <v>7.9749999999999996</v>
      </c>
      <c r="FY34" s="1">
        <v>6.78</v>
      </c>
      <c r="FZ34" s="1">
        <v>6.77</v>
      </c>
      <c r="GA34" s="1">
        <v>6.7149999999999999</v>
      </c>
      <c r="GB34" s="1">
        <v>6.7949999999999999</v>
      </c>
      <c r="GC34" s="1">
        <v>6.9649999999999999</v>
      </c>
      <c r="GD34" s="1">
        <v>6.72</v>
      </c>
      <c r="GE34" s="1">
        <v>6.7850000000000001</v>
      </c>
      <c r="GF34" s="1">
        <v>7.82</v>
      </c>
      <c r="GG34" s="1">
        <v>8.1050000000000004</v>
      </c>
      <c r="GH34" s="3">
        <v>6.585</v>
      </c>
      <c r="GI34" s="3">
        <v>7.9349999999999996</v>
      </c>
      <c r="GJ34" s="3">
        <v>7.8550000000000004</v>
      </c>
      <c r="GK34" s="3">
        <v>7.4950000000000001</v>
      </c>
      <c r="GL34" s="3">
        <v>8.09</v>
      </c>
      <c r="GM34" s="3">
        <v>7.915</v>
      </c>
      <c r="GN34" s="3">
        <v>8.1449999999999996</v>
      </c>
      <c r="GO34" s="3">
        <v>7.82</v>
      </c>
      <c r="GP34" s="3">
        <v>8.2249999999999996</v>
      </c>
      <c r="GQ34" s="3">
        <v>7.9450000000000003</v>
      </c>
      <c r="GR34" s="3">
        <v>8.3249999999999993</v>
      </c>
      <c r="GS34" s="3">
        <v>8.31</v>
      </c>
      <c r="GT34" s="3">
        <v>8.7050000000000001</v>
      </c>
      <c r="GU34" s="1">
        <v>8.6649999999999991</v>
      </c>
      <c r="GV34" s="1">
        <v>8.1349999999999998</v>
      </c>
      <c r="GW34" s="1">
        <v>7.92</v>
      </c>
      <c r="GX34" s="3">
        <v>7.9749999999999996</v>
      </c>
      <c r="GY34" s="1">
        <v>6.78</v>
      </c>
      <c r="GZ34" s="1">
        <v>6.77</v>
      </c>
      <c r="HA34" s="1">
        <v>6.7149999999999999</v>
      </c>
      <c r="HB34" s="1">
        <v>6.7949999999999999</v>
      </c>
      <c r="HC34" s="1">
        <v>6.9649999999999999</v>
      </c>
      <c r="HD34" s="1">
        <v>6.72</v>
      </c>
      <c r="HE34" s="1">
        <v>6.7850000000000001</v>
      </c>
      <c r="HF34" s="1">
        <v>7.82</v>
      </c>
      <c r="HG34" s="1">
        <v>8.1050000000000004</v>
      </c>
      <c r="HH34" s="3">
        <v>6.585</v>
      </c>
      <c r="HI34" s="3">
        <v>7.9349999999999996</v>
      </c>
      <c r="HJ34" s="3">
        <v>7.8550000000000004</v>
      </c>
      <c r="HK34" s="3">
        <v>7.4950000000000001</v>
      </c>
      <c r="HL34" s="3">
        <v>8.09</v>
      </c>
      <c r="HM34" s="3">
        <v>7.915</v>
      </c>
      <c r="HN34" s="3">
        <v>8.1449999999999996</v>
      </c>
      <c r="HO34" s="3">
        <v>7.82</v>
      </c>
      <c r="HP34" s="3">
        <v>8.2249999999999996</v>
      </c>
      <c r="HQ34" s="3">
        <v>7.9450000000000003</v>
      </c>
      <c r="HR34" s="3">
        <v>8.3249999999999993</v>
      </c>
      <c r="HS34" s="3">
        <v>8.31</v>
      </c>
      <c r="HT34" s="3">
        <v>8.7050000000000001</v>
      </c>
      <c r="HU34" s="1">
        <v>8.6649999999999991</v>
      </c>
      <c r="HV34" s="1">
        <v>8.1349999999999998</v>
      </c>
      <c r="HW34" s="1">
        <v>7.92</v>
      </c>
      <c r="HX34" s="3">
        <v>7.9749999999999996</v>
      </c>
      <c r="HY34" s="1">
        <v>6.78</v>
      </c>
      <c r="HZ34" s="1">
        <v>6.77</v>
      </c>
      <c r="IA34" s="1">
        <v>6.7149999999999999</v>
      </c>
      <c r="IB34" s="1">
        <v>6.7949999999999999</v>
      </c>
      <c r="IC34" s="1">
        <v>6.9649999999999999</v>
      </c>
      <c r="ID34" s="1">
        <v>6.72</v>
      </c>
      <c r="IE34" s="1">
        <v>6.7850000000000001</v>
      </c>
      <c r="IF34" s="1">
        <v>7.82</v>
      </c>
      <c r="IG34" s="1">
        <v>8.1050000000000004</v>
      </c>
      <c r="IH34" s="3">
        <v>6.585</v>
      </c>
      <c r="II34" s="3">
        <v>7.9349999999999996</v>
      </c>
      <c r="IJ34" s="3">
        <v>7.8550000000000004</v>
      </c>
    </row>
    <row r="35" spans="1:244" x14ac:dyDescent="0.25">
      <c r="A35" s="1" t="s">
        <v>34</v>
      </c>
      <c r="B35" s="3">
        <v>2</v>
      </c>
      <c r="C35" s="3">
        <v>4</v>
      </c>
      <c r="D35" s="3">
        <v>16</v>
      </c>
      <c r="E35" s="3">
        <v>2</v>
      </c>
      <c r="F35" s="3">
        <v>10</v>
      </c>
      <c r="G35" s="3">
        <v>8</v>
      </c>
      <c r="H35" s="3">
        <v>5</v>
      </c>
      <c r="I35" s="3">
        <v>5</v>
      </c>
      <c r="J35" s="3">
        <v>52</v>
      </c>
      <c r="K35" s="3">
        <v>2</v>
      </c>
      <c r="L35" s="3">
        <v>3</v>
      </c>
      <c r="M35" s="1">
        <v>3</v>
      </c>
      <c r="N35" s="1">
        <v>3</v>
      </c>
      <c r="O35" s="1">
        <v>91</v>
      </c>
      <c r="P35" s="3">
        <v>1</v>
      </c>
      <c r="Q35" s="1">
        <v>6</v>
      </c>
      <c r="R35" s="1">
        <v>7</v>
      </c>
      <c r="S35" s="1">
        <v>242</v>
      </c>
      <c r="T35" s="1">
        <v>208</v>
      </c>
      <c r="U35" s="1">
        <v>19</v>
      </c>
      <c r="V35" s="1">
        <v>6</v>
      </c>
      <c r="W35" s="1">
        <v>351</v>
      </c>
      <c r="X35" s="1">
        <v>4</v>
      </c>
      <c r="Y35" s="1">
        <v>6</v>
      </c>
      <c r="Z35" s="3">
        <v>3</v>
      </c>
      <c r="AA35" s="3">
        <v>2</v>
      </c>
      <c r="AB35" s="3">
        <v>12</v>
      </c>
      <c r="AC35" s="3">
        <v>2</v>
      </c>
      <c r="AD35" s="3">
        <v>4</v>
      </c>
      <c r="AE35" s="3">
        <v>16</v>
      </c>
      <c r="AF35" s="3">
        <v>2</v>
      </c>
      <c r="AG35" s="3">
        <v>10</v>
      </c>
      <c r="AH35" s="3">
        <v>8</v>
      </c>
      <c r="AI35" s="3">
        <v>5</v>
      </c>
      <c r="AJ35" s="3">
        <v>5</v>
      </c>
      <c r="AK35" s="3">
        <v>52</v>
      </c>
      <c r="AL35" s="3">
        <v>2</v>
      </c>
      <c r="AM35" s="3">
        <v>3</v>
      </c>
      <c r="AN35" s="1">
        <v>3</v>
      </c>
      <c r="AO35" s="1">
        <v>3</v>
      </c>
      <c r="AP35" s="1">
        <v>91</v>
      </c>
      <c r="AQ35" s="3">
        <v>1</v>
      </c>
      <c r="AR35" s="1">
        <v>6</v>
      </c>
      <c r="AS35" s="1">
        <v>7</v>
      </c>
      <c r="AT35" s="1">
        <v>242</v>
      </c>
      <c r="AU35" s="1">
        <v>208</v>
      </c>
      <c r="AV35" s="1">
        <v>19</v>
      </c>
      <c r="AW35" s="1">
        <v>6</v>
      </c>
      <c r="AX35" s="1">
        <v>351</v>
      </c>
      <c r="AY35" s="1">
        <v>4</v>
      </c>
      <c r="AZ35" s="1">
        <v>6</v>
      </c>
      <c r="BA35" s="3">
        <v>3</v>
      </c>
      <c r="BB35" s="3">
        <v>2</v>
      </c>
      <c r="BC35" s="3">
        <v>12</v>
      </c>
      <c r="BD35" s="3">
        <v>2</v>
      </c>
      <c r="BE35" s="3">
        <v>4</v>
      </c>
      <c r="BF35" s="3">
        <v>16</v>
      </c>
      <c r="BG35" s="3">
        <v>2</v>
      </c>
      <c r="BH35" s="3">
        <v>10</v>
      </c>
      <c r="BI35" s="3">
        <v>8</v>
      </c>
      <c r="BJ35" s="3">
        <v>5</v>
      </c>
      <c r="BK35" s="3">
        <v>5</v>
      </c>
      <c r="BL35" s="3">
        <v>52</v>
      </c>
      <c r="BM35" s="3">
        <v>2</v>
      </c>
      <c r="BN35" s="3">
        <v>3</v>
      </c>
      <c r="BO35" s="1">
        <v>3</v>
      </c>
      <c r="BP35" s="1">
        <v>3</v>
      </c>
      <c r="BQ35" s="1">
        <v>91</v>
      </c>
      <c r="BR35" s="3">
        <v>1</v>
      </c>
      <c r="BS35" s="1">
        <v>6</v>
      </c>
      <c r="BT35" s="1">
        <v>7</v>
      </c>
      <c r="BU35" s="1">
        <v>242</v>
      </c>
      <c r="BV35" s="1">
        <v>208</v>
      </c>
      <c r="BW35" s="1">
        <v>19</v>
      </c>
      <c r="BX35" s="1">
        <v>6</v>
      </c>
      <c r="BY35" s="1">
        <v>351</v>
      </c>
      <c r="BZ35" s="1">
        <v>4</v>
      </c>
      <c r="CA35" s="1">
        <v>6</v>
      </c>
      <c r="CB35" s="3">
        <v>3</v>
      </c>
      <c r="CC35" s="3">
        <v>2</v>
      </c>
      <c r="CD35" s="3">
        <v>12</v>
      </c>
      <c r="CE35" s="3">
        <v>2</v>
      </c>
      <c r="CF35" s="3">
        <v>4</v>
      </c>
      <c r="CG35" s="3">
        <v>16</v>
      </c>
      <c r="CH35" s="3">
        <v>2</v>
      </c>
      <c r="CI35" s="3">
        <v>10</v>
      </c>
      <c r="CJ35" s="3">
        <v>8</v>
      </c>
      <c r="CK35" s="3">
        <v>5</v>
      </c>
      <c r="CL35" s="3">
        <v>5</v>
      </c>
      <c r="CM35" s="3">
        <v>52</v>
      </c>
      <c r="CN35" s="3">
        <v>2</v>
      </c>
      <c r="CO35" s="3">
        <v>3</v>
      </c>
      <c r="CP35" s="1">
        <v>3</v>
      </c>
      <c r="CQ35" s="1">
        <v>3</v>
      </c>
      <c r="CR35" s="1">
        <v>91</v>
      </c>
      <c r="CS35" s="3">
        <v>1</v>
      </c>
      <c r="CT35" s="1">
        <v>6</v>
      </c>
      <c r="CU35" s="1">
        <v>7</v>
      </c>
      <c r="CV35" s="1">
        <v>242</v>
      </c>
      <c r="CW35" s="1">
        <v>208</v>
      </c>
      <c r="CX35" s="1">
        <v>19</v>
      </c>
      <c r="CY35" s="1">
        <v>6</v>
      </c>
      <c r="CZ35" s="1">
        <v>351</v>
      </c>
      <c r="DA35" s="1">
        <v>4</v>
      </c>
      <c r="DB35" s="1">
        <v>6</v>
      </c>
      <c r="DC35" s="3">
        <v>3</v>
      </c>
      <c r="DD35" s="3">
        <v>2</v>
      </c>
      <c r="DE35" s="3">
        <v>12</v>
      </c>
      <c r="DF35" s="3">
        <v>3</v>
      </c>
      <c r="DG35" s="3">
        <v>3</v>
      </c>
      <c r="DH35" s="3">
        <v>3</v>
      </c>
      <c r="DI35" s="3">
        <v>2</v>
      </c>
      <c r="DJ35" s="3">
        <v>4</v>
      </c>
      <c r="DK35" s="3">
        <v>16</v>
      </c>
      <c r="DL35" s="3">
        <v>2</v>
      </c>
      <c r="DM35" s="3">
        <v>10</v>
      </c>
      <c r="DN35" s="3">
        <v>8</v>
      </c>
      <c r="DO35" s="3">
        <v>5</v>
      </c>
      <c r="DP35" s="3">
        <v>5</v>
      </c>
      <c r="DQ35" s="3">
        <v>52</v>
      </c>
      <c r="DR35" s="3">
        <v>2</v>
      </c>
      <c r="DS35" s="3">
        <v>3</v>
      </c>
      <c r="DT35" s="1">
        <v>3</v>
      </c>
      <c r="DU35" s="1">
        <v>3</v>
      </c>
      <c r="DV35" s="1">
        <v>91</v>
      </c>
      <c r="DW35" s="3">
        <v>1</v>
      </c>
      <c r="DX35" s="1">
        <v>6</v>
      </c>
      <c r="DY35" s="1">
        <v>7</v>
      </c>
      <c r="DZ35" s="1">
        <v>242</v>
      </c>
      <c r="EA35" s="1">
        <v>208</v>
      </c>
      <c r="EB35" s="1">
        <v>19</v>
      </c>
      <c r="EC35" s="1">
        <v>6</v>
      </c>
      <c r="ED35" s="1">
        <v>351</v>
      </c>
      <c r="EE35" s="1">
        <v>4</v>
      </c>
      <c r="EF35" s="1">
        <v>6</v>
      </c>
      <c r="EG35" s="3">
        <v>3</v>
      </c>
      <c r="EH35" s="3">
        <v>2</v>
      </c>
      <c r="EI35" s="3">
        <v>12</v>
      </c>
      <c r="EJ35" s="3">
        <v>2</v>
      </c>
      <c r="EK35" s="3">
        <v>4</v>
      </c>
      <c r="EL35" s="3">
        <v>16</v>
      </c>
      <c r="EM35" s="3">
        <v>2</v>
      </c>
      <c r="EN35" s="3">
        <v>10</v>
      </c>
      <c r="EO35" s="3">
        <v>8</v>
      </c>
      <c r="EP35" s="3">
        <v>5</v>
      </c>
      <c r="EQ35" s="3">
        <v>5</v>
      </c>
      <c r="ER35" s="3">
        <v>52</v>
      </c>
      <c r="ES35" s="3">
        <v>2</v>
      </c>
      <c r="ET35" s="3">
        <v>3</v>
      </c>
      <c r="EU35" s="1">
        <v>3</v>
      </c>
      <c r="EV35" s="1">
        <v>3</v>
      </c>
      <c r="EW35" s="1">
        <v>91</v>
      </c>
      <c r="EX35" s="3">
        <v>1</v>
      </c>
      <c r="EY35" s="1">
        <v>6</v>
      </c>
      <c r="EZ35" s="1">
        <v>7</v>
      </c>
      <c r="FA35" s="1">
        <v>242</v>
      </c>
      <c r="FB35" s="1">
        <v>208</v>
      </c>
      <c r="FC35" s="1">
        <v>19</v>
      </c>
      <c r="FD35" s="1">
        <v>6</v>
      </c>
      <c r="FE35" s="1">
        <v>351</v>
      </c>
      <c r="FF35" s="1">
        <v>4</v>
      </c>
      <c r="FG35" s="1">
        <v>6</v>
      </c>
      <c r="FH35" s="3">
        <v>3</v>
      </c>
      <c r="FI35" s="3">
        <v>2</v>
      </c>
      <c r="FJ35" s="3">
        <v>12</v>
      </c>
      <c r="FK35" s="3">
        <v>2</v>
      </c>
      <c r="FL35" s="3">
        <v>4</v>
      </c>
      <c r="FM35" s="3">
        <v>16</v>
      </c>
      <c r="FN35" s="3">
        <v>2</v>
      </c>
      <c r="FO35" s="3">
        <v>10</v>
      </c>
      <c r="FP35" s="3">
        <v>8</v>
      </c>
      <c r="FQ35" s="3">
        <v>5</v>
      </c>
      <c r="FR35" s="3">
        <v>5</v>
      </c>
      <c r="FS35" s="3">
        <v>52</v>
      </c>
      <c r="FT35" s="3">
        <v>2</v>
      </c>
      <c r="FU35" s="1">
        <v>3</v>
      </c>
      <c r="FV35" s="1">
        <v>3</v>
      </c>
      <c r="FW35" s="1">
        <v>91</v>
      </c>
      <c r="FX35" s="3">
        <v>1</v>
      </c>
      <c r="FY35" s="1">
        <v>6</v>
      </c>
      <c r="FZ35" s="1">
        <v>7</v>
      </c>
      <c r="GA35" s="1">
        <v>242</v>
      </c>
      <c r="GB35" s="1">
        <v>208</v>
      </c>
      <c r="GC35" s="1">
        <v>19</v>
      </c>
      <c r="GD35" s="1">
        <v>6</v>
      </c>
      <c r="GE35" s="1">
        <v>351</v>
      </c>
      <c r="GF35" s="1">
        <v>4</v>
      </c>
      <c r="GG35" s="1">
        <v>6</v>
      </c>
      <c r="GH35" s="3">
        <v>3</v>
      </c>
      <c r="GI35" s="3">
        <v>2</v>
      </c>
      <c r="GJ35" s="3">
        <v>12</v>
      </c>
      <c r="GK35" s="3">
        <v>2</v>
      </c>
      <c r="GL35" s="3">
        <v>4</v>
      </c>
      <c r="GM35" s="3">
        <v>16</v>
      </c>
      <c r="GN35" s="3">
        <v>2</v>
      </c>
      <c r="GO35" s="3">
        <v>10</v>
      </c>
      <c r="GP35" s="3">
        <v>8</v>
      </c>
      <c r="GQ35" s="3">
        <v>5</v>
      </c>
      <c r="GR35" s="3">
        <v>5</v>
      </c>
      <c r="GS35" s="3">
        <v>52</v>
      </c>
      <c r="GT35" s="3">
        <v>2</v>
      </c>
      <c r="GU35" s="1">
        <v>3</v>
      </c>
      <c r="GV35" s="1">
        <v>3</v>
      </c>
      <c r="GW35" s="1">
        <v>91</v>
      </c>
      <c r="GX35" s="3">
        <v>1</v>
      </c>
      <c r="GY35" s="1">
        <v>6</v>
      </c>
      <c r="GZ35" s="1">
        <v>7</v>
      </c>
      <c r="HA35" s="1">
        <v>242</v>
      </c>
      <c r="HB35" s="1">
        <v>208</v>
      </c>
      <c r="HC35" s="1">
        <v>19</v>
      </c>
      <c r="HD35" s="1">
        <v>6</v>
      </c>
      <c r="HE35" s="1">
        <v>351</v>
      </c>
      <c r="HF35" s="1">
        <v>4</v>
      </c>
      <c r="HG35" s="1">
        <v>6</v>
      </c>
      <c r="HH35" s="3">
        <v>3</v>
      </c>
      <c r="HI35" s="3">
        <v>2</v>
      </c>
      <c r="HJ35" s="3">
        <v>12</v>
      </c>
      <c r="HK35" s="3">
        <v>2</v>
      </c>
      <c r="HL35" s="3">
        <v>4</v>
      </c>
      <c r="HM35" s="3">
        <v>16</v>
      </c>
      <c r="HN35" s="3">
        <v>2</v>
      </c>
      <c r="HO35" s="3">
        <v>10</v>
      </c>
      <c r="HP35" s="3">
        <v>8</v>
      </c>
      <c r="HQ35" s="3">
        <v>5</v>
      </c>
      <c r="HR35" s="3">
        <v>5</v>
      </c>
      <c r="HS35" s="3">
        <v>52</v>
      </c>
      <c r="HT35" s="3">
        <v>2</v>
      </c>
      <c r="HU35" s="1">
        <v>3</v>
      </c>
      <c r="HV35" s="1">
        <v>3</v>
      </c>
      <c r="HW35" s="1">
        <v>91</v>
      </c>
      <c r="HX35" s="3">
        <v>1</v>
      </c>
      <c r="HY35" s="1">
        <v>6</v>
      </c>
      <c r="HZ35" s="1">
        <v>7</v>
      </c>
      <c r="IA35" s="1">
        <v>242</v>
      </c>
      <c r="IB35" s="1">
        <v>208</v>
      </c>
      <c r="IC35" s="1">
        <v>19</v>
      </c>
      <c r="ID35" s="1">
        <v>6</v>
      </c>
      <c r="IE35" s="1">
        <v>351</v>
      </c>
      <c r="IF35" s="1">
        <v>4</v>
      </c>
      <c r="IG35" s="1">
        <v>6</v>
      </c>
      <c r="IH35" s="3">
        <v>3</v>
      </c>
      <c r="II35" s="3">
        <v>2</v>
      </c>
      <c r="IJ35" s="3">
        <v>12</v>
      </c>
    </row>
    <row r="36" spans="1:244" x14ac:dyDescent="0.25">
      <c r="A36" s="1" t="s">
        <v>35</v>
      </c>
      <c r="B36" s="3">
        <v>24</v>
      </c>
      <c r="C36" s="3">
        <v>67</v>
      </c>
      <c r="D36" s="3">
        <v>11</v>
      </c>
      <c r="E36" s="3">
        <v>52</v>
      </c>
      <c r="F36" s="3">
        <v>66</v>
      </c>
      <c r="G36" s="3">
        <v>35</v>
      </c>
      <c r="H36" s="3">
        <v>20</v>
      </c>
      <c r="I36" s="3">
        <v>35</v>
      </c>
      <c r="J36" s="3">
        <v>21</v>
      </c>
      <c r="K36" s="3">
        <v>36</v>
      </c>
      <c r="L36" s="3">
        <v>36</v>
      </c>
      <c r="M36" s="1">
        <v>53</v>
      </c>
      <c r="N36" s="1">
        <v>131</v>
      </c>
      <c r="O36" s="1">
        <v>230</v>
      </c>
      <c r="P36" s="3">
        <v>16</v>
      </c>
      <c r="Q36" s="1">
        <v>70</v>
      </c>
      <c r="R36" s="1">
        <v>46</v>
      </c>
      <c r="S36" s="1">
        <v>2000</v>
      </c>
      <c r="T36" s="1">
        <v>133</v>
      </c>
      <c r="U36" s="1">
        <v>236</v>
      </c>
      <c r="V36" s="1">
        <v>59</v>
      </c>
      <c r="W36" s="1">
        <v>140</v>
      </c>
      <c r="X36" s="1">
        <v>48</v>
      </c>
      <c r="Y36" s="1">
        <v>16</v>
      </c>
      <c r="Z36" s="3">
        <v>107</v>
      </c>
      <c r="AA36" s="3">
        <v>113</v>
      </c>
      <c r="AB36" s="3">
        <v>70</v>
      </c>
      <c r="AC36" s="3">
        <v>24</v>
      </c>
      <c r="AD36" s="3">
        <v>67</v>
      </c>
      <c r="AE36" s="3">
        <v>11</v>
      </c>
      <c r="AF36" s="3">
        <v>52</v>
      </c>
      <c r="AG36" s="3">
        <v>66</v>
      </c>
      <c r="AH36" s="3">
        <v>35</v>
      </c>
      <c r="AI36" s="3">
        <v>20</v>
      </c>
      <c r="AJ36" s="3">
        <v>35</v>
      </c>
      <c r="AK36" s="3">
        <v>21</v>
      </c>
      <c r="AL36" s="3">
        <v>36</v>
      </c>
      <c r="AM36" s="3">
        <v>36</v>
      </c>
      <c r="AN36" s="1">
        <v>53</v>
      </c>
      <c r="AO36" s="1">
        <v>131</v>
      </c>
      <c r="AP36" s="1">
        <v>230</v>
      </c>
      <c r="AQ36" s="3">
        <v>16</v>
      </c>
      <c r="AR36" s="1">
        <v>70</v>
      </c>
      <c r="AS36" s="1">
        <v>46</v>
      </c>
      <c r="AT36" s="1">
        <v>2000</v>
      </c>
      <c r="AU36" s="1">
        <v>133</v>
      </c>
      <c r="AV36" s="1">
        <v>236</v>
      </c>
      <c r="AW36" s="1">
        <v>59</v>
      </c>
      <c r="AX36" s="1">
        <v>140</v>
      </c>
      <c r="AY36" s="1">
        <v>48</v>
      </c>
      <c r="AZ36" s="1">
        <v>16</v>
      </c>
      <c r="BA36" s="3">
        <v>107</v>
      </c>
      <c r="BB36" s="3">
        <v>113</v>
      </c>
      <c r="BC36" s="3">
        <v>70</v>
      </c>
      <c r="BD36" s="3">
        <v>24</v>
      </c>
      <c r="BE36" s="3">
        <v>67</v>
      </c>
      <c r="BF36" s="3">
        <v>11</v>
      </c>
      <c r="BG36" s="3">
        <v>52</v>
      </c>
      <c r="BH36" s="3">
        <v>66</v>
      </c>
      <c r="BI36" s="3">
        <v>35</v>
      </c>
      <c r="BJ36" s="3">
        <v>20</v>
      </c>
      <c r="BK36" s="3">
        <v>35</v>
      </c>
      <c r="BL36" s="3">
        <v>21</v>
      </c>
      <c r="BM36" s="3">
        <v>36</v>
      </c>
      <c r="BN36" s="3">
        <v>36</v>
      </c>
      <c r="BO36" s="1">
        <v>53</v>
      </c>
      <c r="BP36" s="1">
        <v>131</v>
      </c>
      <c r="BQ36" s="1">
        <v>230</v>
      </c>
      <c r="BR36" s="3">
        <v>16</v>
      </c>
      <c r="BS36" s="1">
        <v>70</v>
      </c>
      <c r="BT36" s="1">
        <v>46</v>
      </c>
      <c r="BU36" s="1">
        <v>2000</v>
      </c>
      <c r="BV36" s="1">
        <v>133</v>
      </c>
      <c r="BW36" s="1">
        <v>236</v>
      </c>
      <c r="BX36" s="1">
        <v>59</v>
      </c>
      <c r="BY36" s="1">
        <v>140</v>
      </c>
      <c r="BZ36" s="1">
        <v>48</v>
      </c>
      <c r="CA36" s="1">
        <v>16</v>
      </c>
      <c r="CB36" s="3">
        <v>107</v>
      </c>
      <c r="CC36" s="3">
        <v>113</v>
      </c>
      <c r="CD36" s="3">
        <v>70</v>
      </c>
      <c r="CE36" s="3">
        <v>24</v>
      </c>
      <c r="CF36" s="3">
        <v>67</v>
      </c>
      <c r="CG36" s="3">
        <v>11</v>
      </c>
      <c r="CH36" s="3">
        <v>52</v>
      </c>
      <c r="CI36" s="3">
        <v>66</v>
      </c>
      <c r="CJ36" s="3">
        <v>35</v>
      </c>
      <c r="CK36" s="3">
        <v>20</v>
      </c>
      <c r="CL36" s="3">
        <v>35</v>
      </c>
      <c r="CM36" s="3">
        <v>21</v>
      </c>
      <c r="CN36" s="3">
        <v>36</v>
      </c>
      <c r="CO36" s="3">
        <v>36</v>
      </c>
      <c r="CP36" s="1">
        <v>53</v>
      </c>
      <c r="CQ36" s="1">
        <v>131</v>
      </c>
      <c r="CR36" s="1">
        <v>230</v>
      </c>
      <c r="CS36" s="3">
        <v>16</v>
      </c>
      <c r="CT36" s="1">
        <v>70</v>
      </c>
      <c r="CU36" s="1">
        <v>46</v>
      </c>
      <c r="CV36" s="1">
        <v>2000</v>
      </c>
      <c r="CW36" s="1">
        <v>133</v>
      </c>
      <c r="CX36" s="1">
        <v>236</v>
      </c>
      <c r="CY36" s="1">
        <v>59</v>
      </c>
      <c r="CZ36" s="1">
        <v>140</v>
      </c>
      <c r="DA36" s="1">
        <v>48</v>
      </c>
      <c r="DB36" s="1">
        <v>16</v>
      </c>
      <c r="DC36" s="3">
        <v>107</v>
      </c>
      <c r="DD36" s="3">
        <v>113</v>
      </c>
      <c r="DE36" s="3">
        <v>70</v>
      </c>
      <c r="DF36" s="3">
        <v>36</v>
      </c>
      <c r="DG36" s="3">
        <v>36</v>
      </c>
      <c r="DH36" s="3">
        <v>36</v>
      </c>
      <c r="DI36" s="3">
        <v>24</v>
      </c>
      <c r="DJ36" s="3">
        <v>67</v>
      </c>
      <c r="DK36" s="3">
        <v>11</v>
      </c>
      <c r="DL36" s="3">
        <v>52</v>
      </c>
      <c r="DM36" s="3">
        <v>66</v>
      </c>
      <c r="DN36" s="3">
        <v>35</v>
      </c>
      <c r="DO36" s="3">
        <v>20</v>
      </c>
      <c r="DP36" s="3">
        <v>35</v>
      </c>
      <c r="DQ36" s="3">
        <v>21</v>
      </c>
      <c r="DR36" s="3">
        <v>36</v>
      </c>
      <c r="DS36" s="3">
        <v>36</v>
      </c>
      <c r="DT36" s="1">
        <v>53</v>
      </c>
      <c r="DU36" s="1">
        <v>131</v>
      </c>
      <c r="DV36" s="1">
        <v>230</v>
      </c>
      <c r="DW36" s="3">
        <v>16</v>
      </c>
      <c r="DX36" s="1">
        <v>70</v>
      </c>
      <c r="DY36" s="1">
        <v>46</v>
      </c>
      <c r="DZ36" s="1">
        <v>2000</v>
      </c>
      <c r="EA36" s="1">
        <v>133</v>
      </c>
      <c r="EB36" s="1">
        <v>236</v>
      </c>
      <c r="EC36" s="1">
        <v>59</v>
      </c>
      <c r="ED36" s="1">
        <v>140</v>
      </c>
      <c r="EE36" s="1">
        <v>48</v>
      </c>
      <c r="EF36" s="1">
        <v>16</v>
      </c>
      <c r="EG36" s="3">
        <v>107</v>
      </c>
      <c r="EH36" s="3">
        <v>113</v>
      </c>
      <c r="EI36" s="3">
        <v>70</v>
      </c>
      <c r="EJ36" s="3">
        <v>24</v>
      </c>
      <c r="EK36" s="3">
        <v>67</v>
      </c>
      <c r="EL36" s="3">
        <v>11</v>
      </c>
      <c r="EM36" s="3">
        <v>52</v>
      </c>
      <c r="EN36" s="3">
        <v>66</v>
      </c>
      <c r="EO36" s="3">
        <v>35</v>
      </c>
      <c r="EP36" s="3">
        <v>20</v>
      </c>
      <c r="EQ36" s="3">
        <v>35</v>
      </c>
      <c r="ER36" s="3">
        <v>21</v>
      </c>
      <c r="ES36" s="3">
        <v>36</v>
      </c>
      <c r="ET36" s="3">
        <v>36</v>
      </c>
      <c r="EU36" s="1">
        <v>53</v>
      </c>
      <c r="EV36" s="1">
        <v>131</v>
      </c>
      <c r="EW36" s="1">
        <v>230</v>
      </c>
      <c r="EX36" s="3">
        <v>16</v>
      </c>
      <c r="EY36" s="1">
        <v>70</v>
      </c>
      <c r="EZ36" s="1">
        <v>46</v>
      </c>
      <c r="FA36" s="1">
        <v>2000</v>
      </c>
      <c r="FB36" s="1">
        <v>133</v>
      </c>
      <c r="FC36" s="1">
        <v>236</v>
      </c>
      <c r="FD36" s="1">
        <v>59</v>
      </c>
      <c r="FE36" s="1">
        <v>140</v>
      </c>
      <c r="FF36" s="1">
        <v>48</v>
      </c>
      <c r="FG36" s="1">
        <v>16</v>
      </c>
      <c r="FH36" s="3">
        <v>107</v>
      </c>
      <c r="FI36" s="3">
        <v>113</v>
      </c>
      <c r="FJ36" s="3">
        <v>70</v>
      </c>
      <c r="FK36" s="3">
        <v>24</v>
      </c>
      <c r="FL36" s="3">
        <v>67</v>
      </c>
      <c r="FM36" s="3">
        <v>11</v>
      </c>
      <c r="FN36" s="3">
        <v>52</v>
      </c>
      <c r="FO36" s="3">
        <v>66</v>
      </c>
      <c r="FP36" s="3">
        <v>35</v>
      </c>
      <c r="FQ36" s="3">
        <v>20</v>
      </c>
      <c r="FR36" s="3">
        <v>35</v>
      </c>
      <c r="FS36" s="3">
        <v>21</v>
      </c>
      <c r="FT36" s="3">
        <v>36</v>
      </c>
      <c r="FU36" s="1">
        <v>53</v>
      </c>
      <c r="FV36" s="1">
        <v>131</v>
      </c>
      <c r="FW36" s="1">
        <v>230</v>
      </c>
      <c r="FX36" s="3">
        <v>16</v>
      </c>
      <c r="FY36" s="1">
        <v>70</v>
      </c>
      <c r="FZ36" s="1">
        <v>46</v>
      </c>
      <c r="GA36" s="1">
        <v>2000</v>
      </c>
      <c r="GB36" s="1">
        <v>133</v>
      </c>
      <c r="GC36" s="1">
        <v>236</v>
      </c>
      <c r="GD36" s="1">
        <v>59</v>
      </c>
      <c r="GE36" s="1">
        <v>140</v>
      </c>
      <c r="GF36" s="1">
        <v>48</v>
      </c>
      <c r="GG36" s="1">
        <v>16</v>
      </c>
      <c r="GH36" s="3">
        <v>107</v>
      </c>
      <c r="GI36" s="3">
        <v>113</v>
      </c>
      <c r="GJ36" s="3">
        <v>70</v>
      </c>
      <c r="GK36" s="3">
        <v>24</v>
      </c>
      <c r="GL36" s="3">
        <v>67</v>
      </c>
      <c r="GM36" s="3">
        <v>11</v>
      </c>
      <c r="GN36" s="3">
        <v>52</v>
      </c>
      <c r="GO36" s="3">
        <v>66</v>
      </c>
      <c r="GP36" s="3">
        <v>35</v>
      </c>
      <c r="GQ36" s="3">
        <v>20</v>
      </c>
      <c r="GR36" s="3">
        <v>35</v>
      </c>
      <c r="GS36" s="3">
        <v>21</v>
      </c>
      <c r="GT36" s="3">
        <v>36</v>
      </c>
      <c r="GU36" s="1">
        <v>53</v>
      </c>
      <c r="GV36" s="1">
        <v>131</v>
      </c>
      <c r="GW36" s="1">
        <v>230</v>
      </c>
      <c r="GX36" s="3">
        <v>16</v>
      </c>
      <c r="GY36" s="1">
        <v>70</v>
      </c>
      <c r="GZ36" s="1">
        <v>46</v>
      </c>
      <c r="HA36" s="1">
        <v>2000</v>
      </c>
      <c r="HB36" s="1">
        <v>133</v>
      </c>
      <c r="HC36" s="1">
        <v>236</v>
      </c>
      <c r="HD36" s="1">
        <v>59</v>
      </c>
      <c r="HE36" s="1">
        <v>140</v>
      </c>
      <c r="HF36" s="1">
        <v>48</v>
      </c>
      <c r="HG36" s="1">
        <v>16</v>
      </c>
      <c r="HH36" s="3">
        <v>107</v>
      </c>
      <c r="HI36" s="3">
        <v>113</v>
      </c>
      <c r="HJ36" s="3">
        <v>70</v>
      </c>
      <c r="HK36" s="3">
        <v>24</v>
      </c>
      <c r="HL36" s="3">
        <v>67</v>
      </c>
      <c r="HM36" s="3">
        <v>11</v>
      </c>
      <c r="HN36" s="3">
        <v>52</v>
      </c>
      <c r="HO36" s="3">
        <v>66</v>
      </c>
      <c r="HP36" s="3">
        <v>35</v>
      </c>
      <c r="HQ36" s="3">
        <v>20</v>
      </c>
      <c r="HR36" s="3">
        <v>35</v>
      </c>
      <c r="HS36" s="3">
        <v>21</v>
      </c>
      <c r="HT36" s="3">
        <v>36</v>
      </c>
      <c r="HU36" s="1">
        <v>53</v>
      </c>
      <c r="HV36" s="1">
        <v>131</v>
      </c>
      <c r="HW36" s="1">
        <v>230</v>
      </c>
      <c r="HX36" s="3">
        <v>16</v>
      </c>
      <c r="HY36" s="1">
        <v>70</v>
      </c>
      <c r="HZ36" s="1">
        <v>46</v>
      </c>
      <c r="IA36" s="1">
        <v>2000</v>
      </c>
      <c r="IB36" s="1">
        <v>133</v>
      </c>
      <c r="IC36" s="1">
        <v>236</v>
      </c>
      <c r="ID36" s="1">
        <v>59</v>
      </c>
      <c r="IE36" s="1">
        <v>140</v>
      </c>
      <c r="IF36" s="1">
        <v>48</v>
      </c>
      <c r="IG36" s="1">
        <v>16</v>
      </c>
      <c r="IH36" s="3">
        <v>107</v>
      </c>
      <c r="II36" s="3">
        <v>113</v>
      </c>
      <c r="IJ36" s="3">
        <v>70</v>
      </c>
    </row>
    <row r="37" spans="1:244" x14ac:dyDescent="0.25">
      <c r="A37" s="1" t="s">
        <v>36</v>
      </c>
      <c r="B37" s="3">
        <v>13</v>
      </c>
      <c r="C37" s="3">
        <v>35.5</v>
      </c>
      <c r="D37" s="3">
        <v>13.5</v>
      </c>
      <c r="E37" s="3">
        <v>27</v>
      </c>
      <c r="F37" s="3">
        <v>38</v>
      </c>
      <c r="G37" s="3">
        <v>21.5</v>
      </c>
      <c r="H37" s="3">
        <v>12.5</v>
      </c>
      <c r="I37" s="3">
        <v>20</v>
      </c>
      <c r="J37" s="3">
        <v>36.5</v>
      </c>
      <c r="K37" s="3">
        <v>19</v>
      </c>
      <c r="L37" s="3">
        <v>19.5</v>
      </c>
      <c r="M37" s="1">
        <v>28</v>
      </c>
      <c r="N37" s="1">
        <v>67</v>
      </c>
      <c r="O37" s="1">
        <v>160.5</v>
      </c>
      <c r="P37" s="3">
        <v>8.5</v>
      </c>
      <c r="Q37" s="1">
        <v>38</v>
      </c>
      <c r="R37" s="1">
        <v>26.5</v>
      </c>
      <c r="S37" s="1">
        <v>1121</v>
      </c>
      <c r="T37" s="1">
        <v>170.5</v>
      </c>
      <c r="U37" s="1">
        <v>127.5</v>
      </c>
      <c r="V37" s="1">
        <v>32.5</v>
      </c>
      <c r="W37" s="1">
        <v>245.5</v>
      </c>
      <c r="X37" s="1">
        <v>26</v>
      </c>
      <c r="Y37" s="1">
        <v>11</v>
      </c>
      <c r="Z37" s="3">
        <v>55</v>
      </c>
      <c r="AA37" s="3">
        <v>57.5</v>
      </c>
      <c r="AB37" s="3">
        <v>41</v>
      </c>
      <c r="AC37" s="3">
        <v>13</v>
      </c>
      <c r="AD37" s="3">
        <v>35.5</v>
      </c>
      <c r="AE37" s="3">
        <v>13.5</v>
      </c>
      <c r="AF37" s="3">
        <v>27</v>
      </c>
      <c r="AG37" s="3">
        <v>38</v>
      </c>
      <c r="AH37" s="3">
        <v>21.5</v>
      </c>
      <c r="AI37" s="3">
        <v>12.5</v>
      </c>
      <c r="AJ37" s="3">
        <v>20</v>
      </c>
      <c r="AK37" s="3">
        <v>36.5</v>
      </c>
      <c r="AL37" s="3">
        <v>19</v>
      </c>
      <c r="AM37" s="3">
        <v>19.5</v>
      </c>
      <c r="AN37" s="1">
        <v>28</v>
      </c>
      <c r="AO37" s="1">
        <v>67</v>
      </c>
      <c r="AP37" s="1">
        <v>160.5</v>
      </c>
      <c r="AQ37" s="3">
        <v>8.5</v>
      </c>
      <c r="AR37" s="1">
        <v>38</v>
      </c>
      <c r="AS37" s="1">
        <v>26.5</v>
      </c>
      <c r="AT37" s="1">
        <v>1121</v>
      </c>
      <c r="AU37" s="1">
        <v>170.5</v>
      </c>
      <c r="AV37" s="1">
        <v>127.5</v>
      </c>
      <c r="AW37" s="1">
        <v>32.5</v>
      </c>
      <c r="AX37" s="1">
        <v>245.5</v>
      </c>
      <c r="AY37" s="1">
        <v>26</v>
      </c>
      <c r="AZ37" s="1">
        <v>11</v>
      </c>
      <c r="BA37" s="3">
        <v>55</v>
      </c>
      <c r="BB37" s="3">
        <v>57.5</v>
      </c>
      <c r="BC37" s="3">
        <v>41</v>
      </c>
      <c r="BD37" s="3">
        <v>13</v>
      </c>
      <c r="BE37" s="3">
        <v>35.5</v>
      </c>
      <c r="BF37" s="3">
        <v>13.5</v>
      </c>
      <c r="BG37" s="3">
        <v>27</v>
      </c>
      <c r="BH37" s="3">
        <v>38</v>
      </c>
      <c r="BI37" s="3">
        <v>21.5</v>
      </c>
      <c r="BJ37" s="3">
        <v>12.5</v>
      </c>
      <c r="BK37" s="3">
        <v>20</v>
      </c>
      <c r="BL37" s="3">
        <v>36.5</v>
      </c>
      <c r="BM37" s="3">
        <v>19</v>
      </c>
      <c r="BN37" s="3">
        <v>19.5</v>
      </c>
      <c r="BO37" s="1">
        <v>28</v>
      </c>
      <c r="BP37" s="1">
        <v>67</v>
      </c>
      <c r="BQ37" s="1">
        <v>160.5</v>
      </c>
      <c r="BR37" s="3">
        <v>8.5</v>
      </c>
      <c r="BS37" s="1">
        <v>38</v>
      </c>
      <c r="BT37" s="1">
        <v>26.5</v>
      </c>
      <c r="BU37" s="1">
        <v>1121</v>
      </c>
      <c r="BV37" s="1">
        <v>170.5</v>
      </c>
      <c r="BW37" s="1">
        <v>127.5</v>
      </c>
      <c r="BX37" s="1">
        <v>32.5</v>
      </c>
      <c r="BY37" s="1">
        <v>245.5</v>
      </c>
      <c r="BZ37" s="1">
        <v>26</v>
      </c>
      <c r="CA37" s="1">
        <v>11</v>
      </c>
      <c r="CB37" s="3">
        <v>55</v>
      </c>
      <c r="CC37" s="3">
        <v>57.5</v>
      </c>
      <c r="CD37" s="3">
        <v>41</v>
      </c>
      <c r="CE37" s="3">
        <v>13</v>
      </c>
      <c r="CF37" s="3">
        <v>35.5</v>
      </c>
      <c r="CG37" s="3">
        <v>13.5</v>
      </c>
      <c r="CH37" s="3">
        <v>27</v>
      </c>
      <c r="CI37" s="3">
        <v>38</v>
      </c>
      <c r="CJ37" s="3">
        <v>21.5</v>
      </c>
      <c r="CK37" s="3">
        <v>12.5</v>
      </c>
      <c r="CL37" s="3">
        <v>20</v>
      </c>
      <c r="CM37" s="3">
        <v>36.5</v>
      </c>
      <c r="CN37" s="3">
        <v>19</v>
      </c>
      <c r="CO37" s="3">
        <v>19.5</v>
      </c>
      <c r="CP37" s="1">
        <v>28</v>
      </c>
      <c r="CQ37" s="1">
        <v>67</v>
      </c>
      <c r="CR37" s="1">
        <v>160.5</v>
      </c>
      <c r="CS37" s="3">
        <v>8.5</v>
      </c>
      <c r="CT37" s="1">
        <v>38</v>
      </c>
      <c r="CU37" s="1">
        <v>26.5</v>
      </c>
      <c r="CV37" s="1">
        <v>1121</v>
      </c>
      <c r="CW37" s="1">
        <v>170.5</v>
      </c>
      <c r="CX37" s="1">
        <v>127.5</v>
      </c>
      <c r="CY37" s="1">
        <v>32.5</v>
      </c>
      <c r="CZ37" s="1">
        <v>245.5</v>
      </c>
      <c r="DA37" s="1">
        <v>26</v>
      </c>
      <c r="DB37" s="1">
        <v>11</v>
      </c>
      <c r="DC37" s="3">
        <v>55</v>
      </c>
      <c r="DD37" s="3">
        <v>57.5</v>
      </c>
      <c r="DE37" s="3">
        <v>41</v>
      </c>
      <c r="DF37" s="3">
        <v>19.5</v>
      </c>
      <c r="DG37" s="3">
        <v>19.5</v>
      </c>
      <c r="DH37" s="3">
        <v>19.5</v>
      </c>
      <c r="DI37" s="3">
        <v>13</v>
      </c>
      <c r="DJ37" s="3">
        <v>35.5</v>
      </c>
      <c r="DK37" s="3">
        <v>13.5</v>
      </c>
      <c r="DL37" s="3">
        <v>27</v>
      </c>
      <c r="DM37" s="3">
        <v>38</v>
      </c>
      <c r="DN37" s="3">
        <v>21.5</v>
      </c>
      <c r="DO37" s="3">
        <v>12.5</v>
      </c>
      <c r="DP37" s="3">
        <v>20</v>
      </c>
      <c r="DQ37" s="3">
        <v>36.5</v>
      </c>
      <c r="DR37" s="3">
        <v>19</v>
      </c>
      <c r="DS37" s="3">
        <v>19.5</v>
      </c>
      <c r="DT37" s="1">
        <v>28</v>
      </c>
      <c r="DU37" s="1">
        <v>67</v>
      </c>
      <c r="DV37" s="1">
        <v>160.5</v>
      </c>
      <c r="DW37" s="3">
        <v>8.5</v>
      </c>
      <c r="DX37" s="1">
        <v>38</v>
      </c>
      <c r="DY37" s="1">
        <v>26.5</v>
      </c>
      <c r="DZ37" s="1">
        <v>1121</v>
      </c>
      <c r="EA37" s="1">
        <v>170.5</v>
      </c>
      <c r="EB37" s="1">
        <v>127.5</v>
      </c>
      <c r="EC37" s="1">
        <v>32.5</v>
      </c>
      <c r="ED37" s="1">
        <v>245.5</v>
      </c>
      <c r="EE37" s="1">
        <v>26</v>
      </c>
      <c r="EF37" s="1">
        <v>11</v>
      </c>
      <c r="EG37" s="3">
        <v>55</v>
      </c>
      <c r="EH37" s="3">
        <v>57.5</v>
      </c>
      <c r="EI37" s="3">
        <v>41</v>
      </c>
      <c r="EJ37" s="3">
        <v>13</v>
      </c>
      <c r="EK37" s="3">
        <v>35.5</v>
      </c>
      <c r="EL37" s="3">
        <v>13.5</v>
      </c>
      <c r="EM37" s="3">
        <v>27</v>
      </c>
      <c r="EN37" s="3">
        <v>38</v>
      </c>
      <c r="EO37" s="3">
        <v>21.5</v>
      </c>
      <c r="EP37" s="3">
        <v>12.5</v>
      </c>
      <c r="EQ37" s="3">
        <v>20</v>
      </c>
      <c r="ER37" s="3">
        <v>36.5</v>
      </c>
      <c r="ES37" s="3">
        <v>19</v>
      </c>
      <c r="ET37" s="3">
        <v>19.5</v>
      </c>
      <c r="EU37" s="1">
        <v>28</v>
      </c>
      <c r="EV37" s="1">
        <v>67</v>
      </c>
      <c r="EW37" s="1">
        <v>160.5</v>
      </c>
      <c r="EX37" s="3">
        <v>8.5</v>
      </c>
      <c r="EY37" s="1">
        <v>38</v>
      </c>
      <c r="EZ37" s="1">
        <v>26.5</v>
      </c>
      <c r="FA37" s="1">
        <v>1121</v>
      </c>
      <c r="FB37" s="1">
        <v>170.5</v>
      </c>
      <c r="FC37" s="1">
        <v>127.5</v>
      </c>
      <c r="FD37" s="1">
        <v>32.5</v>
      </c>
      <c r="FE37" s="1">
        <v>245.5</v>
      </c>
      <c r="FF37" s="1">
        <v>26</v>
      </c>
      <c r="FG37" s="1">
        <v>11</v>
      </c>
      <c r="FH37" s="3">
        <v>55</v>
      </c>
      <c r="FI37" s="3">
        <v>57.5</v>
      </c>
      <c r="FJ37" s="3">
        <v>41</v>
      </c>
      <c r="FK37" s="3">
        <v>13</v>
      </c>
      <c r="FL37" s="3">
        <v>35.5</v>
      </c>
      <c r="FM37" s="3">
        <v>13.5</v>
      </c>
      <c r="FN37" s="3">
        <v>27</v>
      </c>
      <c r="FO37" s="3">
        <v>38</v>
      </c>
      <c r="FP37" s="3">
        <v>21.5</v>
      </c>
      <c r="FQ37" s="3">
        <v>12.5</v>
      </c>
      <c r="FR37" s="3">
        <v>20</v>
      </c>
      <c r="FS37" s="3">
        <v>36.5</v>
      </c>
      <c r="FT37" s="3">
        <v>19</v>
      </c>
      <c r="FU37" s="1">
        <v>28</v>
      </c>
      <c r="FV37" s="1">
        <v>67</v>
      </c>
      <c r="FW37" s="1">
        <v>160.5</v>
      </c>
      <c r="FX37" s="3">
        <v>8.5</v>
      </c>
      <c r="FY37" s="1">
        <v>38</v>
      </c>
      <c r="FZ37" s="1">
        <v>26.5</v>
      </c>
      <c r="GA37" s="1">
        <v>1121</v>
      </c>
      <c r="GB37" s="1">
        <v>170.5</v>
      </c>
      <c r="GC37" s="1">
        <v>127.5</v>
      </c>
      <c r="GD37" s="1">
        <v>32.5</v>
      </c>
      <c r="GE37" s="1">
        <v>245.5</v>
      </c>
      <c r="GF37" s="1">
        <v>26</v>
      </c>
      <c r="GG37" s="1">
        <v>11</v>
      </c>
      <c r="GH37" s="3">
        <v>55</v>
      </c>
      <c r="GI37" s="3">
        <v>57.5</v>
      </c>
      <c r="GJ37" s="3">
        <v>41</v>
      </c>
      <c r="GK37" s="3">
        <v>13</v>
      </c>
      <c r="GL37" s="3">
        <v>35.5</v>
      </c>
      <c r="GM37" s="3">
        <v>13.5</v>
      </c>
      <c r="GN37" s="3">
        <v>27</v>
      </c>
      <c r="GO37" s="3">
        <v>38</v>
      </c>
      <c r="GP37" s="3">
        <v>21.5</v>
      </c>
      <c r="GQ37" s="3">
        <v>12.5</v>
      </c>
      <c r="GR37" s="3">
        <v>20</v>
      </c>
      <c r="GS37" s="3">
        <v>36.5</v>
      </c>
      <c r="GT37" s="3">
        <v>19</v>
      </c>
      <c r="GU37" s="1">
        <v>28</v>
      </c>
      <c r="GV37" s="1">
        <v>67</v>
      </c>
      <c r="GW37" s="1">
        <v>160.5</v>
      </c>
      <c r="GX37" s="3">
        <v>8.5</v>
      </c>
      <c r="GY37" s="1">
        <v>38</v>
      </c>
      <c r="GZ37" s="1">
        <v>26.5</v>
      </c>
      <c r="HA37" s="1">
        <v>1121</v>
      </c>
      <c r="HB37" s="1">
        <v>170.5</v>
      </c>
      <c r="HC37" s="1">
        <v>127.5</v>
      </c>
      <c r="HD37" s="1">
        <v>32.5</v>
      </c>
      <c r="HE37" s="1">
        <v>245.5</v>
      </c>
      <c r="HF37" s="1">
        <v>26</v>
      </c>
      <c r="HG37" s="1">
        <v>11</v>
      </c>
      <c r="HH37" s="3">
        <v>55</v>
      </c>
      <c r="HI37" s="3">
        <v>57.5</v>
      </c>
      <c r="HJ37" s="3">
        <v>41</v>
      </c>
      <c r="HK37" s="3">
        <v>13</v>
      </c>
      <c r="HL37" s="3">
        <v>35.5</v>
      </c>
      <c r="HM37" s="3">
        <v>13.5</v>
      </c>
      <c r="HN37" s="3">
        <v>27</v>
      </c>
      <c r="HO37" s="3">
        <v>38</v>
      </c>
      <c r="HP37" s="3">
        <v>21.5</v>
      </c>
      <c r="HQ37" s="3">
        <v>12.5</v>
      </c>
      <c r="HR37" s="3">
        <v>20</v>
      </c>
      <c r="HS37" s="3">
        <v>36.5</v>
      </c>
      <c r="HT37" s="3">
        <v>19</v>
      </c>
      <c r="HU37" s="1">
        <v>28</v>
      </c>
      <c r="HV37" s="1">
        <v>67</v>
      </c>
      <c r="HW37" s="1">
        <v>160.5</v>
      </c>
      <c r="HX37" s="3">
        <v>8.5</v>
      </c>
      <c r="HY37" s="1">
        <v>38</v>
      </c>
      <c r="HZ37" s="1">
        <v>26.5</v>
      </c>
      <c r="IA37" s="1">
        <v>1121</v>
      </c>
      <c r="IB37" s="1">
        <v>170.5</v>
      </c>
      <c r="IC37" s="1">
        <v>127.5</v>
      </c>
      <c r="ID37" s="1">
        <v>32.5</v>
      </c>
      <c r="IE37" s="1">
        <v>245.5</v>
      </c>
      <c r="IF37" s="1">
        <v>26</v>
      </c>
      <c r="IG37" s="1">
        <v>11</v>
      </c>
      <c r="IH37" s="3">
        <v>55</v>
      </c>
      <c r="II37" s="3">
        <v>57.5</v>
      </c>
      <c r="IJ37" s="3">
        <v>41</v>
      </c>
    </row>
    <row r="38" spans="1:244" x14ac:dyDescent="0.25">
      <c r="A38" s="12" t="s">
        <v>37</v>
      </c>
      <c r="B38">
        <v>435.66300000000001</v>
      </c>
      <c r="C38">
        <v>409.351</v>
      </c>
      <c r="D38">
        <v>341.505</v>
      </c>
      <c r="E38">
        <v>442.98399999999998</v>
      </c>
      <c r="F38">
        <v>399.827</v>
      </c>
      <c r="G38">
        <v>344.76900000000001</v>
      </c>
      <c r="H38">
        <v>465.13099999999997</v>
      </c>
      <c r="I38">
        <v>414.71</v>
      </c>
      <c r="J38">
        <v>368.33300000000003</v>
      </c>
      <c r="K38">
        <v>369.31900000000002</v>
      </c>
      <c r="L38">
        <v>349.142</v>
      </c>
      <c r="M38">
        <v>565.05999999999995</v>
      </c>
      <c r="N38">
        <v>450.67899999999997</v>
      </c>
      <c r="O38">
        <v>176.81800000000001</v>
      </c>
      <c r="P38">
        <v>538.46</v>
      </c>
      <c r="Q38">
        <v>580.42899999999997</v>
      </c>
      <c r="R38">
        <v>459.55099999999999</v>
      </c>
      <c r="S38">
        <v>352.39</v>
      </c>
      <c r="T38">
        <v>473.56</v>
      </c>
      <c r="U38">
        <v>377.553</v>
      </c>
      <c r="V38">
        <v>477.53199999999998</v>
      </c>
      <c r="W38">
        <v>431.005</v>
      </c>
      <c r="X38">
        <v>394.66800000000001</v>
      </c>
      <c r="Y38">
        <v>421.67899999999997</v>
      </c>
      <c r="Z38">
        <v>496.76799999999997</v>
      </c>
      <c r="AA38">
        <v>457.80099999999999</v>
      </c>
      <c r="AB38">
        <v>425.69099999999997</v>
      </c>
      <c r="AC38">
        <v>435.66300000000001</v>
      </c>
      <c r="AD38">
        <v>409.351</v>
      </c>
      <c r="AE38">
        <v>341.505</v>
      </c>
      <c r="AF38">
        <v>442.98399999999998</v>
      </c>
      <c r="AG38">
        <v>399.827</v>
      </c>
      <c r="AH38">
        <v>344.76900000000001</v>
      </c>
      <c r="AI38">
        <v>465.13099999999997</v>
      </c>
      <c r="AJ38">
        <v>414.71</v>
      </c>
      <c r="AK38">
        <v>368.33300000000003</v>
      </c>
      <c r="AL38">
        <v>369.31900000000002</v>
      </c>
      <c r="AM38">
        <v>349.142</v>
      </c>
      <c r="AN38">
        <v>565.05999999999995</v>
      </c>
      <c r="AO38">
        <v>450.67899999999997</v>
      </c>
      <c r="AP38">
        <v>176.81800000000001</v>
      </c>
      <c r="AQ38">
        <v>538.46</v>
      </c>
      <c r="AR38">
        <v>580.42899999999997</v>
      </c>
      <c r="AS38">
        <v>459.55099999999999</v>
      </c>
      <c r="AT38">
        <v>352.39</v>
      </c>
      <c r="AU38">
        <v>473.56</v>
      </c>
      <c r="AV38">
        <v>377.553</v>
      </c>
      <c r="AW38">
        <v>477.53199999999998</v>
      </c>
      <c r="AX38">
        <v>431.005</v>
      </c>
      <c r="AY38">
        <v>394.66800000000001</v>
      </c>
      <c r="AZ38">
        <v>421.67899999999997</v>
      </c>
      <c r="BA38">
        <v>496.76799999999997</v>
      </c>
      <c r="BB38">
        <v>457.80099999999999</v>
      </c>
      <c r="BC38">
        <v>425.69099999999997</v>
      </c>
      <c r="BD38">
        <v>435.66300000000001</v>
      </c>
      <c r="BE38">
        <v>409.351</v>
      </c>
      <c r="BF38">
        <v>341.505</v>
      </c>
      <c r="BG38">
        <v>442.98399999999998</v>
      </c>
      <c r="BH38">
        <v>399.827</v>
      </c>
      <c r="BI38">
        <v>344.76900000000001</v>
      </c>
      <c r="BJ38">
        <v>465.13099999999997</v>
      </c>
      <c r="BK38">
        <v>414.71</v>
      </c>
      <c r="BL38">
        <v>368.33300000000003</v>
      </c>
      <c r="BM38">
        <v>369.31900000000002</v>
      </c>
      <c r="BN38">
        <v>349.142</v>
      </c>
      <c r="BO38">
        <v>565.05999999999995</v>
      </c>
      <c r="BP38">
        <v>450.67899999999997</v>
      </c>
      <c r="BQ38">
        <v>176.81800000000001</v>
      </c>
      <c r="BR38">
        <v>538.46</v>
      </c>
      <c r="BS38">
        <v>580.42899999999997</v>
      </c>
      <c r="BT38">
        <v>459.55099999999999</v>
      </c>
      <c r="BU38">
        <v>352.39</v>
      </c>
      <c r="BV38">
        <v>473.56</v>
      </c>
      <c r="BW38">
        <v>377.553</v>
      </c>
      <c r="BX38">
        <v>477.53199999999998</v>
      </c>
      <c r="BY38">
        <v>431.005</v>
      </c>
      <c r="BZ38">
        <v>394.66800000000001</v>
      </c>
      <c r="CA38">
        <v>421.67899999999997</v>
      </c>
      <c r="CB38">
        <v>496.76799999999997</v>
      </c>
      <c r="CC38">
        <v>457.80099999999999</v>
      </c>
      <c r="CD38">
        <v>425.69099999999997</v>
      </c>
      <c r="CE38">
        <v>435.66300000000001</v>
      </c>
      <c r="CF38">
        <v>409.351</v>
      </c>
      <c r="CG38">
        <v>341.505</v>
      </c>
      <c r="CH38">
        <v>442.98399999999998</v>
      </c>
      <c r="CI38">
        <v>399.827</v>
      </c>
      <c r="CJ38">
        <v>344.76900000000001</v>
      </c>
      <c r="CK38">
        <v>465.13099999999997</v>
      </c>
      <c r="CL38">
        <v>414.71</v>
      </c>
      <c r="CM38">
        <v>368.33300000000003</v>
      </c>
      <c r="CN38">
        <v>369.31900000000002</v>
      </c>
      <c r="CO38">
        <v>349.142</v>
      </c>
      <c r="CP38">
        <v>565.05999999999995</v>
      </c>
      <c r="CQ38">
        <v>450.67899999999997</v>
      </c>
      <c r="CR38">
        <v>176.81800000000001</v>
      </c>
      <c r="CS38">
        <v>538.46</v>
      </c>
      <c r="CT38">
        <v>580.42899999999997</v>
      </c>
      <c r="CU38">
        <v>459.55099999999999</v>
      </c>
      <c r="CV38">
        <v>352.39</v>
      </c>
      <c r="CW38">
        <v>473.56</v>
      </c>
      <c r="CX38">
        <v>377.553</v>
      </c>
      <c r="CY38">
        <v>477.53199999999998</v>
      </c>
      <c r="CZ38">
        <v>431.005</v>
      </c>
      <c r="DA38">
        <v>394.66800000000001</v>
      </c>
      <c r="DB38">
        <v>421.67899999999997</v>
      </c>
      <c r="DC38">
        <v>496.76799999999997</v>
      </c>
      <c r="DD38">
        <v>457.80099999999999</v>
      </c>
      <c r="DE38">
        <v>425.69099999999997</v>
      </c>
      <c r="DF38">
        <v>349.142</v>
      </c>
      <c r="DG38">
        <v>349.142</v>
      </c>
      <c r="DH38">
        <v>349.142</v>
      </c>
      <c r="DI38">
        <v>435.66300000000001</v>
      </c>
      <c r="DJ38">
        <v>409.351</v>
      </c>
      <c r="DK38">
        <v>341.505</v>
      </c>
      <c r="DL38">
        <v>442.98399999999998</v>
      </c>
      <c r="DM38">
        <v>399.827</v>
      </c>
      <c r="DN38">
        <v>344.76900000000001</v>
      </c>
      <c r="DO38">
        <v>465.13099999999997</v>
      </c>
      <c r="DP38">
        <v>414.71</v>
      </c>
      <c r="DQ38">
        <v>368.33300000000003</v>
      </c>
      <c r="DR38">
        <v>369.31900000000002</v>
      </c>
      <c r="DS38">
        <v>349.142</v>
      </c>
      <c r="DT38">
        <v>565.05999999999995</v>
      </c>
      <c r="DU38">
        <v>450.67899999999997</v>
      </c>
      <c r="DV38">
        <v>176.81800000000001</v>
      </c>
      <c r="DW38">
        <v>538.46</v>
      </c>
      <c r="DX38">
        <v>580.42899999999997</v>
      </c>
      <c r="DY38">
        <v>459.55099999999999</v>
      </c>
      <c r="DZ38">
        <v>352.39</v>
      </c>
      <c r="EA38">
        <v>473.56</v>
      </c>
      <c r="EB38">
        <v>377.553</v>
      </c>
      <c r="EC38">
        <v>477.53199999999998</v>
      </c>
      <c r="ED38">
        <v>431.005</v>
      </c>
      <c r="EE38">
        <v>394.66800000000001</v>
      </c>
      <c r="EF38">
        <v>421.67899999999997</v>
      </c>
      <c r="EG38">
        <v>496.76799999999997</v>
      </c>
      <c r="EH38">
        <v>457.80099999999999</v>
      </c>
      <c r="EI38">
        <v>425.69099999999997</v>
      </c>
      <c r="EJ38">
        <v>435.66300000000001</v>
      </c>
      <c r="EK38">
        <v>409.351</v>
      </c>
      <c r="EL38">
        <v>341.505</v>
      </c>
      <c r="EM38">
        <v>442.98399999999998</v>
      </c>
      <c r="EN38">
        <v>399.827</v>
      </c>
      <c r="EO38">
        <v>344.76900000000001</v>
      </c>
      <c r="EP38">
        <v>465.13099999999997</v>
      </c>
      <c r="EQ38">
        <v>414.71</v>
      </c>
      <c r="ER38">
        <v>368.33300000000003</v>
      </c>
      <c r="ES38">
        <v>369.31900000000002</v>
      </c>
      <c r="ET38">
        <v>349.142</v>
      </c>
      <c r="EU38">
        <v>565.05999999999995</v>
      </c>
      <c r="EV38">
        <v>450.67899999999997</v>
      </c>
      <c r="EW38">
        <v>176.81800000000001</v>
      </c>
      <c r="EX38">
        <v>538.46</v>
      </c>
      <c r="EY38">
        <v>580.42899999999997</v>
      </c>
      <c r="EZ38">
        <v>459.55099999999999</v>
      </c>
      <c r="FA38">
        <v>352.39</v>
      </c>
      <c r="FB38">
        <v>473.56</v>
      </c>
      <c r="FC38">
        <v>377.553</v>
      </c>
      <c r="FD38">
        <v>477.53199999999998</v>
      </c>
      <c r="FE38">
        <v>431.005</v>
      </c>
      <c r="FF38">
        <v>394.66800000000001</v>
      </c>
      <c r="FG38">
        <v>421.67899999999997</v>
      </c>
      <c r="FH38">
        <v>496.76799999999997</v>
      </c>
      <c r="FI38">
        <v>457.80099999999999</v>
      </c>
      <c r="FJ38">
        <v>425.69099999999997</v>
      </c>
      <c r="FK38">
        <v>435.66300000000001</v>
      </c>
      <c r="FL38">
        <v>409.351</v>
      </c>
      <c r="FM38">
        <v>341.505</v>
      </c>
      <c r="FN38">
        <v>442.98399999999998</v>
      </c>
      <c r="FO38">
        <v>399.827</v>
      </c>
      <c r="FP38">
        <v>344.76900000000001</v>
      </c>
      <c r="FQ38">
        <v>465.13099999999997</v>
      </c>
      <c r="FR38">
        <v>414.71</v>
      </c>
      <c r="FS38">
        <v>368.33300000000003</v>
      </c>
      <c r="FT38">
        <v>369.31900000000002</v>
      </c>
      <c r="FU38">
        <v>565.05999999999995</v>
      </c>
      <c r="FV38">
        <v>450.67899999999997</v>
      </c>
      <c r="FW38">
        <v>176.81800000000001</v>
      </c>
      <c r="FX38">
        <v>538.46</v>
      </c>
      <c r="FY38">
        <v>580.42899999999997</v>
      </c>
      <c r="FZ38">
        <v>459.55099999999999</v>
      </c>
      <c r="GA38">
        <v>352.39</v>
      </c>
      <c r="GB38">
        <v>473.56</v>
      </c>
      <c r="GC38">
        <v>377.553</v>
      </c>
      <c r="GD38">
        <v>477.53199999999998</v>
      </c>
      <c r="GE38">
        <v>431.005</v>
      </c>
      <c r="GF38">
        <v>394.66800000000001</v>
      </c>
      <c r="GG38">
        <v>421.67899999999997</v>
      </c>
      <c r="GH38">
        <v>496.76799999999997</v>
      </c>
      <c r="GI38">
        <v>457.80099999999999</v>
      </c>
      <c r="GJ38">
        <v>425.69099999999997</v>
      </c>
      <c r="GK38">
        <v>435.66300000000001</v>
      </c>
      <c r="GL38">
        <v>409.351</v>
      </c>
      <c r="GM38">
        <v>341.505</v>
      </c>
      <c r="GN38">
        <v>442.98399999999998</v>
      </c>
      <c r="GO38">
        <v>399.827</v>
      </c>
      <c r="GP38">
        <v>344.76900000000001</v>
      </c>
      <c r="GQ38">
        <v>465.13099999999997</v>
      </c>
      <c r="GR38">
        <v>414.71</v>
      </c>
      <c r="GS38">
        <v>368.33300000000003</v>
      </c>
      <c r="GT38">
        <v>369.31900000000002</v>
      </c>
      <c r="GU38">
        <v>565.05999999999995</v>
      </c>
      <c r="GV38">
        <v>450.67899999999997</v>
      </c>
      <c r="GW38">
        <v>176.81800000000001</v>
      </c>
      <c r="GX38">
        <v>538.46</v>
      </c>
      <c r="GY38">
        <v>580.42899999999997</v>
      </c>
      <c r="GZ38">
        <v>459.55099999999999</v>
      </c>
      <c r="HA38">
        <v>352.39</v>
      </c>
      <c r="HB38">
        <v>473.56</v>
      </c>
      <c r="HC38">
        <v>377.553</v>
      </c>
      <c r="HD38">
        <v>477.53199999999998</v>
      </c>
      <c r="HE38">
        <v>431.005</v>
      </c>
      <c r="HF38">
        <v>394.66800000000001</v>
      </c>
      <c r="HG38">
        <v>421.67899999999997</v>
      </c>
      <c r="HH38">
        <v>496.76799999999997</v>
      </c>
      <c r="HI38">
        <v>457.80099999999999</v>
      </c>
      <c r="HJ38">
        <v>425.69099999999997</v>
      </c>
      <c r="HK38">
        <v>435.66300000000001</v>
      </c>
      <c r="HL38">
        <v>409.351</v>
      </c>
      <c r="HM38">
        <v>341.505</v>
      </c>
      <c r="HN38">
        <v>442.98399999999998</v>
      </c>
      <c r="HO38">
        <v>399.827</v>
      </c>
      <c r="HP38">
        <v>344.76900000000001</v>
      </c>
      <c r="HQ38">
        <v>465.13099999999997</v>
      </c>
      <c r="HR38">
        <v>414.71</v>
      </c>
      <c r="HS38">
        <v>368.33300000000003</v>
      </c>
      <c r="HT38">
        <v>369.31900000000002</v>
      </c>
      <c r="HU38">
        <v>565.05999999999995</v>
      </c>
      <c r="HV38">
        <v>450.67899999999997</v>
      </c>
      <c r="HW38">
        <v>176.81800000000001</v>
      </c>
      <c r="HX38">
        <v>538.46</v>
      </c>
      <c r="HY38">
        <v>580.42899999999997</v>
      </c>
      <c r="HZ38">
        <v>459.55099999999999</v>
      </c>
      <c r="IA38">
        <v>352.39</v>
      </c>
      <c r="IB38">
        <v>473.56</v>
      </c>
      <c r="IC38">
        <v>377.553</v>
      </c>
      <c r="ID38">
        <v>477.53199999999998</v>
      </c>
      <c r="IE38">
        <v>431.005</v>
      </c>
      <c r="IF38">
        <v>394.66800000000001</v>
      </c>
      <c r="IG38">
        <v>421.67899999999997</v>
      </c>
      <c r="IH38">
        <v>496.76799999999997</v>
      </c>
      <c r="II38">
        <v>457.80099999999999</v>
      </c>
      <c r="IJ38">
        <v>425.69099999999997</v>
      </c>
    </row>
    <row r="39" spans="1:244" x14ac:dyDescent="0.25">
      <c r="A39" s="1" t="s">
        <v>38</v>
      </c>
      <c r="B39">
        <v>1.2829999999999999</v>
      </c>
      <c r="C39">
        <v>1.3</v>
      </c>
      <c r="D39">
        <v>1.306</v>
      </c>
      <c r="E39">
        <v>1.286</v>
      </c>
      <c r="F39">
        <v>1.2689999999999999</v>
      </c>
      <c r="G39">
        <v>1.3149999999999999</v>
      </c>
      <c r="H39">
        <v>1.4450000000000001</v>
      </c>
      <c r="I39">
        <v>1.276</v>
      </c>
      <c r="J39">
        <v>1.282</v>
      </c>
      <c r="K39">
        <v>1.2769999999999999</v>
      </c>
      <c r="L39">
        <v>1.296</v>
      </c>
      <c r="M39">
        <v>1.744</v>
      </c>
      <c r="N39">
        <v>1.556</v>
      </c>
      <c r="O39">
        <v>1.1890000000000001</v>
      </c>
      <c r="P39">
        <v>1.6619999999999999</v>
      </c>
      <c r="Q39">
        <v>1.8440000000000001</v>
      </c>
      <c r="R39">
        <v>1.7789999999999999</v>
      </c>
      <c r="S39">
        <v>1.502</v>
      </c>
      <c r="T39">
        <v>1.8360000000000001</v>
      </c>
      <c r="U39">
        <v>1.2729999999999999</v>
      </c>
      <c r="V39">
        <v>1.5509999999999999</v>
      </c>
      <c r="W39">
        <v>1.5409999999999999</v>
      </c>
      <c r="X39">
        <v>1.3819999999999999</v>
      </c>
      <c r="Y39">
        <v>1.6859999999999999</v>
      </c>
      <c r="Z39">
        <v>1.772</v>
      </c>
      <c r="AA39">
        <v>1.5489999999999999</v>
      </c>
      <c r="AB39">
        <v>1.248</v>
      </c>
      <c r="AC39">
        <v>1.2829999999999999</v>
      </c>
      <c r="AD39">
        <v>1.3</v>
      </c>
      <c r="AE39">
        <v>1.306</v>
      </c>
      <c r="AF39">
        <v>1.286</v>
      </c>
      <c r="AG39">
        <v>1.2689999999999999</v>
      </c>
      <c r="AH39">
        <v>1.3149999999999999</v>
      </c>
      <c r="AI39">
        <v>1.4450000000000001</v>
      </c>
      <c r="AJ39">
        <v>1.276</v>
      </c>
      <c r="AK39">
        <v>1.282</v>
      </c>
      <c r="AL39">
        <v>1.2769999999999999</v>
      </c>
      <c r="AM39">
        <v>1.296</v>
      </c>
      <c r="AN39">
        <v>1.744</v>
      </c>
      <c r="AO39">
        <v>1.556</v>
      </c>
      <c r="AP39">
        <v>1.1890000000000001</v>
      </c>
      <c r="AQ39">
        <v>1.6619999999999999</v>
      </c>
      <c r="AR39">
        <v>1.8440000000000001</v>
      </c>
      <c r="AS39">
        <v>1.7789999999999999</v>
      </c>
      <c r="AT39">
        <v>1.502</v>
      </c>
      <c r="AU39">
        <v>1.8360000000000001</v>
      </c>
      <c r="AV39">
        <v>1.2729999999999999</v>
      </c>
      <c r="AW39">
        <v>1.5509999999999999</v>
      </c>
      <c r="AX39">
        <v>1.5409999999999999</v>
      </c>
      <c r="AY39">
        <v>1.3819999999999999</v>
      </c>
      <c r="AZ39">
        <v>1.6859999999999999</v>
      </c>
      <c r="BA39">
        <v>1.772</v>
      </c>
      <c r="BB39">
        <v>1.5489999999999999</v>
      </c>
      <c r="BC39">
        <v>1.248</v>
      </c>
      <c r="BD39">
        <v>1.2829999999999999</v>
      </c>
      <c r="BE39">
        <v>1.3</v>
      </c>
      <c r="BF39">
        <v>1.306</v>
      </c>
      <c r="BG39">
        <v>1.286</v>
      </c>
      <c r="BH39">
        <v>1.2689999999999999</v>
      </c>
      <c r="BI39">
        <v>1.3149999999999999</v>
      </c>
      <c r="BJ39">
        <v>1.4450000000000001</v>
      </c>
      <c r="BK39">
        <v>1.276</v>
      </c>
      <c r="BL39">
        <v>1.282</v>
      </c>
      <c r="BM39">
        <v>1.2769999999999999</v>
      </c>
      <c r="BN39">
        <v>1.296</v>
      </c>
      <c r="BO39">
        <v>1.744</v>
      </c>
      <c r="BP39">
        <v>1.556</v>
      </c>
      <c r="BQ39">
        <v>1.1890000000000001</v>
      </c>
      <c r="BR39">
        <v>1.6619999999999999</v>
      </c>
      <c r="BS39">
        <v>1.8440000000000001</v>
      </c>
      <c r="BT39">
        <v>1.7789999999999999</v>
      </c>
      <c r="BU39">
        <v>1.502</v>
      </c>
      <c r="BV39">
        <v>1.8360000000000001</v>
      </c>
      <c r="BW39">
        <v>1.2729999999999999</v>
      </c>
      <c r="BX39">
        <v>1.5509999999999999</v>
      </c>
      <c r="BY39">
        <v>1.5409999999999999</v>
      </c>
      <c r="BZ39">
        <v>1.3819999999999999</v>
      </c>
      <c r="CA39">
        <v>1.6859999999999999</v>
      </c>
      <c r="CB39">
        <v>1.772</v>
      </c>
      <c r="CC39">
        <v>1.5489999999999999</v>
      </c>
      <c r="CD39">
        <v>1.248</v>
      </c>
      <c r="CE39">
        <v>1.2829999999999999</v>
      </c>
      <c r="CF39">
        <v>1.3</v>
      </c>
      <c r="CG39">
        <v>1.306</v>
      </c>
      <c r="CH39">
        <v>1.286</v>
      </c>
      <c r="CI39">
        <v>1.2689999999999999</v>
      </c>
      <c r="CJ39">
        <v>1.3149999999999999</v>
      </c>
      <c r="CK39">
        <v>1.4450000000000001</v>
      </c>
      <c r="CL39">
        <v>1.276</v>
      </c>
      <c r="CM39">
        <v>1.282</v>
      </c>
      <c r="CN39">
        <v>1.2769999999999999</v>
      </c>
      <c r="CO39">
        <v>1.296</v>
      </c>
      <c r="CP39">
        <v>1.744</v>
      </c>
      <c r="CQ39">
        <v>1.556</v>
      </c>
      <c r="CR39">
        <v>1.1890000000000001</v>
      </c>
      <c r="CS39">
        <v>1.6619999999999999</v>
      </c>
      <c r="CT39">
        <v>1.8440000000000001</v>
      </c>
      <c r="CU39">
        <v>1.7789999999999999</v>
      </c>
      <c r="CV39">
        <v>1.502</v>
      </c>
      <c r="CW39">
        <v>1.8360000000000001</v>
      </c>
      <c r="CX39">
        <v>1.2729999999999999</v>
      </c>
      <c r="CY39">
        <v>1.5509999999999999</v>
      </c>
      <c r="CZ39">
        <v>1.5409999999999999</v>
      </c>
      <c r="DA39">
        <v>1.3819999999999999</v>
      </c>
      <c r="DB39">
        <v>1.6859999999999999</v>
      </c>
      <c r="DC39">
        <v>1.772</v>
      </c>
      <c r="DD39">
        <v>1.5489999999999999</v>
      </c>
      <c r="DE39">
        <v>1.248</v>
      </c>
      <c r="DF39">
        <v>1.296</v>
      </c>
      <c r="DG39">
        <v>1.296</v>
      </c>
      <c r="DH39">
        <v>1.296</v>
      </c>
      <c r="DI39">
        <v>1.2829999999999999</v>
      </c>
      <c r="DJ39">
        <v>1.3</v>
      </c>
      <c r="DK39">
        <v>1.306</v>
      </c>
      <c r="DL39">
        <v>1.286</v>
      </c>
      <c r="DM39">
        <v>1.2689999999999999</v>
      </c>
      <c r="DN39">
        <v>1.3149999999999999</v>
      </c>
      <c r="DO39">
        <v>1.4450000000000001</v>
      </c>
      <c r="DP39">
        <v>1.276</v>
      </c>
      <c r="DQ39">
        <v>1.282</v>
      </c>
      <c r="DR39">
        <v>1.2769999999999999</v>
      </c>
      <c r="DS39">
        <v>1.296</v>
      </c>
      <c r="DT39">
        <v>1.744</v>
      </c>
      <c r="DU39">
        <v>1.556</v>
      </c>
      <c r="DV39">
        <v>1.1890000000000001</v>
      </c>
      <c r="DW39">
        <v>1.6619999999999999</v>
      </c>
      <c r="DX39">
        <v>1.8440000000000001</v>
      </c>
      <c r="DY39">
        <v>1.7789999999999999</v>
      </c>
      <c r="DZ39">
        <v>1.502</v>
      </c>
      <c r="EA39">
        <v>1.8360000000000001</v>
      </c>
      <c r="EB39">
        <v>1.2729999999999999</v>
      </c>
      <c r="EC39">
        <v>1.5509999999999999</v>
      </c>
      <c r="ED39">
        <v>1.5409999999999999</v>
      </c>
      <c r="EE39">
        <v>1.3819999999999999</v>
      </c>
      <c r="EF39">
        <v>1.6859999999999999</v>
      </c>
      <c r="EG39">
        <v>1.772</v>
      </c>
      <c r="EH39">
        <v>1.5489999999999999</v>
      </c>
      <c r="EI39">
        <v>1.248</v>
      </c>
      <c r="EJ39">
        <v>1.2829999999999999</v>
      </c>
      <c r="EK39">
        <v>1.3</v>
      </c>
      <c r="EL39">
        <v>1.306</v>
      </c>
      <c r="EM39">
        <v>1.286</v>
      </c>
      <c r="EN39">
        <v>1.2689999999999999</v>
      </c>
      <c r="EO39">
        <v>1.3149999999999999</v>
      </c>
      <c r="EP39">
        <v>1.4450000000000001</v>
      </c>
      <c r="EQ39">
        <v>1.276</v>
      </c>
      <c r="ER39">
        <v>1.282</v>
      </c>
      <c r="ES39">
        <v>1.2769999999999999</v>
      </c>
      <c r="ET39">
        <v>1.296</v>
      </c>
      <c r="EU39">
        <v>1.744</v>
      </c>
      <c r="EV39">
        <v>1.556</v>
      </c>
      <c r="EW39">
        <v>1.1890000000000001</v>
      </c>
      <c r="EX39">
        <v>1.6619999999999999</v>
      </c>
      <c r="EY39">
        <v>1.8440000000000001</v>
      </c>
      <c r="EZ39">
        <v>1.7789999999999999</v>
      </c>
      <c r="FA39">
        <v>1.502</v>
      </c>
      <c r="FB39">
        <v>1.8360000000000001</v>
      </c>
      <c r="FC39">
        <v>1.2729999999999999</v>
      </c>
      <c r="FD39">
        <v>1.5509999999999999</v>
      </c>
      <c r="FE39">
        <v>1.5409999999999999</v>
      </c>
      <c r="FF39">
        <v>1.3819999999999999</v>
      </c>
      <c r="FG39">
        <v>1.6859999999999999</v>
      </c>
      <c r="FH39">
        <v>1.772</v>
      </c>
      <c r="FI39">
        <v>1.5489999999999999</v>
      </c>
      <c r="FJ39">
        <v>1.248</v>
      </c>
      <c r="FK39">
        <v>1.2829999999999999</v>
      </c>
      <c r="FL39">
        <v>1.3</v>
      </c>
      <c r="FM39">
        <v>1.306</v>
      </c>
      <c r="FN39">
        <v>1.286</v>
      </c>
      <c r="FO39">
        <v>1.2689999999999999</v>
      </c>
      <c r="FP39">
        <v>1.3149999999999999</v>
      </c>
      <c r="FQ39">
        <v>1.4450000000000001</v>
      </c>
      <c r="FR39">
        <v>1.276</v>
      </c>
      <c r="FS39">
        <v>1.282</v>
      </c>
      <c r="FT39">
        <v>1.2769999999999999</v>
      </c>
      <c r="FU39">
        <v>1.744</v>
      </c>
      <c r="FV39">
        <v>1.556</v>
      </c>
      <c r="FW39">
        <v>1.1890000000000001</v>
      </c>
      <c r="FX39">
        <v>1.6619999999999999</v>
      </c>
      <c r="FY39">
        <v>1.8440000000000001</v>
      </c>
      <c r="FZ39">
        <v>1.7789999999999999</v>
      </c>
      <c r="GA39">
        <v>1.502</v>
      </c>
      <c r="GB39">
        <v>1.8360000000000001</v>
      </c>
      <c r="GC39">
        <v>1.2729999999999999</v>
      </c>
      <c r="GD39">
        <v>1.5509999999999999</v>
      </c>
      <c r="GE39">
        <v>1.5409999999999999</v>
      </c>
      <c r="GF39">
        <v>1.3819999999999999</v>
      </c>
      <c r="GG39">
        <v>1.6859999999999999</v>
      </c>
      <c r="GH39">
        <v>1.772</v>
      </c>
      <c r="GI39">
        <v>1.5489999999999999</v>
      </c>
      <c r="GJ39">
        <v>1.248</v>
      </c>
      <c r="GK39">
        <v>1.2829999999999999</v>
      </c>
      <c r="GL39">
        <v>1.3</v>
      </c>
      <c r="GM39">
        <v>1.306</v>
      </c>
      <c r="GN39">
        <v>1.286</v>
      </c>
      <c r="GO39">
        <v>1.2689999999999999</v>
      </c>
      <c r="GP39">
        <v>1.3149999999999999</v>
      </c>
      <c r="GQ39">
        <v>1.4450000000000001</v>
      </c>
      <c r="GR39">
        <v>1.276</v>
      </c>
      <c r="GS39">
        <v>1.282</v>
      </c>
      <c r="GT39">
        <v>1.2769999999999999</v>
      </c>
      <c r="GU39">
        <v>1.744</v>
      </c>
      <c r="GV39">
        <v>1.556</v>
      </c>
      <c r="GW39">
        <v>1.1890000000000001</v>
      </c>
      <c r="GX39">
        <v>1.6619999999999999</v>
      </c>
      <c r="GY39">
        <v>1.8440000000000001</v>
      </c>
      <c r="GZ39">
        <v>1.7789999999999999</v>
      </c>
      <c r="HA39">
        <v>1.502</v>
      </c>
      <c r="HB39">
        <v>1.8360000000000001</v>
      </c>
      <c r="HC39">
        <v>1.2729999999999999</v>
      </c>
      <c r="HD39">
        <v>1.5509999999999999</v>
      </c>
      <c r="HE39">
        <v>1.5409999999999999</v>
      </c>
      <c r="HF39">
        <v>1.3819999999999999</v>
      </c>
      <c r="HG39">
        <v>1.6859999999999999</v>
      </c>
      <c r="HH39">
        <v>1.772</v>
      </c>
      <c r="HI39">
        <v>1.5489999999999999</v>
      </c>
      <c r="HJ39">
        <v>1.248</v>
      </c>
      <c r="HK39">
        <v>1.2829999999999999</v>
      </c>
      <c r="HL39">
        <v>1.3</v>
      </c>
      <c r="HM39">
        <v>1.306</v>
      </c>
      <c r="HN39">
        <v>1.286</v>
      </c>
      <c r="HO39">
        <v>1.2689999999999999</v>
      </c>
      <c r="HP39">
        <v>1.3149999999999999</v>
      </c>
      <c r="HQ39">
        <v>1.4450000000000001</v>
      </c>
      <c r="HR39">
        <v>1.276</v>
      </c>
      <c r="HS39">
        <v>1.282</v>
      </c>
      <c r="HT39">
        <v>1.2769999999999999</v>
      </c>
      <c r="HU39">
        <v>1.744</v>
      </c>
      <c r="HV39">
        <v>1.556</v>
      </c>
      <c r="HW39">
        <v>1.1890000000000001</v>
      </c>
      <c r="HX39">
        <v>1.6619999999999999</v>
      </c>
      <c r="HY39">
        <v>1.8440000000000001</v>
      </c>
      <c r="HZ39">
        <v>1.7789999999999999</v>
      </c>
      <c r="IA39">
        <v>1.502</v>
      </c>
      <c r="IB39">
        <v>1.8360000000000001</v>
      </c>
      <c r="IC39">
        <v>1.2729999999999999</v>
      </c>
      <c r="ID39">
        <v>1.5509999999999999</v>
      </c>
      <c r="IE39">
        <v>1.5409999999999999</v>
      </c>
      <c r="IF39">
        <v>1.3819999999999999</v>
      </c>
      <c r="IG39">
        <v>1.6859999999999999</v>
      </c>
      <c r="IH39">
        <v>1.772</v>
      </c>
      <c r="II39">
        <v>1.5489999999999999</v>
      </c>
      <c r="IJ39">
        <v>1.248</v>
      </c>
    </row>
    <row r="40" spans="1:244" x14ac:dyDescent="0.25">
      <c r="A40" s="12" t="s">
        <v>303</v>
      </c>
      <c r="K40" s="1"/>
      <c r="M40" s="12"/>
      <c r="N40" s="12"/>
      <c r="O40" s="12"/>
      <c r="Q40" s="12"/>
      <c r="R40" s="12"/>
      <c r="S40" s="12"/>
      <c r="T40" s="12"/>
      <c r="W40" s="12"/>
      <c r="X40" s="12"/>
      <c r="Y40" s="12"/>
      <c r="Z40" s="12"/>
      <c r="AA40" s="12"/>
      <c r="AB40" s="12"/>
      <c r="AC40" s="1" t="s">
        <v>43</v>
      </c>
      <c r="AD40" s="1" t="s">
        <v>43</v>
      </c>
      <c r="AE40" s="1" t="s">
        <v>302</v>
      </c>
      <c r="AF40" s="1" t="s">
        <v>43</v>
      </c>
      <c r="AG40" s="1" t="s">
        <v>43</v>
      </c>
      <c r="AH40" s="1" t="s">
        <v>43</v>
      </c>
      <c r="AI40" s="1" t="s">
        <v>43</v>
      </c>
      <c r="AJ40" s="1" t="s">
        <v>43</v>
      </c>
      <c r="AK40" s="1" t="s">
        <v>43</v>
      </c>
      <c r="AL40" s="1" t="s">
        <v>43</v>
      </c>
      <c r="AM40" s="1" t="s">
        <v>43</v>
      </c>
      <c r="AN40" s="12" t="s">
        <v>43</v>
      </c>
      <c r="AO40" s="12" t="s">
        <v>43</v>
      </c>
      <c r="AP40" s="12" t="s">
        <v>43</v>
      </c>
      <c r="AQ40" s="1" t="s">
        <v>43</v>
      </c>
      <c r="AR40" s="12" t="s">
        <v>43</v>
      </c>
      <c r="AS40" s="12" t="s">
        <v>43</v>
      </c>
      <c r="AT40" s="12" t="s">
        <v>43</v>
      </c>
      <c r="AU40" s="12" t="s">
        <v>43</v>
      </c>
      <c r="AV40" s="1" t="s">
        <v>43</v>
      </c>
      <c r="AW40" s="1" t="s">
        <v>43</v>
      </c>
      <c r="AX40" s="12" t="s">
        <v>43</v>
      </c>
      <c r="AY40" s="12" t="s">
        <v>43</v>
      </c>
      <c r="AZ40" s="12" t="s">
        <v>43</v>
      </c>
      <c r="BA40" s="12" t="s">
        <v>43</v>
      </c>
      <c r="BB40" s="12" t="s">
        <v>43</v>
      </c>
      <c r="BC40" s="12" t="s">
        <v>43</v>
      </c>
      <c r="BD40" s="1" t="s">
        <v>43</v>
      </c>
      <c r="BE40" s="1" t="s">
        <v>43</v>
      </c>
      <c r="BF40" s="1" t="s">
        <v>302</v>
      </c>
      <c r="BG40" s="1" t="s">
        <v>43</v>
      </c>
      <c r="BH40" s="1" t="s">
        <v>43</v>
      </c>
      <c r="BI40" s="1" t="s">
        <v>43</v>
      </c>
      <c r="BJ40" s="1" t="s">
        <v>43</v>
      </c>
      <c r="BK40" s="1" t="s">
        <v>43</v>
      </c>
      <c r="BL40" s="1" t="s">
        <v>43</v>
      </c>
      <c r="BM40" s="1" t="s">
        <v>43</v>
      </c>
      <c r="BN40" s="1" t="s">
        <v>43</v>
      </c>
      <c r="BO40" s="12" t="s">
        <v>43</v>
      </c>
      <c r="BP40" s="12" t="s">
        <v>43</v>
      </c>
      <c r="BQ40" s="12" t="s">
        <v>43</v>
      </c>
      <c r="BR40" s="1" t="s">
        <v>43</v>
      </c>
      <c r="BS40" s="12" t="s">
        <v>43</v>
      </c>
      <c r="BT40" s="12" t="s">
        <v>43</v>
      </c>
      <c r="BU40" s="12" t="s">
        <v>43</v>
      </c>
      <c r="BV40" s="12" t="s">
        <v>43</v>
      </c>
      <c r="BW40" s="1" t="s">
        <v>43</v>
      </c>
      <c r="BX40" s="1" t="s">
        <v>43</v>
      </c>
      <c r="BY40" s="12" t="s">
        <v>43</v>
      </c>
      <c r="BZ40" s="12" t="s">
        <v>43</v>
      </c>
      <c r="CA40" s="12" t="s">
        <v>43</v>
      </c>
      <c r="CB40" s="12" t="s">
        <v>43</v>
      </c>
      <c r="CC40" s="12" t="s">
        <v>43</v>
      </c>
      <c r="CD40" s="12" t="s">
        <v>43</v>
      </c>
      <c r="CE40" s="1" t="s">
        <v>43</v>
      </c>
      <c r="CF40" s="1" t="s">
        <v>43</v>
      </c>
      <c r="CG40" s="1" t="s">
        <v>302</v>
      </c>
      <c r="CH40" s="1" t="s">
        <v>43</v>
      </c>
      <c r="CI40" s="1" t="s">
        <v>43</v>
      </c>
      <c r="CJ40" s="1" t="s">
        <v>43</v>
      </c>
      <c r="CK40" s="1" t="s">
        <v>43</v>
      </c>
      <c r="CL40" s="1" t="s">
        <v>43</v>
      </c>
      <c r="CM40" s="1" t="s">
        <v>43</v>
      </c>
      <c r="CN40" s="1" t="s">
        <v>43</v>
      </c>
      <c r="CO40" s="1" t="s">
        <v>43</v>
      </c>
      <c r="CP40" s="12" t="s">
        <v>43</v>
      </c>
      <c r="CQ40" s="12" t="s">
        <v>43</v>
      </c>
      <c r="CR40" s="12" t="s">
        <v>43</v>
      </c>
      <c r="CS40" s="1" t="s">
        <v>43</v>
      </c>
      <c r="CT40" s="12" t="s">
        <v>43</v>
      </c>
      <c r="CU40" s="12" t="s">
        <v>43</v>
      </c>
      <c r="CV40" s="12" t="s">
        <v>43</v>
      </c>
      <c r="CW40" s="12" t="s">
        <v>43</v>
      </c>
      <c r="CX40" s="1" t="s">
        <v>43</v>
      </c>
      <c r="CY40" s="1" t="s">
        <v>43</v>
      </c>
      <c r="CZ40" s="12" t="s">
        <v>43</v>
      </c>
      <c r="DA40" s="12" t="s">
        <v>43</v>
      </c>
      <c r="DB40" s="12" t="s">
        <v>43</v>
      </c>
      <c r="DC40" s="12" t="s">
        <v>43</v>
      </c>
      <c r="DD40" s="12" t="s">
        <v>43</v>
      </c>
      <c r="DE40" s="12" t="s">
        <v>43</v>
      </c>
      <c r="DF40" s="1" t="s">
        <v>43</v>
      </c>
      <c r="DG40" s="1" t="s">
        <v>43</v>
      </c>
      <c r="DH40" s="1" t="s">
        <v>43</v>
      </c>
      <c r="DK40" s="12"/>
      <c r="DT40" s="12"/>
      <c r="DU40" s="12"/>
      <c r="DV40" s="12"/>
      <c r="DX40" s="12"/>
      <c r="DY40" s="12"/>
      <c r="DZ40" s="12"/>
      <c r="EA40" s="12"/>
      <c r="ED40" s="12"/>
      <c r="EE40" s="12"/>
      <c r="EF40" s="12"/>
      <c r="EG40" s="12"/>
      <c r="EH40" s="12"/>
      <c r="EI40" s="12"/>
      <c r="EL40" s="12"/>
      <c r="EU40" s="12"/>
      <c r="EV40" s="12"/>
      <c r="EW40" s="12"/>
      <c r="EY40" s="12"/>
      <c r="EZ40" s="12"/>
      <c r="FA40" s="12"/>
      <c r="FB40" s="12"/>
      <c r="FE40" s="12"/>
      <c r="FF40" s="12"/>
      <c r="FG40" s="12"/>
      <c r="FH40" s="12"/>
      <c r="FI40" s="12"/>
      <c r="FJ40" s="12"/>
      <c r="FK40" s="1" t="s">
        <v>43</v>
      </c>
      <c r="FL40" s="1" t="s">
        <v>43</v>
      </c>
      <c r="FM40" s="12" t="s">
        <v>302</v>
      </c>
      <c r="FN40" s="1" t="s">
        <v>43</v>
      </c>
      <c r="FO40" s="1" t="s">
        <v>43</v>
      </c>
      <c r="FP40" s="1" t="s">
        <v>43</v>
      </c>
      <c r="FQ40" s="1" t="s">
        <v>43</v>
      </c>
      <c r="FR40" s="1" t="s">
        <v>43</v>
      </c>
      <c r="FS40" s="1" t="s">
        <v>43</v>
      </c>
      <c r="FT40" s="1" t="s">
        <v>43</v>
      </c>
      <c r="FU40" s="12" t="s">
        <v>43</v>
      </c>
      <c r="FV40" s="12" t="s">
        <v>43</v>
      </c>
      <c r="FW40" s="12" t="s">
        <v>43</v>
      </c>
      <c r="FX40" s="1" t="s">
        <v>43</v>
      </c>
      <c r="FY40" s="12" t="s">
        <v>43</v>
      </c>
      <c r="FZ40" s="12" t="s">
        <v>43</v>
      </c>
      <c r="GA40" s="1" t="s">
        <v>296</v>
      </c>
      <c r="GB40" s="12" t="s">
        <v>43</v>
      </c>
      <c r="GC40" s="1" t="s">
        <v>43</v>
      </c>
      <c r="GD40" s="1" t="s">
        <v>43</v>
      </c>
      <c r="GE40" s="12" t="s">
        <v>43</v>
      </c>
      <c r="GF40" s="12" t="s">
        <v>43</v>
      </c>
      <c r="GG40" s="12" t="s">
        <v>43</v>
      </c>
      <c r="GH40" s="12" t="s">
        <v>43</v>
      </c>
      <c r="GI40" s="12" t="s">
        <v>43</v>
      </c>
      <c r="GJ40" s="1" t="s">
        <v>299</v>
      </c>
      <c r="GK40" s="1" t="s">
        <v>43</v>
      </c>
      <c r="GL40" s="1" t="s">
        <v>43</v>
      </c>
      <c r="GM40" s="12" t="s">
        <v>302</v>
      </c>
      <c r="GN40" s="1" t="s">
        <v>43</v>
      </c>
      <c r="GO40" s="1" t="s">
        <v>43</v>
      </c>
      <c r="GP40" s="1" t="s">
        <v>43</v>
      </c>
      <c r="GQ40" s="1" t="s">
        <v>43</v>
      </c>
      <c r="GR40" s="1" t="s">
        <v>43</v>
      </c>
      <c r="GS40" s="1" t="s">
        <v>43</v>
      </c>
      <c r="GT40" s="1" t="s">
        <v>43</v>
      </c>
      <c r="GU40" s="12" t="s">
        <v>43</v>
      </c>
      <c r="GV40" s="1" t="s">
        <v>297</v>
      </c>
      <c r="GW40" s="12" t="s">
        <v>43</v>
      </c>
      <c r="GX40" s="1" t="s">
        <v>43</v>
      </c>
      <c r="GY40" s="1" t="s">
        <v>299</v>
      </c>
      <c r="GZ40" s="12" t="s">
        <v>43</v>
      </c>
      <c r="HA40" s="1" t="s">
        <v>298</v>
      </c>
      <c r="HB40" s="12" t="s">
        <v>43</v>
      </c>
      <c r="HC40" s="1" t="s">
        <v>43</v>
      </c>
      <c r="HD40" s="1" t="s">
        <v>43</v>
      </c>
      <c r="HE40" s="1" t="s">
        <v>299</v>
      </c>
      <c r="HF40" s="12" t="s">
        <v>43</v>
      </c>
      <c r="HG40" s="12" t="s">
        <v>43</v>
      </c>
      <c r="HH40" s="12" t="s">
        <v>43</v>
      </c>
      <c r="HI40" s="12" t="s">
        <v>43</v>
      </c>
      <c r="HJ40" s="1" t="s">
        <v>301</v>
      </c>
      <c r="HK40" s="1" t="s">
        <v>43</v>
      </c>
      <c r="HL40" s="1" t="s">
        <v>43</v>
      </c>
      <c r="HM40" s="12" t="s">
        <v>302</v>
      </c>
      <c r="HN40" s="1" t="s">
        <v>43</v>
      </c>
      <c r="HO40" s="1" t="s">
        <v>43</v>
      </c>
      <c r="HP40" s="1" t="s">
        <v>296</v>
      </c>
      <c r="HQ40" s="1" t="s">
        <v>43</v>
      </c>
      <c r="HR40" s="1" t="s">
        <v>43</v>
      </c>
      <c r="HS40" s="1" t="s">
        <v>43</v>
      </c>
      <c r="HT40" s="1" t="s">
        <v>43</v>
      </c>
      <c r="HU40" s="12" t="s">
        <v>43</v>
      </c>
      <c r="HV40" s="1" t="s">
        <v>297</v>
      </c>
      <c r="HW40" s="12" t="s">
        <v>43</v>
      </c>
      <c r="HX40" s="1" t="s">
        <v>43</v>
      </c>
      <c r="HY40" s="12" t="s">
        <v>43</v>
      </c>
      <c r="HZ40" s="12" t="s">
        <v>43</v>
      </c>
      <c r="IA40" s="1" t="s">
        <v>300</v>
      </c>
      <c r="IB40" s="1" t="s">
        <v>296</v>
      </c>
      <c r="IC40" s="1" t="s">
        <v>43</v>
      </c>
      <c r="ID40" s="1" t="s">
        <v>43</v>
      </c>
      <c r="IE40" s="1" t="s">
        <v>299</v>
      </c>
      <c r="IF40" s="12" t="s">
        <v>43</v>
      </c>
      <c r="IG40" s="12" t="s">
        <v>43</v>
      </c>
      <c r="IH40" s="12" t="s">
        <v>43</v>
      </c>
      <c r="II40" s="12" t="s">
        <v>43</v>
      </c>
      <c r="IJ40" s="1" t="s">
        <v>299</v>
      </c>
    </row>
    <row r="41" spans="1:244" x14ac:dyDescent="0.25">
      <c r="F41" s="4"/>
      <c r="G41" s="3"/>
      <c r="H41" s="3"/>
      <c r="J41"/>
      <c r="K41" s="1"/>
      <c r="AG41" s="4"/>
      <c r="AH41" s="3"/>
      <c r="AI41" s="3"/>
      <c r="AK41"/>
      <c r="BH41" s="3"/>
      <c r="BI41" s="3"/>
      <c r="BJ41" s="3"/>
      <c r="CH41" s="3"/>
      <c r="CI41" s="3"/>
      <c r="CK41" s="3"/>
      <c r="DL41" s="3"/>
      <c r="DM41" s="3"/>
      <c r="DO41" s="3"/>
      <c r="EM41" s="3"/>
      <c r="EN41" s="3"/>
      <c r="EP41" s="3"/>
      <c r="FO41" s="3"/>
      <c r="FP41" s="3"/>
      <c r="FQ41" s="3"/>
      <c r="GN41" s="3"/>
      <c r="GO41" s="3"/>
      <c r="GP41" s="3"/>
      <c r="GQ41" s="3"/>
      <c r="HN41" s="3"/>
      <c r="HO41" s="3"/>
      <c r="HQ41" s="3"/>
    </row>
    <row r="42" spans="1:244" x14ac:dyDescent="0.25">
      <c r="F42" s="4"/>
      <c r="G42" s="3"/>
      <c r="H42" s="3"/>
      <c r="J42"/>
      <c r="K42" s="1"/>
      <c r="AG42" s="4"/>
      <c r="AH42" s="3"/>
      <c r="AI42" s="3"/>
      <c r="AK42"/>
      <c r="BH42" s="3"/>
      <c r="BI42" s="3"/>
      <c r="BJ42" s="3"/>
      <c r="CH42" s="3"/>
      <c r="CI42" s="3"/>
      <c r="CK42" s="3"/>
      <c r="DL42" s="3"/>
      <c r="DM42" s="3"/>
      <c r="DO42" s="3"/>
      <c r="EM42" s="3"/>
      <c r="EN42" s="3"/>
      <c r="EP42" s="3"/>
      <c r="FO42" s="3"/>
      <c r="FP42" s="3"/>
      <c r="FQ42" s="3"/>
      <c r="GN42" s="3"/>
      <c r="GO42" s="3"/>
      <c r="GP42" s="3"/>
      <c r="GQ42" s="3"/>
      <c r="HN42" s="3"/>
      <c r="HO42" s="3"/>
      <c r="HQ42" s="3"/>
    </row>
    <row r="43" spans="1:244" x14ac:dyDescent="0.25">
      <c r="F43" s="4"/>
      <c r="G43" s="3"/>
      <c r="H43" s="3"/>
      <c r="J43"/>
      <c r="K43" s="1"/>
      <c r="AG43" s="4"/>
      <c r="AH43" s="3"/>
      <c r="AI43" s="3"/>
      <c r="AK43"/>
      <c r="BH43" s="3"/>
      <c r="BI43" s="3"/>
      <c r="BJ43" s="3"/>
      <c r="CH43" s="3"/>
      <c r="CI43" s="3"/>
      <c r="CK43" s="3"/>
      <c r="DL43" s="3"/>
      <c r="DM43" s="3"/>
      <c r="DO43" s="3"/>
      <c r="EM43" s="3"/>
      <c r="EN43" s="3"/>
      <c r="EP43" s="3"/>
      <c r="FO43" s="3"/>
      <c r="FP43" s="3"/>
      <c r="FQ43" s="3"/>
      <c r="GN43" s="3"/>
      <c r="GO43" s="3"/>
      <c r="GP43" s="3"/>
      <c r="GQ43" s="3"/>
      <c r="HN43" s="3"/>
      <c r="HO43" s="3"/>
      <c r="HQ43" s="3"/>
    </row>
    <row r="44" spans="1:244" x14ac:dyDescent="0.25">
      <c r="F44" s="4"/>
      <c r="G44" s="3"/>
      <c r="H44" s="3"/>
      <c r="J44"/>
      <c r="K44" s="1"/>
      <c r="AG44" s="4"/>
      <c r="AH44" s="3"/>
      <c r="AI44" s="3"/>
      <c r="AK44"/>
      <c r="BH44" s="3"/>
      <c r="BI44" s="3"/>
      <c r="BJ44" s="3"/>
      <c r="CH44" s="3"/>
      <c r="CI44" s="3"/>
      <c r="CK44" s="3"/>
      <c r="DL44" s="3"/>
      <c r="DM44" s="3"/>
      <c r="DO44" s="3"/>
      <c r="EM44" s="3"/>
      <c r="EN44" s="3"/>
      <c r="EP44" s="3"/>
      <c r="FO44" s="3"/>
      <c r="FP44" s="3"/>
      <c r="FQ44" s="3"/>
      <c r="GN44" s="3"/>
      <c r="GO44" s="3"/>
      <c r="GP44" s="3"/>
      <c r="GQ44" s="3"/>
      <c r="HN44" s="3"/>
      <c r="HO44" s="3"/>
      <c r="HQ44" s="3"/>
    </row>
    <row r="45" spans="1:244" x14ac:dyDescent="0.25">
      <c r="F45" s="4"/>
      <c r="G45" s="3"/>
      <c r="H45" s="3"/>
      <c r="J45"/>
      <c r="K45" s="1"/>
      <c r="AG45" s="4"/>
      <c r="AH45" s="3"/>
      <c r="AI45" s="3"/>
      <c r="AK45"/>
      <c r="BH45" s="3"/>
      <c r="BI45" s="3"/>
      <c r="BJ45" s="3"/>
      <c r="CH45" s="3"/>
      <c r="CI45" s="3"/>
      <c r="CK45" s="3"/>
      <c r="DL45" s="3"/>
      <c r="DM45" s="3"/>
      <c r="DO45" s="3"/>
      <c r="EM45" s="3"/>
      <c r="EN45" s="3"/>
      <c r="EP45" s="3"/>
      <c r="FO45" s="3"/>
      <c r="FP45" s="3"/>
      <c r="FQ45" s="3"/>
      <c r="GN45" s="3"/>
      <c r="GO45" s="3"/>
      <c r="GP45" s="3"/>
      <c r="GQ45" s="3"/>
      <c r="HN45" s="3"/>
      <c r="HO45" s="3"/>
      <c r="HQ45" s="3"/>
    </row>
    <row r="46" spans="1:244" x14ac:dyDescent="0.25">
      <c r="F46" s="4"/>
      <c r="G46" s="3"/>
      <c r="H46" s="3"/>
      <c r="J46"/>
      <c r="K46" s="1"/>
      <c r="AG46" s="4"/>
      <c r="AH46" s="3"/>
      <c r="AI46" s="3"/>
      <c r="AK46"/>
      <c r="BH46" s="3"/>
      <c r="BI46" s="3"/>
      <c r="BJ46" s="3"/>
      <c r="CH46" s="3"/>
      <c r="CI46" s="3"/>
      <c r="CK46" s="3"/>
      <c r="DL46" s="3"/>
      <c r="DM46" s="3"/>
      <c r="DO46" s="3"/>
      <c r="EM46" s="3"/>
      <c r="EN46" s="3"/>
      <c r="EP46" s="3"/>
      <c r="FO46" s="3"/>
      <c r="FP46" s="3"/>
      <c r="FQ46" s="3"/>
      <c r="GN46" s="3"/>
      <c r="GO46" s="3"/>
      <c r="GP46" s="3"/>
      <c r="GQ46" s="3"/>
      <c r="HN46" s="3"/>
      <c r="HO46" s="3"/>
      <c r="HQ46" s="3"/>
    </row>
    <row r="47" spans="1:244" x14ac:dyDescent="0.25">
      <c r="F47" s="4"/>
      <c r="G47" s="3"/>
      <c r="H47" s="3"/>
      <c r="J47"/>
      <c r="K47" s="1"/>
      <c r="AG47" s="4"/>
      <c r="AH47" s="3"/>
      <c r="AI47" s="3"/>
      <c r="AK47"/>
      <c r="BH47" s="3"/>
      <c r="BI47" s="3"/>
      <c r="BJ47" s="3"/>
      <c r="CH47" s="3"/>
      <c r="CI47" s="3"/>
      <c r="CK47" s="3"/>
      <c r="DL47" s="3"/>
      <c r="DM47" s="3"/>
      <c r="DO47" s="3"/>
      <c r="EM47" s="3"/>
      <c r="EN47" s="3"/>
      <c r="EP47" s="3"/>
      <c r="FO47" s="3"/>
      <c r="FP47" s="3"/>
      <c r="FQ47" s="3"/>
      <c r="GN47" s="3"/>
      <c r="GO47" s="3"/>
      <c r="GP47" s="3"/>
      <c r="GQ47" s="3"/>
      <c r="HN47" s="3"/>
      <c r="HO47" s="3"/>
      <c r="HQ47" s="3"/>
    </row>
    <row r="48" spans="1:244" x14ac:dyDescent="0.25">
      <c r="F48" s="4"/>
      <c r="G48" s="3"/>
      <c r="H48" s="3"/>
      <c r="J48"/>
      <c r="K48" s="1"/>
      <c r="AG48" s="4"/>
      <c r="AH48" s="3"/>
      <c r="AI48" s="3"/>
      <c r="AK48"/>
      <c r="BH48" s="3"/>
      <c r="BI48" s="3"/>
      <c r="BJ48" s="3"/>
      <c r="CH48" s="3"/>
      <c r="CI48" s="3"/>
      <c r="CK48" s="3"/>
      <c r="DL48" s="3"/>
      <c r="DM48" s="3"/>
      <c r="DO48" s="3"/>
      <c r="EM48" s="3"/>
      <c r="EN48" s="3"/>
      <c r="EP48" s="3"/>
      <c r="FO48" s="3"/>
      <c r="FP48" s="3"/>
      <c r="FQ48" s="3"/>
      <c r="GN48" s="3"/>
      <c r="GO48" s="3"/>
      <c r="GP48" s="3"/>
      <c r="GQ48" s="3"/>
      <c r="HN48" s="3"/>
      <c r="HO48" s="3"/>
      <c r="HQ48" s="3"/>
    </row>
    <row r="49" spans="6:225" x14ac:dyDescent="0.25">
      <c r="F49" s="4"/>
      <c r="G49" s="3"/>
      <c r="H49" s="3"/>
      <c r="J49"/>
      <c r="K49" s="1"/>
      <c r="AG49" s="4"/>
      <c r="AH49" s="3"/>
      <c r="AI49" s="3"/>
      <c r="AK49"/>
      <c r="BH49" s="3"/>
      <c r="BI49" s="3"/>
      <c r="BJ49" s="3"/>
      <c r="CH49" s="3"/>
      <c r="CI49" s="3"/>
      <c r="CK49" s="3"/>
      <c r="DL49" s="3"/>
      <c r="DM49" s="3"/>
      <c r="DO49" s="3"/>
      <c r="EM49" s="3"/>
      <c r="EN49" s="3"/>
      <c r="EP49" s="3"/>
      <c r="FO49" s="3"/>
      <c r="FP49" s="3"/>
      <c r="FQ49" s="3"/>
      <c r="GN49" s="3"/>
      <c r="GO49" s="3"/>
      <c r="GP49" s="3"/>
      <c r="GQ49" s="3"/>
      <c r="HN49" s="3"/>
      <c r="HO49" s="3"/>
      <c r="HQ49" s="3"/>
    </row>
    <row r="50" spans="6:225" x14ac:dyDescent="0.25">
      <c r="F50" s="4"/>
      <c r="G50" s="3"/>
      <c r="H50" s="3"/>
      <c r="J50"/>
      <c r="K50" s="1"/>
      <c r="AG50" s="4"/>
      <c r="AH50" s="3"/>
      <c r="AI50" s="3"/>
      <c r="AK50"/>
      <c r="BH50" s="3"/>
      <c r="BI50" s="3"/>
      <c r="BJ50" s="3"/>
      <c r="CH50" s="3"/>
      <c r="CI50" s="3"/>
      <c r="CK50" s="3"/>
      <c r="DL50" s="3"/>
      <c r="DM50" s="3"/>
      <c r="DO50" s="3"/>
      <c r="EM50" s="3"/>
      <c r="EN50" s="3"/>
      <c r="EP50" s="3"/>
      <c r="FO50" s="3"/>
      <c r="FP50" s="3"/>
      <c r="FQ50" s="3"/>
      <c r="GN50" s="3"/>
      <c r="GO50" s="3"/>
      <c r="GP50" s="3"/>
      <c r="GQ50" s="3"/>
      <c r="HN50" s="3"/>
      <c r="HO50" s="3"/>
      <c r="HQ50" s="3"/>
    </row>
    <row r="51" spans="6:225" x14ac:dyDescent="0.25">
      <c r="F51" s="4"/>
      <c r="G51" s="3"/>
      <c r="H51" s="3"/>
      <c r="J51"/>
      <c r="K51" s="1"/>
      <c r="AG51" s="4"/>
      <c r="AH51" s="3"/>
      <c r="AI51" s="3"/>
      <c r="AK51"/>
      <c r="BH51" s="3"/>
      <c r="BI51" s="3"/>
      <c r="BJ51" s="3"/>
      <c r="CH51" s="3"/>
      <c r="CI51" s="3"/>
      <c r="CK51" s="3"/>
      <c r="DL51" s="3"/>
      <c r="DM51" s="3"/>
      <c r="DO51" s="3"/>
      <c r="EM51" s="3"/>
      <c r="EN51" s="3"/>
      <c r="EP51" s="3"/>
      <c r="FO51" s="3"/>
      <c r="FP51" s="3"/>
      <c r="FQ51" s="3"/>
      <c r="GN51" s="3"/>
      <c r="GO51" s="3"/>
      <c r="GP51" s="3"/>
      <c r="GQ51" s="3"/>
      <c r="HN51" s="3"/>
      <c r="HO51" s="3"/>
      <c r="HQ51" s="3"/>
    </row>
    <row r="52" spans="6:225" x14ac:dyDescent="0.25">
      <c r="F52" s="4"/>
      <c r="G52" s="3"/>
      <c r="H52" s="3"/>
      <c r="J52"/>
      <c r="K52" s="1"/>
      <c r="AG52" s="4"/>
      <c r="AH52" s="3"/>
      <c r="AI52" s="3"/>
      <c r="AK52"/>
      <c r="BH52" s="3"/>
      <c r="BI52" s="3"/>
      <c r="BJ52" s="3"/>
      <c r="CH52" s="3"/>
      <c r="CI52" s="3"/>
      <c r="CK52" s="3"/>
      <c r="DL52" s="3"/>
      <c r="DM52" s="3"/>
      <c r="DO52" s="3"/>
      <c r="EM52" s="3"/>
      <c r="EN52" s="3"/>
      <c r="EP52" s="3"/>
      <c r="FO52" s="3"/>
      <c r="FP52" s="3"/>
      <c r="FQ52" s="3"/>
      <c r="GN52" s="3"/>
      <c r="GO52" s="3"/>
      <c r="GP52" s="3"/>
      <c r="GQ52" s="3"/>
      <c r="HN52" s="3"/>
      <c r="HO52" s="3"/>
      <c r="HQ52" s="3"/>
    </row>
    <row r="53" spans="6:225" x14ac:dyDescent="0.25">
      <c r="F53" s="4"/>
      <c r="G53" s="3"/>
      <c r="H53" s="3"/>
      <c r="J53"/>
      <c r="K53" s="1"/>
      <c r="AG53" s="4"/>
      <c r="AH53" s="3"/>
      <c r="AI53" s="3"/>
      <c r="AK53"/>
      <c r="BH53" s="3"/>
      <c r="BI53" s="3"/>
      <c r="BJ53" s="3"/>
      <c r="CH53" s="3"/>
      <c r="CI53" s="3"/>
      <c r="CK53" s="3"/>
      <c r="DL53" s="3"/>
      <c r="DM53" s="3"/>
      <c r="DO53" s="3"/>
      <c r="EM53" s="3"/>
      <c r="EN53" s="3"/>
      <c r="EP53" s="3"/>
      <c r="FO53" s="3"/>
      <c r="FP53" s="3"/>
      <c r="FQ53" s="3"/>
      <c r="GN53" s="3"/>
      <c r="GO53" s="3"/>
      <c r="GP53" s="3"/>
      <c r="GQ53" s="3"/>
      <c r="HN53" s="3"/>
      <c r="HO53" s="3"/>
      <c r="HQ53" s="3"/>
    </row>
    <row r="54" spans="6:225" x14ac:dyDescent="0.25">
      <c r="F54" s="4"/>
      <c r="G54" s="3"/>
      <c r="H54" s="3"/>
      <c r="J54"/>
      <c r="K54" s="1"/>
      <c r="AG54" s="4"/>
      <c r="AH54" s="3"/>
      <c r="AI54" s="3"/>
      <c r="AK54"/>
      <c r="BH54" s="3"/>
      <c r="BI54" s="3"/>
      <c r="BJ54" s="3"/>
      <c r="CH54" s="3"/>
      <c r="CI54" s="3"/>
      <c r="CK54" s="3"/>
      <c r="DL54" s="3"/>
      <c r="DM54" s="3"/>
      <c r="DO54" s="3"/>
      <c r="EM54" s="3"/>
      <c r="EN54" s="3"/>
      <c r="EP54" s="3"/>
      <c r="FO54" s="3"/>
      <c r="FP54" s="3"/>
      <c r="FQ54" s="3"/>
      <c r="GN54" s="3"/>
      <c r="GO54" s="3"/>
      <c r="GP54" s="3"/>
      <c r="GQ54" s="3"/>
      <c r="HN54" s="3"/>
      <c r="HO54" s="3"/>
      <c r="HQ54" s="3"/>
    </row>
    <row r="55" spans="6:225" x14ac:dyDescent="0.25">
      <c r="F55" s="4"/>
      <c r="G55" s="3"/>
      <c r="H55" s="3"/>
      <c r="J55"/>
      <c r="K55" s="1"/>
      <c r="AG55" s="4"/>
      <c r="AH55" s="3"/>
      <c r="AI55" s="3"/>
      <c r="AK55"/>
      <c r="BH55" s="3"/>
      <c r="BI55" s="3"/>
      <c r="BJ55" s="3"/>
      <c r="CH55" s="3"/>
      <c r="CI55" s="3"/>
      <c r="CK55" s="3"/>
      <c r="DL55" s="3"/>
      <c r="DM55" s="3"/>
      <c r="DO55" s="3"/>
      <c r="EM55" s="3"/>
      <c r="EN55" s="3"/>
      <c r="EP55" s="3"/>
      <c r="FO55" s="3"/>
      <c r="FP55" s="3"/>
      <c r="FQ55" s="3"/>
      <c r="GN55" s="3"/>
      <c r="GO55" s="3"/>
      <c r="GP55" s="3"/>
      <c r="GQ55" s="3"/>
      <c r="HN55" s="3"/>
      <c r="HO55" s="3"/>
      <c r="HQ55" s="3"/>
    </row>
    <row r="56" spans="6:225" x14ac:dyDescent="0.25">
      <c r="F56" s="4"/>
      <c r="G56" s="3"/>
      <c r="H56" s="3"/>
      <c r="J56"/>
      <c r="K56" s="1"/>
      <c r="AG56" s="4"/>
      <c r="AH56" s="3"/>
      <c r="AI56" s="3"/>
      <c r="AK56"/>
      <c r="BH56" s="3"/>
      <c r="BI56" s="3"/>
      <c r="BJ56" s="3"/>
      <c r="CH56" s="3"/>
      <c r="CI56" s="3"/>
      <c r="CK56" s="3"/>
      <c r="DL56" s="3"/>
      <c r="DM56" s="3"/>
      <c r="DO56" s="3"/>
      <c r="EM56" s="3"/>
      <c r="EN56" s="3"/>
      <c r="EP56" s="3"/>
      <c r="FO56" s="3"/>
      <c r="FP56" s="3"/>
      <c r="FQ56" s="3"/>
      <c r="GN56" s="3"/>
      <c r="GO56" s="3"/>
      <c r="GP56" s="3"/>
      <c r="GQ56" s="3"/>
      <c r="HN56" s="3"/>
      <c r="HO56" s="3"/>
      <c r="HQ56" s="3"/>
    </row>
    <row r="57" spans="6:225" x14ac:dyDescent="0.25">
      <c r="F57" s="4"/>
      <c r="G57" s="3"/>
      <c r="H57" s="3"/>
      <c r="J57"/>
      <c r="K57" s="1"/>
      <c r="AG57" s="4"/>
      <c r="AH57" s="3"/>
      <c r="AI57" s="3"/>
      <c r="AK57"/>
      <c r="BH57" s="3"/>
      <c r="BI57" s="3"/>
      <c r="BJ57" s="3"/>
      <c r="CH57" s="3"/>
      <c r="CI57" s="3"/>
      <c r="CK57" s="3"/>
      <c r="DL57" s="3"/>
      <c r="DM57" s="3"/>
      <c r="DO57" s="3"/>
      <c r="EM57" s="3"/>
      <c r="EN57" s="3"/>
      <c r="EP57" s="3"/>
      <c r="FO57" s="3"/>
      <c r="FP57" s="3"/>
      <c r="FQ57" s="3"/>
      <c r="GN57" s="3"/>
      <c r="GO57" s="3"/>
      <c r="GP57" s="3"/>
      <c r="GQ57" s="3"/>
      <c r="HN57" s="3"/>
      <c r="HO57" s="3"/>
      <c r="HQ57" s="3"/>
    </row>
    <row r="58" spans="6:225" x14ac:dyDescent="0.25">
      <c r="F58" s="4"/>
      <c r="G58" s="3"/>
      <c r="H58" s="3"/>
      <c r="J58"/>
      <c r="K58" s="1"/>
      <c r="AG58" s="4"/>
      <c r="AH58" s="3"/>
      <c r="AI58" s="3"/>
      <c r="AK58"/>
      <c r="BH58" s="3"/>
      <c r="BI58" s="3"/>
      <c r="BJ58" s="3"/>
      <c r="CH58" s="3"/>
      <c r="CI58" s="3"/>
      <c r="CK58" s="3"/>
      <c r="DL58" s="3"/>
      <c r="DM58" s="3"/>
      <c r="DO58" s="3"/>
      <c r="EM58" s="3"/>
      <c r="EN58" s="3"/>
      <c r="EP58" s="3"/>
      <c r="FO58" s="3"/>
      <c r="FP58" s="3"/>
      <c r="FQ58" s="3"/>
      <c r="GN58" s="3"/>
      <c r="GO58" s="3"/>
      <c r="GP58" s="3"/>
      <c r="GQ58" s="3"/>
      <c r="HN58" s="3"/>
      <c r="HO58" s="3"/>
      <c r="HQ58" s="3"/>
    </row>
    <row r="59" spans="6:225" x14ac:dyDescent="0.25">
      <c r="F59" s="4"/>
      <c r="G59" s="3"/>
      <c r="H59" s="3"/>
      <c r="J59"/>
      <c r="K59" s="1"/>
      <c r="AG59" s="4"/>
      <c r="AH59" s="3"/>
      <c r="AI59" s="3"/>
      <c r="AK59"/>
      <c r="BH59" s="3"/>
      <c r="BI59" s="3"/>
      <c r="BJ59" s="3"/>
      <c r="CH59" s="3"/>
      <c r="CI59" s="3"/>
      <c r="CK59" s="3"/>
      <c r="DL59" s="3"/>
      <c r="DM59" s="3"/>
      <c r="DO59" s="3"/>
      <c r="EM59" s="3"/>
      <c r="EN59" s="3"/>
      <c r="EP59" s="3"/>
      <c r="FO59" s="3"/>
      <c r="FP59" s="3"/>
      <c r="FQ59" s="3"/>
      <c r="GN59" s="3"/>
      <c r="GO59" s="3"/>
      <c r="GP59" s="3"/>
      <c r="GQ59" s="3"/>
      <c r="HN59" s="3"/>
      <c r="HO59" s="3"/>
      <c r="HQ59" s="3"/>
    </row>
    <row r="60" spans="6:225" x14ac:dyDescent="0.25">
      <c r="F60" s="4"/>
      <c r="G60" s="3"/>
      <c r="H60" s="3"/>
      <c r="J60"/>
      <c r="K60" s="1"/>
      <c r="AG60" s="4"/>
      <c r="AH60" s="3"/>
      <c r="AI60" s="3"/>
      <c r="AK60"/>
      <c r="BH60" s="3"/>
      <c r="BI60" s="3"/>
      <c r="BJ60" s="3"/>
      <c r="CH60" s="3"/>
      <c r="CI60" s="3"/>
      <c r="CK60" s="3"/>
      <c r="DL60" s="3"/>
      <c r="DM60" s="3"/>
      <c r="DO60" s="3"/>
      <c r="EM60" s="3"/>
      <c r="EN60" s="3"/>
      <c r="EP60" s="3"/>
      <c r="FO60" s="3"/>
      <c r="FP60" s="3"/>
      <c r="FQ60" s="3"/>
      <c r="GN60" s="3"/>
      <c r="GO60" s="3"/>
      <c r="GP60" s="3"/>
      <c r="GQ60" s="3"/>
      <c r="HN60" s="3"/>
      <c r="HO60" s="3"/>
      <c r="HQ60" s="3"/>
    </row>
    <row r="61" spans="6:225" x14ac:dyDescent="0.25">
      <c r="F61" s="4"/>
      <c r="G61" s="3"/>
      <c r="H61" s="3"/>
      <c r="J61"/>
      <c r="K61" s="1"/>
      <c r="AG61" s="4"/>
      <c r="AH61" s="3"/>
      <c r="AI61" s="3"/>
      <c r="AK61"/>
      <c r="BH61" s="3"/>
      <c r="BI61" s="3"/>
      <c r="BJ61" s="3"/>
      <c r="CH61" s="3"/>
      <c r="CI61" s="3"/>
      <c r="CK61" s="3"/>
      <c r="DL61" s="3"/>
      <c r="DM61" s="3"/>
      <c r="DO61" s="3"/>
      <c r="EM61" s="3"/>
      <c r="EN61" s="3"/>
      <c r="EP61" s="3"/>
      <c r="FO61" s="3"/>
      <c r="FP61" s="3"/>
      <c r="FQ61" s="3"/>
      <c r="GN61" s="3"/>
      <c r="GO61" s="3"/>
      <c r="GP61" s="3"/>
      <c r="GQ61" s="3"/>
      <c r="HN61" s="3"/>
      <c r="HO61" s="3"/>
      <c r="HQ61" s="3"/>
    </row>
    <row r="62" spans="6:225" x14ac:dyDescent="0.25">
      <c r="F62" s="4"/>
      <c r="G62" s="3"/>
      <c r="H62" s="3"/>
      <c r="J62"/>
      <c r="K62" s="1"/>
      <c r="AG62" s="4"/>
      <c r="AH62" s="3"/>
      <c r="AI62" s="3"/>
      <c r="AK62"/>
      <c r="BH62" s="3"/>
      <c r="BI62" s="3"/>
      <c r="BJ62" s="3"/>
      <c r="CH62" s="3"/>
      <c r="CI62" s="3"/>
      <c r="CK62" s="3"/>
      <c r="DL62" s="3"/>
      <c r="DM62" s="3"/>
      <c r="DO62" s="3"/>
      <c r="EM62" s="3"/>
      <c r="EN62" s="3"/>
      <c r="EP62" s="3"/>
      <c r="FO62" s="3"/>
      <c r="FP62" s="3"/>
      <c r="FQ62" s="3"/>
      <c r="GN62" s="3"/>
      <c r="GO62" s="3"/>
      <c r="GP62" s="3"/>
      <c r="GQ62" s="3"/>
      <c r="HN62" s="3"/>
      <c r="HO62" s="3"/>
      <c r="HQ62" s="3"/>
    </row>
    <row r="63" spans="6:225" x14ac:dyDescent="0.25">
      <c r="F63" s="4"/>
      <c r="G63" s="3"/>
      <c r="H63" s="3"/>
      <c r="J63"/>
      <c r="K63" s="1"/>
      <c r="AG63" s="4"/>
      <c r="AH63" s="3"/>
      <c r="AI63" s="3"/>
      <c r="AK63"/>
      <c r="BH63" s="3"/>
      <c r="BI63" s="3"/>
      <c r="BJ63" s="3"/>
      <c r="CH63" s="3"/>
      <c r="CI63" s="3"/>
      <c r="CK63" s="3"/>
      <c r="DL63" s="3"/>
      <c r="DM63" s="3"/>
      <c r="DO63" s="3"/>
      <c r="EM63" s="3"/>
      <c r="EN63" s="3"/>
      <c r="EP63" s="3"/>
      <c r="FO63" s="3"/>
      <c r="FP63" s="3"/>
      <c r="FQ63" s="3"/>
      <c r="GN63" s="3"/>
      <c r="GO63" s="3"/>
      <c r="GP63" s="3"/>
      <c r="GQ63" s="3"/>
      <c r="HN63" s="3"/>
      <c r="HO63" s="3"/>
      <c r="HQ63" s="3"/>
    </row>
    <row r="64" spans="6:225" x14ac:dyDescent="0.25">
      <c r="F64" s="4"/>
      <c r="G64" s="3"/>
      <c r="H64" s="3"/>
      <c r="J64"/>
      <c r="K64" s="1"/>
      <c r="AG64" s="4"/>
      <c r="AH64" s="3"/>
      <c r="AI64" s="3"/>
      <c r="AK64"/>
      <c r="BH64" s="3"/>
      <c r="BI64" s="3"/>
      <c r="BJ64" s="3"/>
      <c r="CH64" s="3"/>
      <c r="CI64" s="3"/>
      <c r="CK64" s="3"/>
      <c r="DL64" s="3"/>
      <c r="DM64" s="3"/>
      <c r="DO64" s="3"/>
      <c r="EM64" s="3"/>
      <c r="EN64" s="3"/>
      <c r="EP64" s="3"/>
      <c r="FO64" s="3"/>
      <c r="FP64" s="3"/>
      <c r="FQ64" s="3"/>
      <c r="GN64" s="3"/>
      <c r="GO64" s="3"/>
      <c r="GP64" s="3"/>
      <c r="GQ64" s="3"/>
      <c r="HN64" s="3"/>
      <c r="HO64" s="3"/>
      <c r="HQ64" s="3"/>
    </row>
    <row r="65" spans="6:225" x14ac:dyDescent="0.25">
      <c r="F65" s="4"/>
      <c r="G65" s="3"/>
      <c r="H65" s="3"/>
      <c r="J65"/>
      <c r="K65" s="1"/>
      <c r="AG65" s="4"/>
      <c r="AH65" s="3"/>
      <c r="AI65" s="3"/>
      <c r="AK65"/>
      <c r="BH65" s="3"/>
      <c r="BI65" s="3"/>
      <c r="BJ65" s="3"/>
      <c r="CH65" s="3"/>
      <c r="CI65" s="3"/>
      <c r="CK65" s="3"/>
      <c r="DL65" s="3"/>
      <c r="DM65" s="3"/>
      <c r="DO65" s="3"/>
      <c r="EM65" s="3"/>
      <c r="EN65" s="3"/>
      <c r="EP65" s="3"/>
      <c r="FO65" s="3"/>
      <c r="FP65" s="3"/>
      <c r="FQ65" s="3"/>
      <c r="GN65" s="3"/>
      <c r="GO65" s="3"/>
      <c r="GP65" s="3"/>
      <c r="GQ65" s="3"/>
      <c r="HN65" s="3"/>
      <c r="HO65" s="3"/>
      <c r="HQ65" s="3"/>
    </row>
    <row r="66" spans="6:225" x14ac:dyDescent="0.25">
      <c r="F66" s="4"/>
      <c r="G66" s="3"/>
      <c r="H66" s="3"/>
      <c r="J66"/>
      <c r="K66" s="1"/>
      <c r="AG66" s="4"/>
      <c r="AH66" s="3"/>
      <c r="AI66" s="3"/>
      <c r="AK66"/>
      <c r="BH66" s="3"/>
      <c r="BI66" s="3"/>
      <c r="BJ66" s="3"/>
      <c r="CH66" s="3"/>
      <c r="CI66" s="3"/>
      <c r="CK66" s="3"/>
      <c r="DL66" s="3"/>
      <c r="DM66" s="3"/>
      <c r="DO66" s="3"/>
      <c r="EM66" s="3"/>
      <c r="EN66" s="3"/>
      <c r="EP66" s="3"/>
      <c r="FO66" s="3"/>
      <c r="FP66" s="3"/>
      <c r="FQ66" s="3"/>
      <c r="GN66" s="3"/>
      <c r="GO66" s="3"/>
      <c r="GP66" s="3"/>
      <c r="GQ66" s="3"/>
      <c r="HN66" s="3"/>
      <c r="HO66" s="3"/>
      <c r="HQ66" s="3"/>
    </row>
    <row r="67" spans="6:225" x14ac:dyDescent="0.25">
      <c r="F67" s="4"/>
      <c r="G67" s="3"/>
      <c r="H67" s="3"/>
      <c r="J67"/>
      <c r="K67" s="1"/>
      <c r="AG67" s="4"/>
      <c r="AH67" s="3"/>
      <c r="AI67" s="3"/>
      <c r="AK67"/>
      <c r="BH67" s="3"/>
      <c r="BI67" s="3"/>
      <c r="BJ67" s="3"/>
      <c r="CH67" s="3"/>
      <c r="CI67" s="3"/>
      <c r="CK67" s="3"/>
      <c r="DL67" s="3"/>
      <c r="DM67" s="3"/>
      <c r="DO67" s="3"/>
      <c r="EM67" s="3"/>
      <c r="EN67" s="3"/>
      <c r="EP67" s="3"/>
      <c r="FO67" s="3"/>
      <c r="FP67" s="3"/>
      <c r="FQ67" s="3"/>
      <c r="GN67" s="3"/>
      <c r="GO67" s="3"/>
      <c r="GP67" s="3"/>
      <c r="GQ67" s="3"/>
      <c r="HN67" s="3"/>
      <c r="HO67" s="3"/>
      <c r="HQ67" s="3"/>
    </row>
    <row r="68" spans="6:225" x14ac:dyDescent="0.25">
      <c r="F68" s="4"/>
      <c r="G68" s="3"/>
      <c r="H68" s="3"/>
      <c r="J68"/>
      <c r="K68" s="1"/>
      <c r="AG68" s="4"/>
      <c r="AH68" s="3"/>
      <c r="AI68" s="3"/>
      <c r="AK68"/>
      <c r="BH68" s="3"/>
      <c r="BI68" s="3"/>
      <c r="BJ68" s="3"/>
      <c r="CH68" s="3"/>
      <c r="CI68" s="3"/>
      <c r="CK68" s="3"/>
      <c r="DL68" s="3"/>
      <c r="DM68" s="3"/>
      <c r="DO68" s="3"/>
      <c r="EM68" s="3"/>
      <c r="EN68" s="3"/>
      <c r="EP68" s="3"/>
      <c r="FO68" s="3"/>
      <c r="FP68" s="3"/>
      <c r="FQ68" s="3"/>
      <c r="GN68" s="3"/>
      <c r="GO68" s="3"/>
      <c r="GP68" s="3"/>
      <c r="GQ68" s="3"/>
      <c r="HN68" s="3"/>
      <c r="HO68" s="3"/>
      <c r="HQ68" s="3"/>
    </row>
    <row r="69" spans="6:225" x14ac:dyDescent="0.25">
      <c r="F69" s="4"/>
      <c r="G69" s="3"/>
      <c r="H69" s="3"/>
      <c r="J69"/>
      <c r="K69" s="1"/>
      <c r="AG69" s="4"/>
      <c r="AH69" s="3"/>
      <c r="AI69" s="3"/>
      <c r="AK69"/>
      <c r="BH69" s="3"/>
      <c r="BI69" s="3"/>
      <c r="BJ69" s="3"/>
      <c r="CH69" s="3"/>
      <c r="CI69" s="3"/>
      <c r="CK69" s="3"/>
      <c r="DL69" s="3"/>
      <c r="DM69" s="3"/>
      <c r="DO69" s="3"/>
      <c r="EM69" s="3"/>
      <c r="EN69" s="3"/>
      <c r="EP69" s="3"/>
      <c r="FO69" s="3"/>
      <c r="FP69" s="3"/>
      <c r="FQ69" s="3"/>
      <c r="GN69" s="3"/>
      <c r="GO69" s="3"/>
      <c r="GP69" s="3"/>
      <c r="GQ69" s="3"/>
      <c r="HN69" s="3"/>
      <c r="HO69" s="3"/>
      <c r="HQ69" s="3"/>
    </row>
    <row r="70" spans="6:225" x14ac:dyDescent="0.25">
      <c r="F70" s="4"/>
      <c r="G70" s="3"/>
      <c r="H70" s="3"/>
      <c r="J70"/>
      <c r="K70" s="1"/>
      <c r="AG70" s="4"/>
      <c r="AH70" s="3"/>
      <c r="AI70" s="3"/>
      <c r="AK70"/>
      <c r="BH70" s="3"/>
      <c r="BI70" s="3"/>
      <c r="BJ70" s="3"/>
      <c r="CH70" s="3"/>
      <c r="CI70" s="3"/>
      <c r="CK70" s="3"/>
      <c r="DL70" s="3"/>
      <c r="DM70" s="3"/>
      <c r="DO70" s="3"/>
      <c r="EM70" s="3"/>
      <c r="EN70" s="3"/>
      <c r="EP70" s="3"/>
      <c r="FO70" s="3"/>
      <c r="FP70" s="3"/>
      <c r="FQ70" s="3"/>
      <c r="GN70" s="3"/>
      <c r="GO70" s="3"/>
      <c r="GP70" s="3"/>
      <c r="GQ70" s="3"/>
      <c r="HN70" s="3"/>
      <c r="HO70" s="3"/>
      <c r="HQ70" s="3"/>
    </row>
    <row r="71" spans="6:225" x14ac:dyDescent="0.25">
      <c r="F71" s="4"/>
      <c r="G71" s="3"/>
      <c r="H71" s="3"/>
      <c r="J71"/>
      <c r="K71" s="1"/>
      <c r="AG71" s="4"/>
      <c r="AH71" s="3"/>
      <c r="AI71" s="3"/>
      <c r="AK71"/>
      <c r="BH71" s="3"/>
      <c r="BI71" s="3"/>
      <c r="BJ71" s="3"/>
      <c r="CH71" s="3"/>
      <c r="CI71" s="3"/>
      <c r="CK71" s="3"/>
      <c r="DL71" s="3"/>
      <c r="DM71" s="3"/>
      <c r="DO71" s="3"/>
      <c r="EM71" s="3"/>
      <c r="EN71" s="3"/>
      <c r="EP71" s="3"/>
      <c r="FO71" s="3"/>
      <c r="FP71" s="3"/>
      <c r="FQ71" s="3"/>
      <c r="GN71" s="3"/>
      <c r="GO71" s="3"/>
      <c r="GP71" s="3"/>
      <c r="GQ71" s="3"/>
      <c r="HN71" s="3"/>
      <c r="HO71" s="3"/>
      <c r="HQ71" s="3"/>
    </row>
    <row r="72" spans="6:225" x14ac:dyDescent="0.25">
      <c r="F72" s="4"/>
      <c r="G72" s="3"/>
      <c r="H72" s="3"/>
      <c r="J72"/>
      <c r="K72" s="1"/>
      <c r="AG72" s="4"/>
      <c r="AH72" s="3"/>
      <c r="AI72" s="3"/>
      <c r="AK72"/>
      <c r="BH72" s="3"/>
      <c r="BI72" s="3"/>
      <c r="BJ72" s="3"/>
      <c r="CH72" s="3"/>
      <c r="CI72" s="3"/>
      <c r="CK72" s="3"/>
      <c r="DL72" s="3"/>
      <c r="DM72" s="3"/>
      <c r="DO72" s="3"/>
      <c r="EM72" s="3"/>
      <c r="EN72" s="3"/>
      <c r="EP72" s="3"/>
      <c r="FO72" s="3"/>
      <c r="FP72" s="3"/>
      <c r="FQ72" s="3"/>
      <c r="GN72" s="3"/>
      <c r="GO72" s="3"/>
      <c r="GP72" s="3"/>
      <c r="GQ72" s="3"/>
      <c r="HN72" s="3"/>
      <c r="HO72" s="3"/>
      <c r="HQ72" s="3"/>
    </row>
    <row r="73" spans="6:225" x14ac:dyDescent="0.25">
      <c r="F73" s="4"/>
      <c r="G73" s="3"/>
      <c r="H73" s="3"/>
      <c r="J73"/>
      <c r="K73" s="1"/>
      <c r="AG73" s="4"/>
      <c r="AH73" s="3"/>
      <c r="AI73" s="3"/>
      <c r="AK73"/>
      <c r="BH73" s="3"/>
      <c r="BI73" s="3"/>
      <c r="BJ73" s="3"/>
      <c r="CH73" s="3"/>
      <c r="CI73" s="3"/>
      <c r="CK73" s="3"/>
      <c r="DL73" s="3"/>
      <c r="DM73" s="3"/>
      <c r="DO73" s="3"/>
      <c r="EM73" s="3"/>
      <c r="EN73" s="3"/>
      <c r="EP73" s="3"/>
      <c r="FO73" s="3"/>
      <c r="FP73" s="3"/>
      <c r="FQ73" s="3"/>
      <c r="GN73" s="3"/>
      <c r="GO73" s="3"/>
      <c r="GP73" s="3"/>
      <c r="GQ73" s="3"/>
      <c r="HN73" s="3"/>
      <c r="HO73" s="3"/>
      <c r="HQ73" s="3"/>
    </row>
    <row r="74" spans="6:225" x14ac:dyDescent="0.25">
      <c r="F74" s="4"/>
      <c r="G74" s="3"/>
      <c r="H74" s="3"/>
      <c r="J74"/>
      <c r="K74" s="1"/>
      <c r="AG74" s="4"/>
      <c r="AH74" s="3"/>
      <c r="AI74" s="3"/>
      <c r="AK74"/>
      <c r="BH74" s="3"/>
      <c r="BI74" s="3"/>
      <c r="BJ74" s="3"/>
      <c r="CH74" s="3"/>
      <c r="CI74" s="3"/>
      <c r="CK74" s="3"/>
      <c r="DL74" s="3"/>
      <c r="DM74" s="3"/>
      <c r="DO74" s="3"/>
      <c r="EM74" s="3"/>
      <c r="EN74" s="3"/>
      <c r="EP74" s="3"/>
      <c r="FO74" s="3"/>
      <c r="FP74" s="3"/>
      <c r="FQ74" s="3"/>
      <c r="GN74" s="3"/>
      <c r="GO74" s="3"/>
      <c r="GP74" s="3"/>
      <c r="GQ74" s="3"/>
      <c r="HN74" s="3"/>
      <c r="HO74" s="3"/>
      <c r="HQ74" s="3"/>
    </row>
    <row r="75" spans="6:225" x14ac:dyDescent="0.25">
      <c r="F75" s="4"/>
      <c r="G75" s="3"/>
      <c r="H75" s="3"/>
      <c r="J75"/>
      <c r="K75" s="1"/>
      <c r="AG75" s="4"/>
      <c r="AH75" s="3"/>
      <c r="AI75" s="3"/>
      <c r="AK75"/>
      <c r="BH75" s="3"/>
      <c r="BI75" s="3"/>
      <c r="BJ75" s="3"/>
      <c r="CH75" s="3"/>
      <c r="CI75" s="3"/>
      <c r="CK75" s="3"/>
      <c r="DL75" s="3"/>
      <c r="DM75" s="3"/>
      <c r="DO75" s="3"/>
      <c r="EM75" s="3"/>
      <c r="EN75" s="3"/>
      <c r="EP75" s="3"/>
      <c r="FO75" s="3"/>
      <c r="FP75" s="3"/>
      <c r="FQ75" s="3"/>
      <c r="GN75" s="3"/>
      <c r="GO75" s="3"/>
      <c r="GP75" s="3"/>
      <c r="GQ75" s="3"/>
      <c r="HN75" s="3"/>
      <c r="HO75" s="3"/>
      <c r="HQ75" s="3"/>
    </row>
    <row r="76" spans="6:225" x14ac:dyDescent="0.25">
      <c r="F76" s="4"/>
      <c r="G76" s="3"/>
      <c r="H76" s="3"/>
      <c r="J76"/>
      <c r="K76" s="1"/>
      <c r="AG76" s="4"/>
      <c r="AH76" s="3"/>
      <c r="AI76" s="3"/>
      <c r="AK76"/>
      <c r="BH76" s="3"/>
      <c r="BI76" s="3"/>
      <c r="BJ76" s="3"/>
      <c r="CH76" s="3"/>
      <c r="CI76" s="3"/>
      <c r="CK76" s="3"/>
      <c r="DL76" s="3"/>
      <c r="DM76" s="3"/>
      <c r="DO76" s="3"/>
      <c r="EM76" s="3"/>
      <c r="EN76" s="3"/>
      <c r="EP76" s="3"/>
      <c r="FO76" s="3"/>
      <c r="FP76" s="3"/>
      <c r="FQ76" s="3"/>
      <c r="GN76" s="3"/>
      <c r="GO76" s="3"/>
      <c r="GP76" s="3"/>
      <c r="GQ76" s="3"/>
      <c r="HN76" s="3"/>
      <c r="HO76" s="3"/>
      <c r="HQ76" s="3"/>
    </row>
    <row r="77" spans="6:225" x14ac:dyDescent="0.25">
      <c r="F77" s="4"/>
      <c r="G77" s="3"/>
      <c r="H77" s="3"/>
      <c r="J77"/>
      <c r="K77" s="1"/>
      <c r="AG77" s="4"/>
      <c r="AH77" s="3"/>
      <c r="AI77" s="3"/>
      <c r="AK77"/>
      <c r="BH77" s="3"/>
      <c r="BI77" s="3"/>
      <c r="BJ77" s="3"/>
      <c r="CH77" s="3"/>
      <c r="CI77" s="3"/>
      <c r="CK77" s="3"/>
      <c r="DL77" s="3"/>
      <c r="DM77" s="3"/>
      <c r="DO77" s="3"/>
      <c r="EM77" s="3"/>
      <c r="EN77" s="3"/>
      <c r="EP77" s="3"/>
      <c r="FO77" s="3"/>
      <c r="FP77" s="3"/>
      <c r="FQ77" s="3"/>
      <c r="GN77" s="3"/>
      <c r="GO77" s="3"/>
      <c r="GP77" s="3"/>
      <c r="GQ77" s="3"/>
      <c r="HN77" s="3"/>
      <c r="HO77" s="3"/>
      <c r="HQ77" s="3"/>
    </row>
    <row r="78" spans="6:225" x14ac:dyDescent="0.25">
      <c r="F78" s="4"/>
      <c r="G78" s="3"/>
      <c r="H78" s="3"/>
      <c r="J78"/>
      <c r="K78" s="1"/>
      <c r="AG78" s="4"/>
      <c r="AH78" s="3"/>
      <c r="AI78" s="3"/>
      <c r="AK78"/>
      <c r="BH78" s="3"/>
      <c r="BI78" s="3"/>
      <c r="BJ78" s="3"/>
      <c r="CH78" s="3"/>
      <c r="CI78" s="3"/>
      <c r="CK78" s="3"/>
      <c r="DL78" s="3"/>
      <c r="DM78" s="3"/>
      <c r="DO78" s="3"/>
      <c r="EM78" s="3"/>
      <c r="EN78" s="3"/>
      <c r="EP78" s="3"/>
      <c r="FO78" s="3"/>
      <c r="FP78" s="3"/>
      <c r="FQ78" s="3"/>
      <c r="GN78" s="3"/>
      <c r="GO78" s="3"/>
      <c r="GP78" s="3"/>
      <c r="GQ78" s="3"/>
      <c r="HN78" s="3"/>
      <c r="HO78" s="3"/>
      <c r="HQ78" s="3"/>
    </row>
    <row r="79" spans="6:225" x14ac:dyDescent="0.25">
      <c r="F79" s="4"/>
      <c r="G79" s="3"/>
      <c r="H79" s="3"/>
      <c r="J79"/>
      <c r="K79" s="1"/>
      <c r="AG79" s="4"/>
      <c r="AH79" s="3"/>
      <c r="AI79" s="3"/>
      <c r="AK79"/>
      <c r="BH79" s="3"/>
      <c r="BI79" s="3"/>
      <c r="BJ79" s="3"/>
      <c r="CH79" s="3"/>
      <c r="CI79" s="3"/>
      <c r="CK79" s="3"/>
      <c r="DL79" s="3"/>
      <c r="DM79" s="3"/>
      <c r="DO79" s="3"/>
      <c r="EM79" s="3"/>
      <c r="EN79" s="3"/>
      <c r="EP79" s="3"/>
      <c r="FO79" s="3"/>
      <c r="FP79" s="3"/>
      <c r="FQ79" s="3"/>
      <c r="GN79" s="3"/>
      <c r="GO79" s="3"/>
      <c r="GP79" s="3"/>
      <c r="GQ79" s="3"/>
      <c r="HN79" s="3"/>
      <c r="HO79" s="3"/>
      <c r="HQ79" s="3"/>
    </row>
    <row r="80" spans="6:225" x14ac:dyDescent="0.25">
      <c r="F80" s="4"/>
      <c r="G80" s="3"/>
      <c r="H80" s="3"/>
      <c r="J80"/>
      <c r="K80" s="1"/>
      <c r="AG80" s="4"/>
      <c r="AH80" s="3"/>
      <c r="AI80" s="3"/>
      <c r="AK80"/>
      <c r="BH80" s="3"/>
      <c r="BI80" s="3"/>
      <c r="BJ80" s="3"/>
      <c r="CH80" s="3"/>
      <c r="CI80" s="3"/>
      <c r="CK80" s="3"/>
      <c r="DL80" s="3"/>
      <c r="DM80" s="3"/>
      <c r="DO80" s="3"/>
      <c r="EM80" s="3"/>
      <c r="EN80" s="3"/>
      <c r="EP80" s="3"/>
      <c r="FO80" s="3"/>
      <c r="FP80" s="3"/>
      <c r="FQ80" s="3"/>
      <c r="GN80" s="3"/>
      <c r="GO80" s="3"/>
      <c r="GP80" s="3"/>
      <c r="GQ80" s="3"/>
      <c r="HN80" s="3"/>
      <c r="HO80" s="3"/>
      <c r="HQ80" s="3"/>
    </row>
    <row r="81" spans="6:225" x14ac:dyDescent="0.25">
      <c r="F81" s="4"/>
      <c r="G81" s="3"/>
      <c r="H81" s="3"/>
      <c r="J81"/>
      <c r="K81" s="1"/>
      <c r="AG81" s="4"/>
      <c r="AH81" s="3"/>
      <c r="AI81" s="3"/>
      <c r="AK81"/>
      <c r="BH81" s="3"/>
      <c r="BI81" s="3"/>
      <c r="BJ81" s="3"/>
      <c r="CH81" s="3"/>
      <c r="CI81" s="3"/>
      <c r="CK81" s="3"/>
      <c r="DL81" s="3"/>
      <c r="DM81" s="3"/>
      <c r="DO81" s="3"/>
      <c r="EM81" s="3"/>
      <c r="EN81" s="3"/>
      <c r="EP81" s="3"/>
      <c r="FO81" s="3"/>
      <c r="FP81" s="3"/>
      <c r="FQ81" s="3"/>
      <c r="GN81" s="3"/>
      <c r="GO81" s="3"/>
      <c r="GP81" s="3"/>
      <c r="GQ81" s="3"/>
      <c r="HN81" s="3"/>
      <c r="HO81" s="3"/>
      <c r="HQ81" s="3"/>
    </row>
    <row r="82" spans="6:225" x14ac:dyDescent="0.25">
      <c r="F82" s="4"/>
      <c r="G82" s="3"/>
      <c r="H82" s="3"/>
      <c r="J82"/>
      <c r="K82" s="1"/>
      <c r="AG82" s="4"/>
      <c r="AH82" s="3"/>
      <c r="AI82" s="3"/>
      <c r="AK82"/>
      <c r="BH82" s="3"/>
      <c r="BI82" s="3"/>
      <c r="BJ82" s="3"/>
      <c r="CH82" s="3"/>
      <c r="CI82" s="3"/>
      <c r="CK82" s="3"/>
      <c r="DL82" s="3"/>
      <c r="DM82" s="3"/>
      <c r="DO82" s="3"/>
      <c r="EM82" s="3"/>
      <c r="EN82" s="3"/>
      <c r="EP82" s="3"/>
      <c r="FO82" s="3"/>
      <c r="FP82" s="3"/>
      <c r="FQ82" s="3"/>
      <c r="GN82" s="3"/>
      <c r="GO82" s="3"/>
      <c r="GP82" s="3"/>
      <c r="GQ82" s="3"/>
      <c r="HN82" s="3"/>
      <c r="HO82" s="3"/>
      <c r="HQ82" s="3"/>
    </row>
    <row r="83" spans="6:225" x14ac:dyDescent="0.25">
      <c r="F83" s="2"/>
      <c r="J83"/>
      <c r="K83" s="1"/>
      <c r="AG83" s="2"/>
      <c r="AK83"/>
    </row>
    <row r="84" spans="6:225" x14ac:dyDescent="0.25">
      <c r="F84" s="2"/>
      <c r="J84"/>
      <c r="K84" s="1"/>
      <c r="AG84" s="2"/>
      <c r="AK84"/>
    </row>
    <row r="85" spans="6:225" x14ac:dyDescent="0.25">
      <c r="F85" s="2"/>
      <c r="J85"/>
      <c r="K85" s="1"/>
      <c r="AG85" s="2"/>
      <c r="AK85"/>
    </row>
    <row r="86" spans="6:225" x14ac:dyDescent="0.25">
      <c r="F86" s="2"/>
      <c r="J86"/>
      <c r="K86" s="1"/>
      <c r="AG86" s="2"/>
      <c r="AK86"/>
    </row>
    <row r="87" spans="6:225" x14ac:dyDescent="0.25">
      <c r="F87" s="2"/>
      <c r="J87"/>
      <c r="K87" s="1"/>
      <c r="AG87" s="2"/>
      <c r="AK87"/>
    </row>
    <row r="88" spans="6:225" x14ac:dyDescent="0.25">
      <c r="F88" s="2"/>
      <c r="J88"/>
      <c r="K88" s="1"/>
      <c r="AG88" s="2"/>
      <c r="AK88"/>
    </row>
    <row r="89" spans="6:225" x14ac:dyDescent="0.25">
      <c r="F89" s="2"/>
      <c r="J89"/>
      <c r="K89" s="1"/>
      <c r="AG89" s="2"/>
      <c r="AK89"/>
    </row>
    <row r="90" spans="6:225" x14ac:dyDescent="0.25">
      <c r="F90" s="2"/>
      <c r="J90"/>
      <c r="K90" s="1"/>
      <c r="AG90" s="2"/>
      <c r="AK90"/>
    </row>
    <row r="91" spans="6:225" x14ac:dyDescent="0.25">
      <c r="F91" s="2"/>
      <c r="J91"/>
      <c r="K91" s="1"/>
      <c r="AG91" s="2"/>
      <c r="AK91"/>
    </row>
    <row r="92" spans="6:225" x14ac:dyDescent="0.25">
      <c r="F92" s="2"/>
      <c r="J92"/>
      <c r="K92" s="1"/>
      <c r="AG92" s="2"/>
      <c r="AK92"/>
    </row>
    <row r="93" spans="6:225" x14ac:dyDescent="0.25">
      <c r="F93" s="2"/>
      <c r="J93"/>
      <c r="K93" s="1"/>
      <c r="AG93" s="2"/>
      <c r="AK93"/>
    </row>
    <row r="94" spans="6:225" x14ac:dyDescent="0.25">
      <c r="F94" s="2"/>
      <c r="J94"/>
      <c r="K94" s="1"/>
      <c r="AG94" s="2"/>
      <c r="AK94"/>
    </row>
    <row r="95" spans="6:225" x14ac:dyDescent="0.25">
      <c r="F95" s="2"/>
      <c r="J95"/>
      <c r="K95" s="1"/>
      <c r="AG95" s="2"/>
      <c r="AK95"/>
    </row>
    <row r="96" spans="6:225" x14ac:dyDescent="0.25">
      <c r="F96" s="2"/>
      <c r="J96"/>
      <c r="K96" s="1"/>
      <c r="AG96" s="2"/>
      <c r="AK96"/>
    </row>
    <row r="97" spans="6:225" x14ac:dyDescent="0.25">
      <c r="F97" s="2"/>
      <c r="J97"/>
      <c r="K97" s="1"/>
      <c r="AG97" s="2"/>
      <c r="AK97"/>
    </row>
    <row r="98" spans="6:225" x14ac:dyDescent="0.25">
      <c r="F98" s="2"/>
      <c r="J98"/>
      <c r="K98" s="1"/>
      <c r="AG98" s="2"/>
      <c r="AK98"/>
    </row>
    <row r="99" spans="6:225" x14ac:dyDescent="0.25">
      <c r="F99" s="2"/>
      <c r="J99"/>
      <c r="K99" s="1"/>
      <c r="AG99" s="2"/>
      <c r="AK99"/>
    </row>
    <row r="100" spans="6:225" x14ac:dyDescent="0.25">
      <c r="F100" s="2"/>
      <c r="J100"/>
      <c r="K100" s="1"/>
      <c r="AG100" s="2"/>
      <c r="AK100"/>
    </row>
    <row r="101" spans="6:225" x14ac:dyDescent="0.25">
      <c r="F101" s="2"/>
      <c r="G101" s="3"/>
      <c r="H101" s="3"/>
      <c r="J101"/>
      <c r="K101" s="1"/>
      <c r="AG101" s="5"/>
      <c r="AH101" s="3"/>
      <c r="AI101" s="3"/>
      <c r="AK101"/>
      <c r="BH101" s="3"/>
      <c r="BI101" s="3"/>
      <c r="BJ101" s="3"/>
      <c r="CI101" s="3"/>
      <c r="CK101" s="3"/>
      <c r="DM101" s="3"/>
      <c r="DO101" s="3"/>
      <c r="EN101" s="3"/>
      <c r="EP101" s="3"/>
      <c r="FO101" s="3"/>
      <c r="FP101" s="3"/>
      <c r="FQ101" s="3"/>
      <c r="GO101" s="3"/>
      <c r="GP101" s="3"/>
      <c r="GQ101" s="3"/>
      <c r="HO101" s="3"/>
      <c r="HQ101" s="3"/>
    </row>
    <row r="102" spans="6:225" x14ac:dyDescent="0.25">
      <c r="F102" s="2"/>
      <c r="G102" s="3"/>
      <c r="H102" s="3"/>
      <c r="J102"/>
      <c r="K102" s="1"/>
      <c r="AG102" s="5"/>
      <c r="AH102" s="3"/>
      <c r="AI102" s="3"/>
      <c r="AK102"/>
      <c r="BH102" s="3"/>
      <c r="BI102" s="3"/>
      <c r="BJ102" s="3"/>
      <c r="CI102" s="3"/>
      <c r="CK102" s="3"/>
      <c r="DM102" s="3"/>
      <c r="DO102" s="3"/>
      <c r="EN102" s="3"/>
      <c r="EP102" s="3"/>
      <c r="FO102" s="3"/>
      <c r="FP102" s="3"/>
      <c r="FQ102" s="3"/>
      <c r="GO102" s="3"/>
      <c r="GP102" s="3"/>
      <c r="GQ102" s="3"/>
      <c r="HO102" s="3"/>
      <c r="HQ102" s="3"/>
    </row>
    <row r="103" spans="6:225" x14ac:dyDescent="0.25">
      <c r="F103" s="2"/>
      <c r="G103" s="3"/>
      <c r="H103" s="3"/>
      <c r="J103"/>
      <c r="K103" s="1"/>
      <c r="AG103" s="5"/>
      <c r="AH103" s="3"/>
      <c r="AI103" s="3"/>
      <c r="AK103"/>
      <c r="BH103" s="3"/>
      <c r="BI103" s="3"/>
      <c r="BJ103" s="3"/>
      <c r="CI103" s="3"/>
      <c r="CK103" s="3"/>
      <c r="DM103" s="3"/>
      <c r="DO103" s="3"/>
      <c r="EN103" s="3"/>
      <c r="EP103" s="3"/>
      <c r="FO103" s="3"/>
      <c r="FP103" s="3"/>
      <c r="FQ103" s="3"/>
      <c r="GO103" s="3"/>
      <c r="GP103" s="3"/>
      <c r="GQ103" s="3"/>
      <c r="HO103" s="3"/>
      <c r="HQ103" s="3"/>
    </row>
    <row r="104" spans="6:225" x14ac:dyDescent="0.25">
      <c r="F104" s="2"/>
      <c r="G104" s="3"/>
      <c r="H104" s="3"/>
      <c r="J104"/>
      <c r="K104" s="1"/>
      <c r="AG104" s="5"/>
      <c r="AH104" s="3"/>
      <c r="AI104" s="3"/>
      <c r="AK104"/>
      <c r="BH104" s="3"/>
      <c r="BI104" s="3"/>
      <c r="BJ104" s="3"/>
      <c r="CI104" s="3"/>
      <c r="CK104" s="3"/>
      <c r="DM104" s="3"/>
      <c r="DO104" s="3"/>
      <c r="EN104" s="3"/>
      <c r="EP104" s="3"/>
      <c r="FO104" s="3"/>
      <c r="FP104" s="3"/>
      <c r="FQ104" s="3"/>
      <c r="GO104" s="3"/>
      <c r="GP104" s="3"/>
      <c r="GQ104" s="3"/>
      <c r="HO104" s="3"/>
      <c r="HQ104" s="3"/>
    </row>
    <row r="105" spans="6:225" x14ac:dyDescent="0.25">
      <c r="F105" s="2"/>
      <c r="G105" s="3"/>
      <c r="H105" s="3"/>
      <c r="J105"/>
      <c r="K105" s="1"/>
      <c r="AG105" s="5"/>
      <c r="AH105" s="3"/>
      <c r="AI105" s="3"/>
      <c r="AK105"/>
      <c r="BH105" s="3"/>
      <c r="BI105" s="3"/>
      <c r="BJ105" s="3"/>
      <c r="CI105" s="3"/>
      <c r="CK105" s="3"/>
      <c r="DM105" s="3"/>
      <c r="DO105" s="3"/>
      <c r="EN105" s="3"/>
      <c r="EP105" s="3"/>
      <c r="FO105" s="3"/>
      <c r="FP105" s="3"/>
      <c r="FQ105" s="3"/>
      <c r="GO105" s="3"/>
      <c r="GP105" s="3"/>
      <c r="GQ105" s="3"/>
      <c r="HO105" s="3"/>
      <c r="HQ105" s="3"/>
    </row>
    <row r="106" spans="6:225" x14ac:dyDescent="0.25">
      <c r="F106" s="2"/>
      <c r="G106" s="3"/>
      <c r="H106" s="3"/>
      <c r="J106"/>
      <c r="K106" s="1"/>
      <c r="AG106" s="5"/>
      <c r="AH106" s="3"/>
      <c r="AI106" s="3"/>
      <c r="AK106"/>
      <c r="BH106" s="3"/>
      <c r="BI106" s="3"/>
      <c r="BJ106" s="3"/>
      <c r="CI106" s="3"/>
      <c r="CK106" s="3"/>
      <c r="DM106" s="3"/>
      <c r="DO106" s="3"/>
      <c r="EN106" s="3"/>
      <c r="EP106" s="3"/>
      <c r="FO106" s="3"/>
      <c r="FP106" s="3"/>
      <c r="FQ106" s="3"/>
      <c r="GO106" s="3"/>
      <c r="GP106" s="3"/>
      <c r="GQ106" s="3"/>
      <c r="HO106" s="3"/>
      <c r="HQ106" s="3"/>
    </row>
    <row r="107" spans="6:225" x14ac:dyDescent="0.25">
      <c r="F107" s="2"/>
      <c r="G107" s="3"/>
      <c r="H107" s="3"/>
      <c r="J107"/>
      <c r="K107" s="1"/>
      <c r="AG107" s="5"/>
      <c r="AH107" s="3"/>
      <c r="AI107" s="3"/>
      <c r="AK107"/>
      <c r="BH107" s="3"/>
      <c r="BI107" s="3"/>
      <c r="BJ107" s="3"/>
      <c r="CI107" s="3"/>
      <c r="CK107" s="3"/>
      <c r="DM107" s="3"/>
      <c r="DO107" s="3"/>
      <c r="EN107" s="3"/>
      <c r="EP107" s="3"/>
      <c r="FO107" s="3"/>
      <c r="FP107" s="3"/>
      <c r="FQ107" s="3"/>
      <c r="GO107" s="3"/>
      <c r="GP107" s="3"/>
      <c r="GQ107" s="3"/>
      <c r="HO107" s="3"/>
      <c r="HQ107" s="3"/>
    </row>
    <row r="108" spans="6:225" x14ac:dyDescent="0.25">
      <c r="F108" s="2"/>
      <c r="G108" s="3"/>
      <c r="H108" s="3"/>
      <c r="J108"/>
      <c r="K108" s="1"/>
      <c r="AG108" s="5"/>
      <c r="AH108" s="3"/>
      <c r="AI108" s="3"/>
      <c r="AK108"/>
      <c r="BH108" s="3"/>
      <c r="BI108" s="3"/>
      <c r="BJ108" s="3"/>
      <c r="CI108" s="3"/>
      <c r="CK108" s="3"/>
      <c r="DM108" s="3"/>
      <c r="DO108" s="3"/>
      <c r="EN108" s="3"/>
      <c r="EP108" s="3"/>
      <c r="FO108" s="3"/>
      <c r="FP108" s="3"/>
      <c r="FQ108" s="3"/>
      <c r="GO108" s="3"/>
      <c r="GP108" s="3"/>
      <c r="GQ108" s="3"/>
      <c r="HO108" s="3"/>
      <c r="HQ108" s="3"/>
    </row>
    <row r="109" spans="6:225" x14ac:dyDescent="0.25">
      <c r="F109" s="2"/>
      <c r="G109" s="3"/>
      <c r="H109" s="3"/>
      <c r="J109"/>
      <c r="K109" s="1"/>
      <c r="AG109" s="5"/>
      <c r="AH109" s="3"/>
      <c r="AI109" s="3"/>
      <c r="AK109"/>
      <c r="BH109" s="3"/>
      <c r="BI109" s="3"/>
      <c r="BJ109" s="3"/>
      <c r="CI109" s="3"/>
      <c r="CK109" s="3"/>
      <c r="DM109" s="3"/>
      <c r="DO109" s="3"/>
      <c r="EN109" s="3"/>
      <c r="EP109" s="3"/>
      <c r="FO109" s="3"/>
      <c r="FP109" s="3"/>
      <c r="FQ109" s="3"/>
      <c r="GO109" s="3"/>
      <c r="GP109" s="3"/>
      <c r="GQ109" s="3"/>
      <c r="HO109" s="3"/>
      <c r="HQ109" s="3"/>
    </row>
    <row r="110" spans="6:225" x14ac:dyDescent="0.25">
      <c r="F110" s="2"/>
      <c r="G110" s="3"/>
      <c r="H110" s="3"/>
      <c r="J110"/>
      <c r="K110" s="1"/>
      <c r="AG110" s="5"/>
      <c r="AH110" s="3"/>
      <c r="AI110" s="3"/>
      <c r="AK110"/>
      <c r="BH110" s="3"/>
      <c r="BI110" s="3"/>
      <c r="BJ110" s="3"/>
      <c r="CI110" s="3"/>
      <c r="CK110" s="3"/>
      <c r="DM110" s="3"/>
      <c r="DO110" s="3"/>
      <c r="EN110" s="3"/>
      <c r="EP110" s="3"/>
      <c r="FO110" s="3"/>
      <c r="FP110" s="3"/>
      <c r="FQ110" s="3"/>
      <c r="GO110" s="3"/>
      <c r="GP110" s="3"/>
      <c r="GQ110" s="3"/>
      <c r="HO110" s="3"/>
      <c r="HQ110" s="3"/>
    </row>
    <row r="111" spans="6:225" x14ac:dyDescent="0.25">
      <c r="F111" s="2"/>
      <c r="G111" s="3"/>
      <c r="H111" s="3"/>
      <c r="J111"/>
      <c r="K111" s="1"/>
      <c r="AG111" s="5"/>
      <c r="AH111" s="3"/>
      <c r="AI111" s="3"/>
      <c r="AK111"/>
      <c r="BH111" s="3"/>
      <c r="BI111" s="3"/>
      <c r="BJ111" s="3"/>
      <c r="CI111" s="3"/>
      <c r="CK111" s="3"/>
      <c r="DM111" s="3"/>
      <c r="DO111" s="3"/>
      <c r="EN111" s="3"/>
      <c r="EP111" s="3"/>
      <c r="FO111" s="3"/>
      <c r="FP111" s="3"/>
      <c r="FQ111" s="3"/>
      <c r="GO111" s="3"/>
      <c r="GP111" s="3"/>
      <c r="GQ111" s="3"/>
      <c r="HO111" s="3"/>
      <c r="HQ111" s="3"/>
    </row>
    <row r="112" spans="6:225" x14ac:dyDescent="0.25">
      <c r="F112" s="2"/>
      <c r="G112" s="3"/>
      <c r="H112" s="3"/>
      <c r="J112"/>
      <c r="K112" s="1"/>
      <c r="AG112" s="5"/>
      <c r="AH112" s="3"/>
      <c r="AI112" s="3"/>
      <c r="AK112"/>
      <c r="BH112" s="3"/>
      <c r="BI112" s="3"/>
      <c r="BJ112" s="3"/>
      <c r="CI112" s="3"/>
      <c r="CK112" s="3"/>
      <c r="DM112" s="3"/>
      <c r="DO112" s="3"/>
      <c r="EN112" s="3"/>
      <c r="EP112" s="3"/>
      <c r="FO112" s="3"/>
      <c r="FP112" s="3"/>
      <c r="FQ112" s="3"/>
      <c r="GO112" s="3"/>
      <c r="GP112" s="3"/>
      <c r="GQ112" s="3"/>
      <c r="HO112" s="3"/>
      <c r="HQ112" s="3"/>
    </row>
    <row r="113" spans="6:225" x14ac:dyDescent="0.25">
      <c r="F113" s="2"/>
      <c r="G113" s="3"/>
      <c r="H113" s="3"/>
      <c r="J113"/>
      <c r="K113" s="1"/>
      <c r="AG113" s="5"/>
      <c r="AH113" s="3"/>
      <c r="AI113" s="3"/>
      <c r="AK113"/>
      <c r="BH113" s="3"/>
      <c r="BI113" s="3"/>
      <c r="BJ113" s="3"/>
      <c r="CI113" s="3"/>
      <c r="CK113" s="3"/>
      <c r="DM113" s="3"/>
      <c r="DO113" s="3"/>
      <c r="EN113" s="3"/>
      <c r="EP113" s="3"/>
      <c r="FO113" s="3"/>
      <c r="FP113" s="3"/>
      <c r="FQ113" s="3"/>
      <c r="GO113" s="3"/>
      <c r="GP113" s="3"/>
      <c r="GQ113" s="3"/>
      <c r="HO113" s="3"/>
      <c r="HQ113" s="3"/>
    </row>
    <row r="114" spans="6:225" x14ac:dyDescent="0.25">
      <c r="F114" s="2"/>
      <c r="G114" s="3"/>
      <c r="H114" s="3"/>
      <c r="J114"/>
      <c r="K114" s="1"/>
      <c r="AG114" s="5"/>
      <c r="AH114" s="3"/>
      <c r="AI114" s="3"/>
      <c r="AK114"/>
      <c r="BH114" s="3"/>
      <c r="BI114" s="3"/>
      <c r="BJ114" s="3"/>
      <c r="CI114" s="3"/>
      <c r="CK114" s="3"/>
      <c r="DM114" s="3"/>
      <c r="DO114" s="3"/>
      <c r="EN114" s="3"/>
      <c r="EP114" s="3"/>
      <c r="FO114" s="3"/>
      <c r="FP114" s="3"/>
      <c r="FQ114" s="3"/>
      <c r="GO114" s="3"/>
      <c r="GP114" s="3"/>
      <c r="GQ114" s="3"/>
      <c r="HO114" s="3"/>
      <c r="HQ114" s="3"/>
    </row>
    <row r="115" spans="6:225" x14ac:dyDescent="0.25">
      <c r="F115" s="2"/>
      <c r="G115" s="3"/>
      <c r="H115" s="3"/>
      <c r="J115"/>
      <c r="K115" s="1"/>
      <c r="AG115" s="5"/>
      <c r="AH115" s="3"/>
      <c r="AI115" s="3"/>
      <c r="AK115"/>
      <c r="BH115" s="3"/>
      <c r="BI115" s="3"/>
      <c r="BJ115" s="3"/>
      <c r="CI115" s="3"/>
      <c r="CK115" s="3"/>
      <c r="DM115" s="3"/>
      <c r="DO115" s="3"/>
      <c r="EN115" s="3"/>
      <c r="EP115" s="3"/>
      <c r="FO115" s="3"/>
      <c r="FP115" s="3"/>
      <c r="FQ115" s="3"/>
      <c r="GO115" s="3"/>
      <c r="GP115" s="3"/>
      <c r="GQ115" s="3"/>
      <c r="HO115" s="3"/>
      <c r="HQ115" s="3"/>
    </row>
    <row r="116" spans="6:225" x14ac:dyDescent="0.25">
      <c r="F116" s="2"/>
      <c r="G116" s="3"/>
      <c r="H116" s="3"/>
      <c r="J116"/>
      <c r="K116" s="1"/>
      <c r="AG116" s="5"/>
      <c r="AH116" s="3"/>
      <c r="AI116" s="3"/>
      <c r="AK116"/>
      <c r="BH116" s="3"/>
      <c r="BI116" s="3"/>
      <c r="BJ116" s="3"/>
      <c r="CI116" s="3"/>
      <c r="CK116" s="3"/>
      <c r="DM116" s="3"/>
      <c r="DO116" s="3"/>
      <c r="EN116" s="3"/>
      <c r="EP116" s="3"/>
      <c r="FO116" s="3"/>
      <c r="FP116" s="3"/>
      <c r="FQ116" s="3"/>
      <c r="GO116" s="3"/>
      <c r="GP116" s="3"/>
      <c r="GQ116" s="3"/>
      <c r="HO116" s="3"/>
      <c r="HQ116" s="3"/>
    </row>
    <row r="117" spans="6:225" x14ac:dyDescent="0.25">
      <c r="F117" s="2"/>
      <c r="G117" s="3"/>
      <c r="H117" s="3"/>
      <c r="J117"/>
      <c r="K117" s="1"/>
      <c r="AG117" s="5"/>
      <c r="AH117" s="3"/>
      <c r="AI117" s="3"/>
      <c r="AK117"/>
      <c r="BH117" s="3"/>
      <c r="BI117" s="3"/>
      <c r="BJ117" s="3"/>
      <c r="CI117" s="3"/>
      <c r="CK117" s="3"/>
      <c r="DM117" s="3"/>
      <c r="DO117" s="3"/>
      <c r="EN117" s="3"/>
      <c r="EP117" s="3"/>
      <c r="FO117" s="3"/>
      <c r="FP117" s="3"/>
      <c r="FQ117" s="3"/>
      <c r="GO117" s="3"/>
      <c r="GP117" s="3"/>
      <c r="GQ117" s="3"/>
      <c r="HO117" s="3"/>
      <c r="HQ117" s="3"/>
    </row>
    <row r="118" spans="6:225" x14ac:dyDescent="0.25">
      <c r="F118" s="2"/>
      <c r="G118" s="3"/>
      <c r="H118" s="3"/>
      <c r="J118"/>
      <c r="K118" s="1"/>
      <c r="AG118" s="5"/>
      <c r="AH118" s="3"/>
      <c r="AI118" s="3"/>
      <c r="AK118"/>
      <c r="BH118" s="3"/>
      <c r="BI118" s="3"/>
      <c r="BJ118" s="3"/>
      <c r="CI118" s="3"/>
      <c r="CK118" s="3"/>
      <c r="DM118" s="3"/>
      <c r="DO118" s="3"/>
      <c r="EN118" s="3"/>
      <c r="EP118" s="3"/>
      <c r="FO118" s="3"/>
      <c r="FP118" s="3"/>
      <c r="FQ118" s="3"/>
      <c r="GO118" s="3"/>
      <c r="GP118" s="3"/>
      <c r="GQ118" s="3"/>
      <c r="HO118" s="3"/>
      <c r="HQ118" s="3"/>
    </row>
    <row r="119" spans="6:225" x14ac:dyDescent="0.25">
      <c r="F119" s="2"/>
      <c r="G119" s="3"/>
      <c r="H119" s="3"/>
      <c r="J119"/>
      <c r="K119" s="1"/>
      <c r="AG119" s="5"/>
      <c r="AH119" s="3"/>
      <c r="AI119" s="3"/>
      <c r="AK119"/>
      <c r="BH119" s="3"/>
      <c r="BI119" s="3"/>
      <c r="BJ119" s="3"/>
      <c r="CI119" s="3"/>
      <c r="CK119" s="3"/>
      <c r="DM119" s="3"/>
      <c r="DO119" s="3"/>
      <c r="EN119" s="3"/>
      <c r="EP119" s="3"/>
      <c r="FO119" s="3"/>
      <c r="FP119" s="3"/>
      <c r="FQ119" s="3"/>
      <c r="GO119" s="3"/>
      <c r="GP119" s="3"/>
      <c r="GQ119" s="3"/>
      <c r="HO119" s="3"/>
      <c r="HQ119" s="3"/>
    </row>
    <row r="120" spans="6:225" x14ac:dyDescent="0.25">
      <c r="F120" s="2"/>
      <c r="G120" s="3"/>
      <c r="H120" s="3"/>
      <c r="J120"/>
      <c r="K120" s="1"/>
      <c r="AG120" s="5"/>
      <c r="AH120" s="3"/>
      <c r="AI120" s="3"/>
      <c r="AK120"/>
      <c r="BH120" s="3"/>
      <c r="BI120" s="3"/>
      <c r="BJ120" s="3"/>
      <c r="CI120" s="3"/>
      <c r="CK120" s="3"/>
      <c r="DM120" s="3"/>
      <c r="DO120" s="3"/>
      <c r="EN120" s="3"/>
      <c r="EP120" s="3"/>
      <c r="FO120" s="3"/>
      <c r="FP120" s="3"/>
      <c r="FQ120" s="3"/>
      <c r="GO120" s="3"/>
      <c r="GP120" s="3"/>
      <c r="GQ120" s="3"/>
      <c r="HO120" s="3"/>
      <c r="HQ120" s="3"/>
    </row>
    <row r="121" spans="6:225" x14ac:dyDescent="0.25">
      <c r="F121" s="2"/>
      <c r="G121" s="3"/>
      <c r="H121" s="3"/>
      <c r="J121"/>
      <c r="K121" s="1"/>
      <c r="AG121" s="5"/>
      <c r="AH121" s="3"/>
      <c r="AI121" s="3"/>
      <c r="AK121"/>
      <c r="BH121" s="3"/>
      <c r="BI121" s="3"/>
      <c r="BJ121" s="3"/>
      <c r="CI121" s="3"/>
      <c r="CK121" s="3"/>
      <c r="DM121" s="3"/>
      <c r="DO121" s="3"/>
      <c r="EN121" s="3"/>
      <c r="EP121" s="3"/>
      <c r="FO121" s="3"/>
      <c r="FP121" s="3"/>
      <c r="FQ121" s="3"/>
      <c r="GO121" s="3"/>
      <c r="GP121" s="3"/>
      <c r="GQ121" s="3"/>
      <c r="HO121" s="3"/>
      <c r="HQ121" s="3"/>
    </row>
    <row r="122" spans="6:225" x14ac:dyDescent="0.25">
      <c r="F122" s="2"/>
      <c r="G122" s="3"/>
      <c r="H122" s="3"/>
      <c r="J122"/>
      <c r="K122" s="1"/>
      <c r="AG122" s="5"/>
      <c r="AH122" s="3"/>
      <c r="AI122" s="3"/>
      <c r="AK122"/>
      <c r="BH122" s="3"/>
      <c r="BI122" s="3"/>
      <c r="BJ122" s="3"/>
      <c r="CI122" s="3"/>
      <c r="CK122" s="3"/>
      <c r="DM122" s="3"/>
      <c r="DO122" s="3"/>
      <c r="EN122" s="3"/>
      <c r="EP122" s="3"/>
      <c r="FO122" s="3"/>
      <c r="FP122" s="3"/>
      <c r="FQ122" s="3"/>
      <c r="GO122" s="3"/>
      <c r="GP122" s="3"/>
      <c r="GQ122" s="3"/>
      <c r="HO122" s="3"/>
      <c r="HQ122" s="3"/>
    </row>
    <row r="123" spans="6:225" x14ac:dyDescent="0.25">
      <c r="F123" s="2"/>
      <c r="G123" s="3"/>
      <c r="H123" s="3"/>
      <c r="J123"/>
      <c r="K123" s="1"/>
      <c r="AG123" s="5"/>
      <c r="AH123" s="3"/>
      <c r="AI123" s="3"/>
      <c r="AK123"/>
      <c r="BH123" s="3"/>
      <c r="BI123" s="3"/>
      <c r="BJ123" s="3"/>
      <c r="BL123" s="12"/>
      <c r="CI123" s="3"/>
      <c r="CK123" s="3"/>
      <c r="DM123" s="3"/>
      <c r="DO123" s="3"/>
      <c r="EN123" s="3"/>
      <c r="EP123" s="3"/>
      <c r="FO123" s="3"/>
      <c r="FP123" s="3"/>
      <c r="FQ123" s="3"/>
      <c r="GO123" s="3"/>
      <c r="GP123" s="3"/>
      <c r="GQ123" s="3"/>
      <c r="HO123" s="3"/>
      <c r="HQ123" s="3"/>
    </row>
    <row r="124" spans="6:225" x14ac:dyDescent="0.25">
      <c r="F124" s="2"/>
      <c r="G124" s="3"/>
      <c r="H124" s="3"/>
      <c r="J124"/>
      <c r="K124" s="1"/>
      <c r="AG124" s="5"/>
      <c r="AH124" s="3"/>
      <c r="AI124" s="3"/>
      <c r="AK124"/>
      <c r="BH124" s="3"/>
      <c r="BI124" s="3"/>
      <c r="BJ124" s="3"/>
      <c r="BL124" s="12"/>
      <c r="CI124" s="3"/>
      <c r="CK124" s="3"/>
      <c r="DM124" s="3"/>
      <c r="DO124" s="3"/>
      <c r="EN124" s="3"/>
      <c r="EP124" s="3"/>
      <c r="FO124" s="3"/>
      <c r="FP124" s="3"/>
      <c r="FQ124" s="3"/>
      <c r="GO124" s="3"/>
      <c r="GP124" s="3"/>
      <c r="GQ124" s="3"/>
      <c r="HO124" s="3"/>
      <c r="HQ124" s="3"/>
    </row>
    <row r="125" spans="6:225" x14ac:dyDescent="0.25">
      <c r="F125" s="2"/>
      <c r="G125" s="3"/>
      <c r="H125" s="3"/>
      <c r="J125"/>
      <c r="K125" s="1"/>
      <c r="AG125" s="5"/>
      <c r="AH125" s="3"/>
      <c r="AI125" s="3"/>
      <c r="AK125"/>
      <c r="BH125" s="3"/>
      <c r="BI125" s="3"/>
      <c r="BJ125" s="3"/>
      <c r="BL125" s="12"/>
      <c r="CI125" s="3"/>
      <c r="CK125" s="3"/>
      <c r="DM125" s="3"/>
      <c r="DO125" s="3"/>
      <c r="EN125" s="3"/>
      <c r="EP125" s="3"/>
      <c r="FO125" s="3"/>
      <c r="FP125" s="3"/>
      <c r="FQ125" s="3"/>
      <c r="GO125" s="3"/>
      <c r="GP125" s="3"/>
      <c r="GQ125" s="3"/>
      <c r="HO125" s="3"/>
      <c r="HQ125" s="3"/>
    </row>
    <row r="126" spans="6:225" x14ac:dyDescent="0.25">
      <c r="F126" s="2"/>
      <c r="G126" s="3"/>
      <c r="H126" s="3"/>
      <c r="J126"/>
      <c r="K126" s="1"/>
      <c r="AG126" s="5"/>
      <c r="AH126" s="3"/>
      <c r="AI126" s="3"/>
      <c r="AK126"/>
      <c r="BH126" s="3"/>
      <c r="BI126" s="3"/>
      <c r="BJ126" s="3"/>
      <c r="BL126" s="12"/>
      <c r="CI126" s="3"/>
      <c r="CK126" s="3"/>
      <c r="DM126" s="3"/>
      <c r="DO126" s="3"/>
      <c r="EN126" s="3"/>
      <c r="EP126" s="3"/>
      <c r="FO126" s="3"/>
      <c r="FP126" s="3"/>
      <c r="FQ126" s="3"/>
      <c r="GO126" s="3"/>
      <c r="GP126" s="3"/>
      <c r="GQ126" s="3"/>
      <c r="HO126" s="3"/>
      <c r="HQ126" s="3"/>
    </row>
    <row r="127" spans="6:225" x14ac:dyDescent="0.25">
      <c r="F127" s="2"/>
      <c r="G127" s="3"/>
      <c r="H127" s="3"/>
      <c r="J127"/>
      <c r="K127" s="1"/>
      <c r="AG127" s="5"/>
      <c r="AH127" s="3"/>
      <c r="AI127" s="3"/>
      <c r="AK127"/>
      <c r="BH127" s="3"/>
      <c r="BI127" s="3"/>
      <c r="BJ127" s="3"/>
      <c r="BL127" s="12"/>
      <c r="CI127" s="3"/>
      <c r="CK127" s="3"/>
      <c r="DM127" s="3"/>
      <c r="DO127" s="3"/>
      <c r="EN127" s="3"/>
      <c r="EP127" s="3"/>
      <c r="FO127" s="3"/>
      <c r="FP127" s="3"/>
      <c r="FQ127" s="3"/>
      <c r="GO127" s="3"/>
      <c r="GP127" s="3"/>
      <c r="GQ127" s="3"/>
      <c r="HO127" s="3"/>
      <c r="HQ127" s="3"/>
    </row>
    <row r="128" spans="6:225" x14ac:dyDescent="0.25">
      <c r="F128" s="2"/>
      <c r="J128"/>
      <c r="K128" s="1"/>
      <c r="AG128" s="2"/>
      <c r="AK128"/>
      <c r="BL128" s="12"/>
    </row>
    <row r="129" spans="6:64" x14ac:dyDescent="0.25">
      <c r="F129" s="2"/>
      <c r="J129"/>
      <c r="K129" s="1"/>
      <c r="AG129" s="2"/>
      <c r="AK129"/>
      <c r="BL129" s="12"/>
    </row>
    <row r="130" spans="6:64" x14ac:dyDescent="0.25">
      <c r="F130" s="2"/>
      <c r="J130"/>
      <c r="K130" s="1"/>
      <c r="AG130" s="2"/>
      <c r="AK130"/>
      <c r="BL130" s="12"/>
    </row>
    <row r="131" spans="6:64" x14ac:dyDescent="0.25">
      <c r="F131" s="2"/>
      <c r="J131"/>
      <c r="K131" s="1"/>
      <c r="AG131" s="2"/>
      <c r="AK131"/>
      <c r="BL131" s="12"/>
    </row>
    <row r="132" spans="6:64" x14ac:dyDescent="0.25">
      <c r="F132" s="2"/>
      <c r="J132"/>
      <c r="K132" s="1"/>
      <c r="AG132" s="2"/>
      <c r="AK132"/>
      <c r="BL132" s="12"/>
    </row>
    <row r="133" spans="6:64" x14ac:dyDescent="0.25">
      <c r="F133" s="2"/>
      <c r="J133"/>
      <c r="K133" s="1"/>
      <c r="AG133" s="2"/>
      <c r="AK133"/>
    </row>
    <row r="134" spans="6:64" x14ac:dyDescent="0.25">
      <c r="F134" s="2"/>
      <c r="J134"/>
      <c r="K134" s="1"/>
      <c r="AG134" s="2"/>
      <c r="AK134"/>
    </row>
    <row r="135" spans="6:64" x14ac:dyDescent="0.25">
      <c r="F135" s="2"/>
      <c r="J135"/>
      <c r="K135" s="1"/>
      <c r="AG135" s="2"/>
      <c r="AK135"/>
      <c r="BL135" s="12"/>
    </row>
    <row r="136" spans="6:64" x14ac:dyDescent="0.25">
      <c r="F136" s="2"/>
      <c r="J136"/>
      <c r="K136" s="1"/>
      <c r="AG136" s="2"/>
      <c r="AK136"/>
      <c r="BL136" s="12"/>
    </row>
    <row r="137" spans="6:64" x14ac:dyDescent="0.25">
      <c r="F137" s="2"/>
      <c r="J137"/>
      <c r="K137" s="1"/>
      <c r="AG137" s="2"/>
      <c r="AK137"/>
      <c r="BL137" s="12"/>
    </row>
    <row r="138" spans="6:64" x14ac:dyDescent="0.25">
      <c r="F138" s="2"/>
      <c r="J138"/>
      <c r="K138" s="1"/>
      <c r="AG138" s="2"/>
      <c r="AK138"/>
      <c r="BL138" s="12"/>
    </row>
    <row r="139" spans="6:64" x14ac:dyDescent="0.25">
      <c r="F139" s="2"/>
      <c r="J139"/>
      <c r="K139" s="1"/>
      <c r="AG139" s="2"/>
      <c r="AK139"/>
      <c r="BL139" s="12"/>
    </row>
    <row r="140" spans="6:64" x14ac:dyDescent="0.25">
      <c r="F140" s="2"/>
      <c r="J140"/>
      <c r="K140" s="1"/>
      <c r="AG140" s="2"/>
      <c r="AK140"/>
      <c r="BL140" s="12"/>
    </row>
    <row r="141" spans="6:64" x14ac:dyDescent="0.25">
      <c r="F141" s="2"/>
      <c r="J141"/>
      <c r="K141" s="1"/>
      <c r="AG141" s="2"/>
      <c r="AK141"/>
      <c r="BL141" s="12"/>
    </row>
    <row r="142" spans="6:64" x14ac:dyDescent="0.25">
      <c r="F142" s="2"/>
      <c r="J142"/>
      <c r="K142" s="1"/>
      <c r="AG142" s="2"/>
      <c r="AK142"/>
      <c r="BL142" s="12"/>
    </row>
    <row r="143" spans="6:64" x14ac:dyDescent="0.25">
      <c r="F143" s="2"/>
      <c r="J143"/>
      <c r="K143" s="1"/>
      <c r="AG143" s="2"/>
      <c r="AK143"/>
      <c r="BL143" s="12"/>
    </row>
    <row r="144" spans="6:64" x14ac:dyDescent="0.25">
      <c r="F144" s="2"/>
      <c r="J144"/>
      <c r="K144" s="1"/>
      <c r="AG144" s="2"/>
      <c r="AK144"/>
      <c r="BL144" s="12"/>
    </row>
    <row r="145" spans="6:64" x14ac:dyDescent="0.25">
      <c r="F145" s="2"/>
      <c r="J145"/>
      <c r="K145" s="1"/>
      <c r="AG145" s="2"/>
      <c r="AK145"/>
      <c r="BL145" s="12"/>
    </row>
    <row r="146" spans="6:64" x14ac:dyDescent="0.25">
      <c r="F146" s="2"/>
      <c r="J146"/>
      <c r="K146" s="1"/>
      <c r="AG146" s="2"/>
      <c r="AK146"/>
      <c r="BL146" s="12"/>
    </row>
    <row r="147" spans="6:64" x14ac:dyDescent="0.25">
      <c r="F147" s="2"/>
      <c r="J147"/>
      <c r="K147" s="1"/>
      <c r="AG147" s="2"/>
      <c r="AK147"/>
      <c r="BL147" s="12"/>
    </row>
    <row r="148" spans="6:64" x14ac:dyDescent="0.25">
      <c r="F148" s="2"/>
      <c r="J148"/>
      <c r="K148" s="1"/>
      <c r="AG148" s="2"/>
      <c r="AK148"/>
      <c r="BL148" s="12"/>
    </row>
    <row r="149" spans="6:64" x14ac:dyDescent="0.25">
      <c r="F149" s="2"/>
      <c r="J149"/>
      <c r="K149" s="1"/>
      <c r="AG149" s="2"/>
      <c r="AK149"/>
      <c r="BL149" s="12"/>
    </row>
    <row r="150" spans="6:64" x14ac:dyDescent="0.25">
      <c r="F150" s="2"/>
      <c r="J150"/>
      <c r="K150" s="1"/>
      <c r="AG150" s="2"/>
      <c r="AK150"/>
      <c r="BL150" s="12"/>
    </row>
    <row r="151" spans="6:64" x14ac:dyDescent="0.25">
      <c r="F151" s="2"/>
      <c r="J151"/>
      <c r="K151" s="1"/>
      <c r="AG151" s="2"/>
      <c r="AK151"/>
      <c r="BL151" s="12"/>
    </row>
    <row r="152" spans="6:64" x14ac:dyDescent="0.25">
      <c r="F152" s="2"/>
      <c r="J152"/>
      <c r="K152" s="1"/>
      <c r="AG152" s="2"/>
      <c r="AK152"/>
      <c r="BL152" s="12"/>
    </row>
    <row r="153" spans="6:64" x14ac:dyDescent="0.25">
      <c r="F153" s="2"/>
      <c r="J153"/>
      <c r="K153" s="1"/>
      <c r="AG153" s="2"/>
      <c r="AK153"/>
      <c r="BL153" s="12"/>
    </row>
    <row r="154" spans="6:64" x14ac:dyDescent="0.25">
      <c r="F154" s="2"/>
      <c r="J154"/>
      <c r="K154" s="1"/>
      <c r="AG154" s="2"/>
      <c r="AK154"/>
      <c r="BL154" s="12"/>
    </row>
    <row r="155" spans="6:64" x14ac:dyDescent="0.25">
      <c r="F155" s="2"/>
      <c r="J155"/>
      <c r="K155" s="1"/>
      <c r="AG155" s="2"/>
      <c r="AK155"/>
      <c r="BL155" s="12"/>
    </row>
    <row r="156" spans="6:64" x14ac:dyDescent="0.25">
      <c r="F156" s="2"/>
      <c r="J156"/>
      <c r="K156" s="1"/>
      <c r="AG156" s="2"/>
      <c r="AK156"/>
      <c r="BL156" s="12"/>
    </row>
    <row r="157" spans="6:64" x14ac:dyDescent="0.25">
      <c r="F157" s="2"/>
      <c r="J157"/>
      <c r="K157" s="1"/>
      <c r="AG157" s="2"/>
      <c r="AK157"/>
      <c r="BL157" s="12"/>
    </row>
    <row r="158" spans="6:64" x14ac:dyDescent="0.25">
      <c r="F158" s="2"/>
      <c r="J158"/>
      <c r="K158" s="1"/>
      <c r="AG158" s="2"/>
      <c r="AK158"/>
      <c r="BL158" s="12"/>
    </row>
    <row r="159" spans="6:64" x14ac:dyDescent="0.25">
      <c r="F159" s="2"/>
      <c r="J159"/>
      <c r="K159" s="1"/>
      <c r="AG159" s="2"/>
      <c r="AK159"/>
      <c r="BL159" s="12"/>
    </row>
    <row r="160" spans="6:64" x14ac:dyDescent="0.25">
      <c r="F160" s="2"/>
      <c r="J160"/>
      <c r="K160" s="1"/>
      <c r="AG160" s="2"/>
      <c r="AK160"/>
      <c r="BL160" s="12"/>
    </row>
    <row r="161" spans="6:64" x14ac:dyDescent="0.25">
      <c r="F161" s="2"/>
      <c r="J161"/>
      <c r="K161" s="1"/>
      <c r="AG161" s="2"/>
      <c r="AK161"/>
    </row>
    <row r="162" spans="6:64" x14ac:dyDescent="0.25">
      <c r="F162" s="2"/>
      <c r="J162"/>
      <c r="K162" s="1"/>
      <c r="AG162" s="2"/>
      <c r="AK162"/>
      <c r="BL162" s="12"/>
    </row>
    <row r="163" spans="6:64" x14ac:dyDescent="0.25">
      <c r="F163" s="2"/>
      <c r="J163"/>
      <c r="K163" s="1"/>
      <c r="AG163" s="2"/>
      <c r="AK163"/>
      <c r="BL163" s="12"/>
    </row>
    <row r="164" spans="6:64" x14ac:dyDescent="0.25">
      <c r="F164" s="2"/>
      <c r="J164"/>
      <c r="K164" s="1"/>
      <c r="AG164" s="2"/>
      <c r="AK164"/>
      <c r="BL164" s="12"/>
    </row>
    <row r="165" spans="6:64" x14ac:dyDescent="0.25">
      <c r="F165" s="2"/>
      <c r="J165"/>
      <c r="K165" s="1"/>
      <c r="AG165" s="2"/>
      <c r="AK165"/>
      <c r="BL165" s="12"/>
    </row>
    <row r="166" spans="6:64" x14ac:dyDescent="0.25">
      <c r="F166" s="2"/>
      <c r="J166"/>
      <c r="K166" s="1"/>
      <c r="AG166" s="2"/>
      <c r="AK166"/>
      <c r="BL166" s="12"/>
    </row>
    <row r="167" spans="6:64" x14ac:dyDescent="0.25">
      <c r="F167" s="2"/>
      <c r="J167"/>
      <c r="K167" s="1"/>
      <c r="AG167" s="2"/>
      <c r="AK167"/>
      <c r="BL167" s="12"/>
    </row>
    <row r="168" spans="6:64" x14ac:dyDescent="0.25">
      <c r="F168" s="2"/>
      <c r="J168"/>
      <c r="K168" s="1"/>
      <c r="AG168" s="2"/>
      <c r="AK168"/>
      <c r="BL168" s="12"/>
    </row>
    <row r="169" spans="6:64" x14ac:dyDescent="0.25">
      <c r="F169" s="2"/>
      <c r="J169"/>
      <c r="K169" s="1"/>
      <c r="AG169" s="2"/>
      <c r="AK169"/>
    </row>
    <row r="170" spans="6:64" x14ac:dyDescent="0.25">
      <c r="F170" s="2"/>
      <c r="J170"/>
      <c r="K170" s="1"/>
      <c r="AG170" s="2"/>
      <c r="AK170"/>
      <c r="BL170" s="12"/>
    </row>
    <row r="171" spans="6:64" x14ac:dyDescent="0.25">
      <c r="F171" s="2"/>
      <c r="J171"/>
      <c r="K171" s="1"/>
      <c r="AG171" s="2"/>
      <c r="AK171"/>
      <c r="BL171" s="12"/>
    </row>
    <row r="172" spans="6:64" x14ac:dyDescent="0.25">
      <c r="F172" s="2"/>
      <c r="J172"/>
      <c r="K172" s="1"/>
      <c r="AG172" s="2"/>
      <c r="AK172"/>
      <c r="BL172" s="12"/>
    </row>
    <row r="173" spans="6:64" x14ac:dyDescent="0.25">
      <c r="F173" s="2"/>
      <c r="J173"/>
      <c r="K173" s="1"/>
      <c r="AG173" s="2"/>
      <c r="AK173"/>
      <c r="BL173" s="12"/>
    </row>
    <row r="174" spans="6:64" x14ac:dyDescent="0.25">
      <c r="F174" s="2"/>
      <c r="J174"/>
      <c r="K174" s="1"/>
      <c r="AG174" s="2"/>
      <c r="AK174"/>
      <c r="BL174" s="12"/>
    </row>
    <row r="175" spans="6:64" x14ac:dyDescent="0.25">
      <c r="F175" s="2"/>
      <c r="J175"/>
      <c r="K175" s="1"/>
      <c r="AG175" s="2"/>
      <c r="AK175"/>
      <c r="BL175" s="12"/>
    </row>
    <row r="176" spans="6:64" x14ac:dyDescent="0.25">
      <c r="F176" s="2"/>
      <c r="J176"/>
      <c r="K176" s="1"/>
      <c r="AG176" s="2"/>
      <c r="AK176"/>
      <c r="BL176" s="12"/>
    </row>
    <row r="177" spans="6:64" x14ac:dyDescent="0.25">
      <c r="F177" s="2"/>
      <c r="J177"/>
      <c r="K177" s="1"/>
      <c r="AG177" s="2"/>
      <c r="AK177"/>
      <c r="BL177" s="12"/>
    </row>
    <row r="178" spans="6:64" x14ac:dyDescent="0.25">
      <c r="F178" s="2"/>
      <c r="J178"/>
      <c r="K178" s="1"/>
      <c r="AG178" s="2"/>
      <c r="AK178"/>
      <c r="BL178" s="12"/>
    </row>
    <row r="179" spans="6:64" x14ac:dyDescent="0.25">
      <c r="F179" s="2"/>
      <c r="J179"/>
      <c r="K179" s="1"/>
      <c r="AG179" s="2"/>
      <c r="AK179"/>
      <c r="BL179" s="12"/>
    </row>
    <row r="180" spans="6:64" x14ac:dyDescent="0.25">
      <c r="F180" s="2"/>
      <c r="J180"/>
      <c r="K180" s="1"/>
      <c r="AG180" s="2"/>
      <c r="AK180"/>
      <c r="BL180" s="12"/>
    </row>
    <row r="181" spans="6:64" x14ac:dyDescent="0.25">
      <c r="F181" s="2"/>
      <c r="J181"/>
      <c r="K181" s="1"/>
      <c r="AG181" s="2"/>
      <c r="AK181"/>
      <c r="BL181" s="12"/>
    </row>
    <row r="182" spans="6:64" x14ac:dyDescent="0.25">
      <c r="F182" s="2"/>
      <c r="J182"/>
      <c r="K182" s="1"/>
      <c r="AG182" s="2"/>
      <c r="AK182"/>
      <c r="BL182" s="12"/>
    </row>
    <row r="183" spans="6:64" x14ac:dyDescent="0.25">
      <c r="F183" s="2"/>
      <c r="J183"/>
      <c r="K183" s="1"/>
      <c r="AG183" s="2"/>
      <c r="AK183"/>
      <c r="BL183" s="12"/>
    </row>
    <row r="184" spans="6:64" x14ac:dyDescent="0.25">
      <c r="F184" s="2"/>
      <c r="J184"/>
      <c r="K184" s="1"/>
      <c r="AG184" s="2"/>
      <c r="AK184"/>
      <c r="BL184" s="12"/>
    </row>
    <row r="185" spans="6:64" x14ac:dyDescent="0.25">
      <c r="F185" s="2"/>
      <c r="J185"/>
      <c r="K185" s="1"/>
      <c r="AG185" s="2"/>
      <c r="AK185"/>
      <c r="BL185" s="12"/>
    </row>
    <row r="186" spans="6:64" x14ac:dyDescent="0.25">
      <c r="F186" s="2"/>
      <c r="J186"/>
      <c r="K186" s="1"/>
      <c r="AG186" s="2"/>
      <c r="AK186"/>
    </row>
    <row r="187" spans="6:64" x14ac:dyDescent="0.25">
      <c r="F187" s="2"/>
      <c r="J187"/>
      <c r="K187" s="1"/>
      <c r="AG187" s="2"/>
      <c r="AK187"/>
    </row>
    <row r="188" spans="6:64" x14ac:dyDescent="0.25">
      <c r="F188" s="2"/>
      <c r="J188"/>
      <c r="K188" s="1"/>
      <c r="AG188" s="2"/>
      <c r="AK188"/>
    </row>
    <row r="189" spans="6:64" x14ac:dyDescent="0.25">
      <c r="F189" s="2"/>
      <c r="J189"/>
      <c r="K189" s="1"/>
      <c r="AG189" s="2"/>
      <c r="AK189"/>
      <c r="BL189" s="12"/>
    </row>
    <row r="190" spans="6:64" x14ac:dyDescent="0.25">
      <c r="F190" s="2"/>
      <c r="J190"/>
      <c r="K190" s="1"/>
      <c r="AG190" s="2"/>
      <c r="AK190"/>
      <c r="BL190" s="12"/>
    </row>
    <row r="191" spans="6:64" x14ac:dyDescent="0.25">
      <c r="F191" s="2"/>
      <c r="J191"/>
      <c r="K191" s="1"/>
      <c r="AG191" s="2"/>
      <c r="AK191"/>
      <c r="BL191" s="12"/>
    </row>
    <row r="192" spans="6:64" x14ac:dyDescent="0.25">
      <c r="F192" s="2"/>
      <c r="J192"/>
      <c r="K192" s="1"/>
      <c r="AG192" s="2"/>
      <c r="AK192"/>
      <c r="BL192" s="12"/>
    </row>
    <row r="193" spans="6:64" x14ac:dyDescent="0.25">
      <c r="F193" s="2"/>
      <c r="J193"/>
      <c r="K193" s="1"/>
      <c r="AG193" s="2"/>
      <c r="AK193"/>
      <c r="BL193" s="12"/>
    </row>
    <row r="194" spans="6:64" x14ac:dyDescent="0.25">
      <c r="F194" s="2"/>
      <c r="J194"/>
      <c r="K194" s="1"/>
      <c r="AG194" s="2"/>
      <c r="AK194"/>
      <c r="BL194" s="12"/>
    </row>
    <row r="195" spans="6:64" x14ac:dyDescent="0.25">
      <c r="F195" s="2"/>
      <c r="J195"/>
      <c r="K195" s="1"/>
      <c r="AG195" s="2"/>
      <c r="AK195"/>
      <c r="BL195" s="12"/>
    </row>
    <row r="196" spans="6:64" x14ac:dyDescent="0.25">
      <c r="F196" s="2"/>
      <c r="J196"/>
      <c r="K196" s="1"/>
      <c r="AG196" s="2"/>
      <c r="AK196"/>
    </row>
    <row r="197" spans="6:64" x14ac:dyDescent="0.25">
      <c r="F197" s="2"/>
      <c r="J197"/>
      <c r="K197" s="1"/>
      <c r="AG197" s="2"/>
      <c r="AK197"/>
    </row>
    <row r="198" spans="6:64" x14ac:dyDescent="0.25">
      <c r="F198" s="2"/>
      <c r="J198"/>
      <c r="K198" s="1"/>
      <c r="AG198" s="2"/>
      <c r="AK198"/>
      <c r="BL198" s="12"/>
    </row>
    <row r="199" spans="6:64" x14ac:dyDescent="0.25">
      <c r="F199" s="2"/>
      <c r="J199"/>
      <c r="K199" s="1"/>
      <c r="AG199" s="2"/>
      <c r="AK199"/>
      <c r="BL199" s="12"/>
    </row>
    <row r="200" spans="6:64" x14ac:dyDescent="0.25">
      <c r="F200" s="2"/>
      <c r="J200"/>
      <c r="K200" s="1"/>
      <c r="AG200" s="2"/>
      <c r="AK200"/>
      <c r="BL200" s="12"/>
    </row>
    <row r="201" spans="6:64" x14ac:dyDescent="0.25">
      <c r="F201" s="2"/>
      <c r="J201"/>
      <c r="K201" s="1"/>
      <c r="AG201" s="2"/>
      <c r="AK201"/>
      <c r="BL201" s="12"/>
    </row>
    <row r="202" spans="6:64" x14ac:dyDescent="0.25">
      <c r="F202" s="2"/>
      <c r="J202"/>
      <c r="K202" s="1"/>
      <c r="AG202" s="2"/>
      <c r="AK202"/>
      <c r="BL202" s="12"/>
    </row>
    <row r="203" spans="6:64" x14ac:dyDescent="0.25">
      <c r="F203" s="2"/>
      <c r="J203"/>
      <c r="K203" s="1"/>
      <c r="AG203" s="2"/>
      <c r="AK203"/>
      <c r="BL203" s="12"/>
    </row>
    <row r="204" spans="6:64" x14ac:dyDescent="0.25">
      <c r="F204" s="2"/>
      <c r="J204"/>
      <c r="K204" s="1"/>
      <c r="AG204" s="2"/>
      <c r="AK204"/>
      <c r="BL204" s="12"/>
    </row>
    <row r="205" spans="6:64" x14ac:dyDescent="0.25">
      <c r="F205" s="2"/>
      <c r="J205"/>
      <c r="K205" s="1"/>
      <c r="AG205" s="2"/>
      <c r="AK205"/>
      <c r="BL205" s="12"/>
    </row>
    <row r="206" spans="6:64" x14ac:dyDescent="0.25">
      <c r="F206" s="2"/>
      <c r="J206"/>
      <c r="K206" s="1"/>
      <c r="AG206" s="2"/>
      <c r="AK206"/>
      <c r="BL206" s="12"/>
    </row>
    <row r="207" spans="6:64" x14ac:dyDescent="0.25">
      <c r="F207" s="2"/>
      <c r="J207"/>
      <c r="K207" s="1"/>
      <c r="AG207" s="2"/>
      <c r="AK207"/>
      <c r="BL207" s="12"/>
    </row>
    <row r="208" spans="6:64" x14ac:dyDescent="0.25">
      <c r="F208" s="2"/>
      <c r="J208"/>
      <c r="K208" s="1"/>
      <c r="AG208" s="2"/>
      <c r="AK208"/>
      <c r="BL208" s="12"/>
    </row>
    <row r="209" spans="6:225" x14ac:dyDescent="0.25">
      <c r="F209" s="2"/>
      <c r="J209"/>
      <c r="K209" s="1"/>
      <c r="AG209" s="2"/>
      <c r="AK209"/>
      <c r="BL209" s="12"/>
    </row>
    <row r="210" spans="6:225" x14ac:dyDescent="0.25">
      <c r="F210" s="2"/>
      <c r="J210"/>
      <c r="K210" s="1"/>
      <c r="AG210" s="2"/>
      <c r="AK210"/>
      <c r="BL210" s="12"/>
    </row>
    <row r="211" spans="6:225" x14ac:dyDescent="0.25">
      <c r="F211" s="2"/>
      <c r="J211"/>
      <c r="K211" s="1"/>
      <c r="AG211" s="2"/>
      <c r="AK211"/>
      <c r="BL211" s="12"/>
    </row>
    <row r="212" spans="6:225" x14ac:dyDescent="0.25">
      <c r="F212" s="2"/>
      <c r="J212"/>
      <c r="K212" s="1"/>
      <c r="AG212" s="2"/>
      <c r="AK212"/>
      <c r="BL212" s="12"/>
    </row>
    <row r="213" spans="6:225" x14ac:dyDescent="0.25">
      <c r="F213" s="2"/>
      <c r="J213"/>
      <c r="K213" s="1"/>
      <c r="AG213" s="2"/>
      <c r="AK213"/>
      <c r="BL213" s="12"/>
    </row>
    <row r="214" spans="6:225" x14ac:dyDescent="0.25">
      <c r="F214" s="2"/>
      <c r="J214"/>
      <c r="K214" s="1"/>
      <c r="AG214" s="2"/>
      <c r="AK214"/>
      <c r="BL214" s="12"/>
    </row>
    <row r="215" spans="6:225" x14ac:dyDescent="0.25">
      <c r="F215" s="2"/>
      <c r="J215"/>
      <c r="K215" s="1"/>
      <c r="AG215" s="2"/>
      <c r="AK215"/>
      <c r="BL215" s="12"/>
    </row>
    <row r="216" spans="6:225" x14ac:dyDescent="0.25">
      <c r="F216" s="2"/>
      <c r="J216"/>
      <c r="K216" s="1"/>
      <c r="AG216" s="2"/>
      <c r="AK216"/>
      <c r="BL216" s="12"/>
    </row>
    <row r="217" spans="6:225" x14ac:dyDescent="0.25">
      <c r="F217" s="2"/>
      <c r="J217"/>
      <c r="K217" s="1"/>
      <c r="AG217" s="2"/>
      <c r="AK217"/>
      <c r="BL217" s="12"/>
    </row>
    <row r="218" spans="6:225" x14ac:dyDescent="0.25">
      <c r="F218" s="4"/>
      <c r="G218" s="3"/>
      <c r="H218" s="3"/>
      <c r="J218"/>
      <c r="K218" s="1"/>
      <c r="AG218" s="5"/>
      <c r="AH218" s="3"/>
      <c r="AI218" s="3"/>
      <c r="AK218"/>
      <c r="BH218" s="3"/>
      <c r="BI218" s="3"/>
      <c r="BJ218" s="3"/>
      <c r="BL218" s="12"/>
      <c r="CH218" s="3"/>
      <c r="CI218" s="3"/>
      <c r="CK218" s="3"/>
      <c r="DL218" s="3"/>
      <c r="DM218" s="3"/>
      <c r="DO218" s="3"/>
      <c r="EM218" s="3"/>
      <c r="EN218" s="3"/>
      <c r="EP218" s="3"/>
      <c r="FO218" s="3"/>
      <c r="FP218" s="3"/>
      <c r="FQ218" s="3"/>
      <c r="GN218" s="3"/>
      <c r="GO218" s="3"/>
      <c r="GP218" s="3"/>
      <c r="GQ218" s="3"/>
      <c r="HN218" s="3"/>
      <c r="HO218" s="3"/>
      <c r="HQ218" s="3"/>
    </row>
    <row r="219" spans="6:225" x14ac:dyDescent="0.25">
      <c r="F219" s="4"/>
      <c r="G219" s="3"/>
      <c r="H219" s="3"/>
      <c r="J219"/>
      <c r="K219" s="1"/>
      <c r="AG219" s="5"/>
      <c r="AH219" s="3"/>
      <c r="AI219" s="3"/>
      <c r="AK219"/>
      <c r="BH219" s="3"/>
      <c r="BI219" s="3"/>
      <c r="BJ219" s="3"/>
      <c r="BL219" s="12"/>
      <c r="CH219" s="3"/>
      <c r="CI219" s="3"/>
      <c r="CK219" s="3"/>
      <c r="DL219" s="3"/>
      <c r="DM219" s="3"/>
      <c r="DO219" s="3"/>
      <c r="EM219" s="3"/>
      <c r="EN219" s="3"/>
      <c r="EP219" s="3"/>
      <c r="FO219" s="3"/>
      <c r="FP219" s="3"/>
      <c r="FQ219" s="3"/>
      <c r="GN219" s="3"/>
      <c r="GO219" s="3"/>
      <c r="GP219" s="3"/>
      <c r="GQ219" s="3"/>
      <c r="HN219" s="3"/>
      <c r="HO219" s="3"/>
      <c r="HQ219" s="3"/>
    </row>
    <row r="220" spans="6:225" x14ac:dyDescent="0.25">
      <c r="F220" s="4"/>
      <c r="G220" s="3"/>
      <c r="H220" s="3"/>
      <c r="J220"/>
      <c r="K220" s="1"/>
      <c r="AG220" s="5"/>
      <c r="AH220" s="3"/>
      <c r="AI220" s="3"/>
      <c r="AK220"/>
      <c r="BH220" s="3"/>
      <c r="BI220" s="3"/>
      <c r="BJ220" s="3"/>
      <c r="BL220" s="12"/>
      <c r="CH220" s="3"/>
      <c r="CI220" s="3"/>
      <c r="CK220" s="3"/>
      <c r="DL220" s="3"/>
      <c r="DM220" s="3"/>
      <c r="DO220" s="3"/>
      <c r="EM220" s="3"/>
      <c r="EN220" s="3"/>
      <c r="EP220" s="3"/>
      <c r="FO220" s="3"/>
      <c r="FP220" s="3"/>
      <c r="FQ220" s="3"/>
      <c r="GN220" s="3"/>
      <c r="GO220" s="3"/>
      <c r="GP220" s="3"/>
      <c r="GQ220" s="3"/>
      <c r="HN220" s="3"/>
      <c r="HO220" s="3"/>
      <c r="HQ220" s="3"/>
    </row>
    <row r="221" spans="6:225" x14ac:dyDescent="0.25">
      <c r="F221" s="4"/>
      <c r="G221" s="3"/>
      <c r="H221" s="3"/>
      <c r="J221"/>
      <c r="K221" s="1"/>
      <c r="AG221" s="5"/>
      <c r="AH221" s="3"/>
      <c r="AI221" s="3"/>
      <c r="AK221"/>
      <c r="BH221" s="3"/>
      <c r="BI221" s="3"/>
      <c r="BJ221" s="3"/>
      <c r="BL221" s="12"/>
      <c r="CH221" s="3"/>
      <c r="CI221" s="3"/>
      <c r="CK221" s="3"/>
      <c r="DL221" s="3"/>
      <c r="DM221" s="3"/>
      <c r="DO221" s="3"/>
      <c r="EM221" s="3"/>
      <c r="EN221" s="3"/>
      <c r="EP221" s="3"/>
      <c r="FO221" s="3"/>
      <c r="FP221" s="3"/>
      <c r="FQ221" s="3"/>
      <c r="GN221" s="3"/>
      <c r="GO221" s="3"/>
      <c r="GP221" s="3"/>
      <c r="GQ221" s="3"/>
      <c r="HN221" s="3"/>
      <c r="HO221" s="3"/>
      <c r="HQ221" s="3"/>
    </row>
    <row r="222" spans="6:225" x14ac:dyDescent="0.25">
      <c r="F222" s="4"/>
      <c r="G222" s="3"/>
      <c r="H222" s="3"/>
      <c r="J222"/>
      <c r="K222" s="1"/>
      <c r="AG222" s="5"/>
      <c r="AH222" s="3"/>
      <c r="AI222" s="3"/>
      <c r="AK222"/>
      <c r="BH222" s="3"/>
      <c r="BI222" s="3"/>
      <c r="BJ222" s="3"/>
      <c r="CH222" s="3"/>
      <c r="CI222" s="3"/>
      <c r="CK222" s="3"/>
      <c r="DL222" s="3"/>
      <c r="DM222" s="3"/>
      <c r="DO222" s="3"/>
      <c r="EM222" s="3"/>
      <c r="EN222" s="3"/>
      <c r="EP222" s="3"/>
      <c r="FO222" s="3"/>
      <c r="FP222" s="3"/>
      <c r="FQ222" s="3"/>
      <c r="GN222" s="3"/>
      <c r="GO222" s="3"/>
      <c r="GP222" s="3"/>
      <c r="GQ222" s="3"/>
      <c r="HN222" s="3"/>
      <c r="HO222" s="3"/>
      <c r="HQ222" s="3"/>
    </row>
    <row r="223" spans="6:225" x14ac:dyDescent="0.25">
      <c r="F223" s="4"/>
      <c r="G223" s="3"/>
      <c r="H223" s="3"/>
      <c r="J223"/>
      <c r="K223" s="1"/>
      <c r="AG223" s="5"/>
      <c r="AH223" s="3"/>
      <c r="AI223" s="3"/>
      <c r="AK223"/>
      <c r="BH223" s="3"/>
      <c r="BI223" s="3"/>
      <c r="BJ223" s="3"/>
      <c r="CH223" s="3"/>
      <c r="CI223" s="3"/>
      <c r="CK223" s="3"/>
      <c r="DL223" s="3"/>
      <c r="DM223" s="3"/>
      <c r="DO223" s="3"/>
      <c r="EM223" s="3"/>
      <c r="EN223" s="3"/>
      <c r="EP223" s="3"/>
      <c r="FO223" s="3"/>
      <c r="FP223" s="3"/>
      <c r="FQ223" s="3"/>
      <c r="GN223" s="3"/>
      <c r="GO223" s="3"/>
      <c r="GP223" s="3"/>
      <c r="GQ223" s="3"/>
      <c r="HN223" s="3"/>
      <c r="HO223" s="3"/>
      <c r="HQ223" s="3"/>
    </row>
    <row r="224" spans="6:225" x14ac:dyDescent="0.25">
      <c r="F224" s="4"/>
      <c r="G224" s="3"/>
      <c r="H224" s="3"/>
      <c r="J224"/>
      <c r="K224" s="1"/>
      <c r="AG224" s="5"/>
      <c r="AH224" s="3"/>
      <c r="AI224" s="3"/>
      <c r="AK224"/>
      <c r="BH224" s="3"/>
      <c r="BI224" s="3"/>
      <c r="BJ224" s="3"/>
      <c r="CH224" s="3"/>
      <c r="CI224" s="3"/>
      <c r="CK224" s="3"/>
      <c r="DL224" s="3"/>
      <c r="DM224" s="3"/>
      <c r="DO224" s="3"/>
      <c r="EM224" s="3"/>
      <c r="EN224" s="3"/>
      <c r="EP224" s="3"/>
      <c r="FO224" s="3"/>
      <c r="FP224" s="3"/>
      <c r="FQ224" s="3"/>
      <c r="GN224" s="3"/>
      <c r="GO224" s="3"/>
      <c r="GP224" s="3"/>
      <c r="GQ224" s="3"/>
      <c r="HN224" s="3"/>
      <c r="HO224" s="3"/>
      <c r="HQ224" s="3"/>
    </row>
    <row r="225" spans="6:225" x14ac:dyDescent="0.25">
      <c r="F225" s="4"/>
      <c r="G225" s="3"/>
      <c r="H225" s="3"/>
      <c r="J225"/>
      <c r="K225" s="1"/>
      <c r="AG225" s="5"/>
      <c r="AH225" s="3"/>
      <c r="AI225" s="3"/>
      <c r="AK225"/>
      <c r="BH225" s="3"/>
      <c r="BI225" s="3"/>
      <c r="BJ225" s="3"/>
      <c r="BL225" s="12"/>
      <c r="CH225" s="3"/>
      <c r="CI225" s="3"/>
      <c r="CK225" s="3"/>
      <c r="DL225" s="3"/>
      <c r="DM225" s="3"/>
      <c r="DO225" s="3"/>
      <c r="EM225" s="3"/>
      <c r="EN225" s="3"/>
      <c r="EP225" s="3"/>
      <c r="FO225" s="3"/>
      <c r="FP225" s="3"/>
      <c r="FQ225" s="3"/>
      <c r="GN225" s="3"/>
      <c r="GO225" s="3"/>
      <c r="GP225" s="3"/>
      <c r="GQ225" s="3"/>
      <c r="HN225" s="3"/>
      <c r="HO225" s="3"/>
      <c r="HQ225" s="3"/>
    </row>
    <row r="226" spans="6:225" x14ac:dyDescent="0.25">
      <c r="F226" s="4"/>
      <c r="G226" s="3"/>
      <c r="H226" s="3"/>
      <c r="J226"/>
      <c r="K226" s="1"/>
      <c r="AG226" s="5"/>
      <c r="AH226" s="3"/>
      <c r="AI226" s="3"/>
      <c r="AK226"/>
      <c r="BH226" s="3"/>
      <c r="BI226" s="3"/>
      <c r="BJ226" s="3"/>
      <c r="BL226" s="12"/>
      <c r="CH226" s="3"/>
      <c r="CI226" s="3"/>
      <c r="CK226" s="3"/>
      <c r="DL226" s="3"/>
      <c r="DM226" s="3"/>
      <c r="DO226" s="3"/>
      <c r="EM226" s="3"/>
      <c r="EN226" s="3"/>
      <c r="EP226" s="3"/>
      <c r="FO226" s="3"/>
      <c r="FP226" s="3"/>
      <c r="FQ226" s="3"/>
      <c r="GN226" s="3"/>
      <c r="GO226" s="3"/>
      <c r="GP226" s="3"/>
      <c r="GQ226" s="3"/>
      <c r="HN226" s="3"/>
      <c r="HO226" s="3"/>
      <c r="HQ226" s="3"/>
    </row>
    <row r="227" spans="6:225" x14ac:dyDescent="0.25">
      <c r="F227" s="4"/>
      <c r="G227" s="3"/>
      <c r="H227" s="3"/>
      <c r="J227"/>
      <c r="K227" s="1"/>
      <c r="AG227" s="5"/>
      <c r="AH227" s="3"/>
      <c r="AI227" s="3"/>
      <c r="AK227"/>
      <c r="BH227" s="3"/>
      <c r="BI227" s="3"/>
      <c r="BJ227" s="3"/>
      <c r="BL227" s="12"/>
      <c r="CH227" s="3"/>
      <c r="CI227" s="3"/>
      <c r="CK227" s="3"/>
      <c r="DL227" s="3"/>
      <c r="DM227" s="3"/>
      <c r="DO227" s="3"/>
      <c r="EM227" s="3"/>
      <c r="EN227" s="3"/>
      <c r="EP227" s="3"/>
      <c r="FO227" s="3"/>
      <c r="FP227" s="3"/>
      <c r="FQ227" s="3"/>
      <c r="GN227" s="3"/>
      <c r="GO227" s="3"/>
      <c r="GP227" s="3"/>
      <c r="GQ227" s="3"/>
      <c r="HN227" s="3"/>
      <c r="HO227" s="3"/>
      <c r="HQ227" s="3"/>
    </row>
    <row r="228" spans="6:225" x14ac:dyDescent="0.25">
      <c r="F228" s="4"/>
      <c r="G228" s="3"/>
      <c r="H228" s="3"/>
      <c r="J228"/>
      <c r="K228" s="1"/>
      <c r="AG228" s="5"/>
      <c r="AH228" s="3"/>
      <c r="AI228" s="3"/>
      <c r="AK228"/>
      <c r="BH228" s="3"/>
      <c r="BI228" s="3"/>
      <c r="BJ228" s="3"/>
      <c r="BL228" s="12"/>
      <c r="CH228" s="3"/>
      <c r="CI228" s="3"/>
      <c r="CK228" s="3"/>
      <c r="DL228" s="3"/>
      <c r="DM228" s="3"/>
      <c r="DO228" s="3"/>
      <c r="EM228" s="3"/>
      <c r="EN228" s="3"/>
      <c r="EP228" s="3"/>
      <c r="FO228" s="3"/>
      <c r="FP228" s="3"/>
      <c r="FQ228" s="3"/>
      <c r="GN228" s="3"/>
      <c r="GO228" s="3"/>
      <c r="GP228" s="3"/>
      <c r="GQ228" s="3"/>
      <c r="HN228" s="3"/>
      <c r="HO228" s="3"/>
      <c r="HQ228" s="3"/>
    </row>
    <row r="229" spans="6:225" x14ac:dyDescent="0.25">
      <c r="F229" s="4"/>
      <c r="G229" s="3"/>
      <c r="H229" s="3"/>
      <c r="J229"/>
      <c r="K229" s="1"/>
      <c r="AG229" s="5"/>
      <c r="AH229" s="3"/>
      <c r="AI229" s="3"/>
      <c r="AK229"/>
      <c r="BH229" s="3"/>
      <c r="BI229" s="3"/>
      <c r="BJ229" s="3"/>
      <c r="BL229" s="12"/>
      <c r="CH229" s="3"/>
      <c r="CI229" s="3"/>
      <c r="CK229" s="3"/>
      <c r="DL229" s="3"/>
      <c r="DM229" s="3"/>
      <c r="DO229" s="3"/>
      <c r="EM229" s="3"/>
      <c r="EN229" s="3"/>
      <c r="EP229" s="3"/>
      <c r="FO229" s="3"/>
      <c r="FP229" s="3"/>
      <c r="FQ229" s="3"/>
      <c r="GN229" s="3"/>
      <c r="GO229" s="3"/>
      <c r="GP229" s="3"/>
      <c r="GQ229" s="3"/>
      <c r="HN229" s="3"/>
      <c r="HO229" s="3"/>
      <c r="HQ229" s="3"/>
    </row>
    <row r="230" spans="6:225" x14ac:dyDescent="0.25">
      <c r="F230" s="4"/>
      <c r="G230" s="3"/>
      <c r="H230" s="3"/>
      <c r="J230"/>
      <c r="K230" s="1"/>
      <c r="AG230" s="5"/>
      <c r="AH230" s="3"/>
      <c r="AI230" s="3"/>
      <c r="AK230"/>
      <c r="BH230" s="3"/>
      <c r="BI230" s="3"/>
      <c r="BJ230" s="3"/>
      <c r="BL230" s="12"/>
      <c r="CH230" s="3"/>
      <c r="CI230" s="3"/>
      <c r="CK230" s="3"/>
      <c r="DL230" s="3"/>
      <c r="DM230" s="3"/>
      <c r="DO230" s="3"/>
      <c r="EM230" s="3"/>
      <c r="EN230" s="3"/>
      <c r="EP230" s="3"/>
      <c r="FO230" s="3"/>
      <c r="FP230" s="3"/>
      <c r="FQ230" s="3"/>
      <c r="GN230" s="3"/>
      <c r="GO230" s="3"/>
      <c r="GP230" s="3"/>
      <c r="GQ230" s="3"/>
      <c r="HN230" s="3"/>
      <c r="HO230" s="3"/>
      <c r="HQ230" s="3"/>
    </row>
    <row r="231" spans="6:225" x14ac:dyDescent="0.25">
      <c r="F231" s="4"/>
      <c r="G231" s="3"/>
      <c r="H231" s="3"/>
      <c r="J231"/>
      <c r="K231" s="1"/>
      <c r="AG231" s="5"/>
      <c r="AH231" s="3"/>
      <c r="AI231" s="3"/>
      <c r="AK231"/>
      <c r="BH231" s="3"/>
      <c r="BI231" s="3"/>
      <c r="BJ231" s="3"/>
      <c r="BL231" s="12"/>
      <c r="CH231" s="3"/>
      <c r="CI231" s="3"/>
      <c r="CK231" s="3"/>
      <c r="DL231" s="3"/>
      <c r="DM231" s="3"/>
      <c r="DO231" s="3"/>
      <c r="EM231" s="3"/>
      <c r="EN231" s="3"/>
      <c r="EP231" s="3"/>
      <c r="FO231" s="3"/>
      <c r="FP231" s="3"/>
      <c r="FQ231" s="3"/>
      <c r="GN231" s="3"/>
      <c r="GO231" s="3"/>
      <c r="GP231" s="3"/>
      <c r="GQ231" s="3"/>
      <c r="HN231" s="3"/>
      <c r="HO231" s="3"/>
      <c r="HQ231" s="3"/>
    </row>
    <row r="232" spans="6:225" x14ac:dyDescent="0.25">
      <c r="F232" s="4"/>
      <c r="G232" s="3"/>
      <c r="H232" s="3"/>
      <c r="J232"/>
      <c r="K232" s="1"/>
      <c r="AG232" s="5"/>
      <c r="AH232" s="3"/>
      <c r="AI232" s="3"/>
      <c r="AK232"/>
      <c r="BH232" s="3"/>
      <c r="BI232" s="3"/>
      <c r="BJ232" s="3"/>
      <c r="BL232" s="12"/>
      <c r="CH232" s="3"/>
      <c r="CI232" s="3"/>
      <c r="CK232" s="3"/>
      <c r="DL232" s="3"/>
      <c r="DM232" s="3"/>
      <c r="DO232" s="3"/>
      <c r="EM232" s="3"/>
      <c r="EN232" s="3"/>
      <c r="EP232" s="3"/>
      <c r="FO232" s="3"/>
      <c r="FP232" s="3"/>
      <c r="FQ232" s="3"/>
      <c r="GN232" s="3"/>
      <c r="GO232" s="3"/>
      <c r="GP232" s="3"/>
      <c r="GQ232" s="3"/>
      <c r="HN232" s="3"/>
      <c r="HO232" s="3"/>
      <c r="HQ232" s="3"/>
    </row>
    <row r="233" spans="6:225" x14ac:dyDescent="0.25">
      <c r="F233" s="4"/>
      <c r="G233" s="3"/>
      <c r="H233" s="3"/>
      <c r="J233"/>
      <c r="K233" s="1"/>
      <c r="AG233" s="5"/>
      <c r="AH233" s="3"/>
      <c r="AI233" s="3"/>
      <c r="AK233"/>
      <c r="BH233" s="3"/>
      <c r="BI233" s="3"/>
      <c r="BJ233" s="3"/>
      <c r="BL233" s="12"/>
      <c r="CH233" s="3"/>
      <c r="CI233" s="3"/>
      <c r="CK233" s="3"/>
      <c r="DL233" s="3"/>
      <c r="DM233" s="3"/>
      <c r="DO233" s="3"/>
      <c r="EM233" s="3"/>
      <c r="EN233" s="3"/>
      <c r="EP233" s="3"/>
      <c r="FO233" s="3"/>
      <c r="FP233" s="3"/>
      <c r="FQ233" s="3"/>
      <c r="GN233" s="3"/>
      <c r="GO233" s="3"/>
      <c r="GP233" s="3"/>
      <c r="GQ233" s="3"/>
      <c r="HN233" s="3"/>
      <c r="HO233" s="3"/>
      <c r="HQ233" s="3"/>
    </row>
    <row r="234" spans="6:225" x14ac:dyDescent="0.25">
      <c r="F234" s="4"/>
      <c r="G234" s="3"/>
      <c r="H234" s="3"/>
      <c r="J234"/>
      <c r="K234" s="1"/>
      <c r="AG234" s="5"/>
      <c r="AH234" s="3"/>
      <c r="AI234" s="3"/>
      <c r="AK234"/>
      <c r="BH234" s="3"/>
      <c r="BI234" s="3"/>
      <c r="BJ234" s="3"/>
      <c r="BL234" s="12"/>
      <c r="CH234" s="3"/>
      <c r="CI234" s="3"/>
      <c r="CK234" s="3"/>
      <c r="DL234" s="3"/>
      <c r="DM234" s="3"/>
      <c r="DO234" s="3"/>
      <c r="EM234" s="3"/>
      <c r="EN234" s="3"/>
      <c r="EP234" s="3"/>
      <c r="FO234" s="3"/>
      <c r="FP234" s="3"/>
      <c r="FQ234" s="3"/>
      <c r="GN234" s="3"/>
      <c r="GO234" s="3"/>
      <c r="GP234" s="3"/>
      <c r="GQ234" s="3"/>
      <c r="HN234" s="3"/>
      <c r="HO234" s="3"/>
      <c r="HQ234" s="3"/>
    </row>
    <row r="235" spans="6:225" x14ac:dyDescent="0.25">
      <c r="F235" s="4"/>
      <c r="G235" s="3"/>
      <c r="H235" s="3"/>
      <c r="J235"/>
      <c r="K235" s="1"/>
      <c r="AG235" s="5"/>
      <c r="AH235" s="3"/>
      <c r="AI235" s="3"/>
      <c r="AK235"/>
      <c r="BH235" s="3"/>
      <c r="BI235" s="3"/>
      <c r="BJ235" s="3"/>
      <c r="BL235" s="12"/>
      <c r="CH235" s="3"/>
      <c r="CI235" s="3"/>
      <c r="CK235" s="3"/>
      <c r="DL235" s="3"/>
      <c r="DM235" s="3"/>
      <c r="DO235" s="3"/>
      <c r="EM235" s="3"/>
      <c r="EN235" s="3"/>
      <c r="EP235" s="3"/>
      <c r="FO235" s="3"/>
      <c r="FP235" s="3"/>
      <c r="FQ235" s="3"/>
      <c r="GN235" s="3"/>
      <c r="GO235" s="3"/>
      <c r="GP235" s="3"/>
      <c r="GQ235" s="3"/>
      <c r="HN235" s="3"/>
      <c r="HO235" s="3"/>
      <c r="HQ235" s="3"/>
    </row>
    <row r="236" spans="6:225" x14ac:dyDescent="0.25">
      <c r="F236" s="4"/>
      <c r="G236" s="3"/>
      <c r="H236" s="3"/>
      <c r="J236"/>
      <c r="K236" s="1"/>
      <c r="AG236" s="5"/>
      <c r="AH236" s="3"/>
      <c r="AI236" s="3"/>
      <c r="AK236"/>
      <c r="BH236" s="3"/>
      <c r="BI236" s="3"/>
      <c r="BJ236" s="3"/>
      <c r="BL236" s="12"/>
      <c r="CH236" s="3"/>
      <c r="CI236" s="3"/>
      <c r="CK236" s="3"/>
      <c r="DL236" s="3"/>
      <c r="DM236" s="3"/>
      <c r="DO236" s="3"/>
      <c r="EM236" s="3"/>
      <c r="EN236" s="3"/>
      <c r="EP236" s="3"/>
      <c r="FO236" s="3"/>
      <c r="FP236" s="3"/>
      <c r="FQ236" s="3"/>
      <c r="GN236" s="3"/>
      <c r="GO236" s="3"/>
      <c r="GP236" s="3"/>
      <c r="GQ236" s="3"/>
      <c r="HN236" s="3"/>
      <c r="HO236" s="3"/>
      <c r="HQ236" s="3"/>
    </row>
    <row r="237" spans="6:225" x14ac:dyDescent="0.25">
      <c r="F237" s="4"/>
      <c r="G237" s="3"/>
      <c r="H237" s="3"/>
      <c r="J237"/>
      <c r="K237" s="1"/>
      <c r="AG237" s="5"/>
      <c r="AH237" s="3"/>
      <c r="AI237" s="3"/>
      <c r="AK237"/>
      <c r="BH237" s="3"/>
      <c r="BI237" s="3"/>
      <c r="BJ237" s="3"/>
      <c r="BL237" s="12"/>
      <c r="CH237" s="3"/>
      <c r="CI237" s="3"/>
      <c r="CK237" s="3"/>
      <c r="DL237" s="3"/>
      <c r="DM237" s="3"/>
      <c r="DO237" s="3"/>
      <c r="EM237" s="3"/>
      <c r="EN237" s="3"/>
      <c r="EP237" s="3"/>
      <c r="FO237" s="3"/>
      <c r="FP237" s="3"/>
      <c r="FQ237" s="3"/>
      <c r="GN237" s="3"/>
      <c r="GO237" s="3"/>
      <c r="GP237" s="3"/>
      <c r="GQ237" s="3"/>
      <c r="HN237" s="3"/>
      <c r="HO237" s="3"/>
      <c r="HQ237" s="3"/>
    </row>
    <row r="238" spans="6:225" x14ac:dyDescent="0.25">
      <c r="F238" s="4"/>
      <c r="G238" s="3"/>
      <c r="H238" s="3"/>
      <c r="J238"/>
      <c r="K238" s="1"/>
      <c r="AG238" s="5"/>
      <c r="AH238" s="3"/>
      <c r="AI238" s="3"/>
      <c r="AK238"/>
      <c r="BH238" s="3"/>
      <c r="BI238" s="3"/>
      <c r="BJ238" s="3"/>
      <c r="BL238" s="12"/>
      <c r="CH238" s="3"/>
      <c r="CI238" s="3"/>
      <c r="CK238" s="3"/>
      <c r="DL238" s="3"/>
      <c r="DM238" s="3"/>
      <c r="DO238" s="3"/>
      <c r="EM238" s="3"/>
      <c r="EN238" s="3"/>
      <c r="EP238" s="3"/>
      <c r="FO238" s="3"/>
      <c r="FP238" s="3"/>
      <c r="FQ238" s="3"/>
      <c r="GN238" s="3"/>
      <c r="GO238" s="3"/>
      <c r="GP238" s="3"/>
      <c r="GQ238" s="3"/>
      <c r="HN238" s="3"/>
      <c r="HO238" s="3"/>
      <c r="HQ238" s="3"/>
    </row>
    <row r="239" spans="6:225" x14ac:dyDescent="0.25">
      <c r="F239" s="4"/>
      <c r="G239" s="3"/>
      <c r="H239" s="3"/>
      <c r="J239"/>
      <c r="K239" s="1"/>
      <c r="AG239" s="5"/>
      <c r="AH239" s="3"/>
      <c r="AI239" s="3"/>
      <c r="AK239"/>
      <c r="BH239" s="3"/>
      <c r="BI239" s="3"/>
      <c r="BJ239" s="3"/>
      <c r="BL239" s="12"/>
      <c r="CH239" s="3"/>
      <c r="CI239" s="3"/>
      <c r="CK239" s="3"/>
      <c r="DL239" s="3"/>
      <c r="DM239" s="3"/>
      <c r="DO239" s="3"/>
      <c r="EM239" s="3"/>
      <c r="EN239" s="3"/>
      <c r="EP239" s="3"/>
      <c r="FO239" s="3"/>
      <c r="FP239" s="3"/>
      <c r="FQ239" s="3"/>
      <c r="GN239" s="3"/>
      <c r="GO239" s="3"/>
      <c r="GP239" s="3"/>
      <c r="GQ239" s="3"/>
      <c r="HN239" s="3"/>
      <c r="HO239" s="3"/>
      <c r="HQ239" s="3"/>
    </row>
    <row r="240" spans="6:225" x14ac:dyDescent="0.25">
      <c r="F240" s="4"/>
      <c r="G240" s="3"/>
      <c r="H240" s="3"/>
      <c r="J240"/>
      <c r="K240" s="1"/>
      <c r="AG240" s="5"/>
      <c r="AH240" s="3"/>
      <c r="AI240" s="3"/>
      <c r="AK240"/>
      <c r="BH240" s="3"/>
      <c r="BI240" s="3"/>
      <c r="BJ240" s="3"/>
      <c r="BL240" s="12"/>
      <c r="CH240" s="3"/>
      <c r="CI240" s="3"/>
      <c r="CK240" s="3"/>
      <c r="DL240" s="3"/>
      <c r="DM240" s="3"/>
      <c r="DO240" s="3"/>
      <c r="EM240" s="3"/>
      <c r="EN240" s="3"/>
      <c r="EP240" s="3"/>
      <c r="FO240" s="3"/>
      <c r="FP240" s="3"/>
      <c r="FQ240" s="3"/>
      <c r="GN240" s="3"/>
      <c r="GO240" s="3"/>
      <c r="GP240" s="3"/>
      <c r="GQ240" s="3"/>
      <c r="HN240" s="3"/>
      <c r="HO240" s="3"/>
      <c r="HQ240" s="3"/>
    </row>
    <row r="241" spans="6:225" x14ac:dyDescent="0.25">
      <c r="F241" s="4"/>
      <c r="G241" s="3"/>
      <c r="H241" s="3"/>
      <c r="J241"/>
      <c r="K241" s="1"/>
      <c r="AG241" s="5"/>
      <c r="AH241" s="3"/>
      <c r="AI241" s="3"/>
      <c r="AK241"/>
      <c r="BH241" s="3"/>
      <c r="BI241" s="3"/>
      <c r="BJ241" s="3"/>
      <c r="BL241" s="12"/>
      <c r="CH241" s="3"/>
      <c r="CI241" s="3"/>
      <c r="CK241" s="3"/>
      <c r="DL241" s="3"/>
      <c r="DM241" s="3"/>
      <c r="DO241" s="3"/>
      <c r="EM241" s="3"/>
      <c r="EN241" s="3"/>
      <c r="EP241" s="3"/>
      <c r="FO241" s="3"/>
      <c r="FP241" s="3"/>
      <c r="FQ241" s="3"/>
      <c r="GN241" s="3"/>
      <c r="GO241" s="3"/>
      <c r="GP241" s="3"/>
      <c r="GQ241" s="3"/>
      <c r="HN241" s="3"/>
      <c r="HO241" s="3"/>
      <c r="HQ241" s="3"/>
    </row>
    <row r="242" spans="6:225" x14ac:dyDescent="0.25">
      <c r="F242" s="4"/>
      <c r="G242" s="3"/>
      <c r="H242" s="3"/>
      <c r="J242"/>
      <c r="K242" s="1"/>
      <c r="AG242" s="5"/>
      <c r="AH242" s="3"/>
      <c r="AI242" s="3"/>
      <c r="AK242"/>
      <c r="BH242" s="3"/>
      <c r="BI242" s="3"/>
      <c r="BJ242" s="3"/>
      <c r="BL242" s="12"/>
      <c r="CH242" s="3"/>
      <c r="CI242" s="3"/>
      <c r="CK242" s="3"/>
      <c r="DL242" s="3"/>
      <c r="DM242" s="3"/>
      <c r="DO242" s="3"/>
      <c r="EM242" s="3"/>
      <c r="EN242" s="3"/>
      <c r="EP242" s="3"/>
      <c r="FO242" s="3"/>
      <c r="FP242" s="3"/>
      <c r="FQ242" s="3"/>
      <c r="GN242" s="3"/>
      <c r="GO242" s="3"/>
      <c r="GP242" s="3"/>
      <c r="GQ242" s="3"/>
      <c r="HN242" s="3"/>
      <c r="HO242" s="3"/>
      <c r="HQ242" s="3"/>
    </row>
    <row r="243" spans="6:225" x14ac:dyDescent="0.25">
      <c r="F243" s="4"/>
      <c r="G243" s="3"/>
      <c r="H243" s="3"/>
      <c r="J243"/>
      <c r="K243" s="1"/>
      <c r="AG243" s="5"/>
      <c r="AH243" s="3"/>
      <c r="AI243" s="3"/>
      <c r="AK243"/>
      <c r="BH243" s="3"/>
      <c r="BI243" s="3"/>
      <c r="BJ243" s="3"/>
      <c r="BL243" s="12"/>
      <c r="CH243" s="3"/>
      <c r="CI243" s="3"/>
      <c r="CK243" s="3"/>
      <c r="DL243" s="3"/>
      <c r="DM243" s="3"/>
      <c r="DO243" s="3"/>
      <c r="EM243" s="3"/>
      <c r="EN243" s="3"/>
      <c r="EP243" s="3"/>
      <c r="FO243" s="3"/>
      <c r="FP243" s="3"/>
      <c r="FQ243" s="3"/>
      <c r="GN243" s="3"/>
      <c r="GO243" s="3"/>
      <c r="GP243" s="3"/>
      <c r="GQ243" s="3"/>
      <c r="HN243" s="3"/>
      <c r="HO243" s="3"/>
      <c r="HQ243" s="3"/>
    </row>
    <row r="244" spans="6:225" x14ac:dyDescent="0.25">
      <c r="F244" s="4"/>
      <c r="G244" s="3"/>
      <c r="H244" s="3"/>
      <c r="J244"/>
      <c r="K244" s="1"/>
      <c r="AG244" s="5"/>
      <c r="AH244" s="3"/>
      <c r="AI244" s="3"/>
      <c r="AK244"/>
      <c r="BH244" s="3"/>
      <c r="BI244" s="3"/>
      <c r="BJ244" s="3"/>
      <c r="BL244" s="12"/>
      <c r="CH244" s="3"/>
      <c r="CI244" s="3"/>
      <c r="CK244" s="3"/>
      <c r="DL244" s="3"/>
      <c r="DM244" s="3"/>
      <c r="DO244" s="3"/>
      <c r="EM244" s="3"/>
      <c r="EN244" s="3"/>
      <c r="EP244" s="3"/>
      <c r="FO244" s="3"/>
      <c r="FP244" s="3"/>
      <c r="FQ244" s="3"/>
      <c r="GN244" s="3"/>
      <c r="GO244" s="3"/>
      <c r="GP244" s="3"/>
      <c r="GQ244" s="3"/>
      <c r="HN244" s="3"/>
      <c r="HO244" s="3"/>
      <c r="HQ244" s="3"/>
    </row>
    <row r="245" spans="6:225" x14ac:dyDescent="0.25">
      <c r="F245" s="4"/>
      <c r="G245" s="3"/>
      <c r="H245" s="3"/>
      <c r="K245" s="1"/>
      <c r="AG245" s="5"/>
      <c r="AH245" s="3"/>
      <c r="AI245" s="3"/>
      <c r="BH245" s="3"/>
      <c r="BI245" s="3"/>
      <c r="BJ245" s="3"/>
      <c r="CH245" s="3"/>
      <c r="CI245" s="3"/>
      <c r="CK245" s="3"/>
      <c r="DL245" s="3"/>
      <c r="DM245" s="3"/>
      <c r="DO245" s="3"/>
      <c r="EM245" s="3"/>
      <c r="EN245" s="3"/>
      <c r="EP245" s="3"/>
      <c r="FO245" s="3"/>
      <c r="FP245" s="3"/>
      <c r="FQ245" s="3"/>
      <c r="GN245" s="3"/>
      <c r="GO245" s="3"/>
      <c r="GP245" s="3"/>
      <c r="GQ245" s="3"/>
      <c r="HN245" s="3"/>
      <c r="HO245" s="3"/>
      <c r="HQ245" s="3"/>
    </row>
    <row r="246" spans="6:225" x14ac:dyDescent="0.25">
      <c r="F246" s="4"/>
      <c r="G246" s="3"/>
      <c r="H246" s="3"/>
      <c r="K246" s="1"/>
      <c r="AG246" s="5"/>
      <c r="AH246" s="3"/>
      <c r="AI246" s="3"/>
      <c r="BH246" s="3"/>
      <c r="BI246" s="3"/>
      <c r="BJ246" s="3"/>
      <c r="CH246" s="3"/>
      <c r="CI246" s="3"/>
      <c r="CK246" s="3"/>
      <c r="DL246" s="3"/>
      <c r="DM246" s="3"/>
      <c r="DO246" s="3"/>
      <c r="EM246" s="3"/>
      <c r="EN246" s="3"/>
      <c r="EP246" s="3"/>
      <c r="FO246" s="3"/>
      <c r="FP246" s="3"/>
      <c r="FQ246" s="3"/>
      <c r="GN246" s="3"/>
      <c r="GO246" s="3"/>
      <c r="GP246" s="3"/>
      <c r="GQ246" s="3"/>
      <c r="HN246" s="3"/>
      <c r="HO246" s="3"/>
      <c r="HQ246" s="3"/>
    </row>
  </sheetData>
  <sortState xmlns:xlrd2="http://schemas.microsoft.com/office/spreadsheetml/2017/richdata2" columnSort="1" ref="B1:IJ246">
    <sortCondition ref="B1:IJ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944C8-5120-42A8-9A63-B4C96CDE7E0F}">
  <dimension ref="A1:AB38"/>
  <sheetViews>
    <sheetView topLeftCell="B1" workbookViewId="0">
      <selection activeCell="H38" sqref="H38"/>
    </sheetView>
  </sheetViews>
  <sheetFormatPr defaultRowHeight="15" x14ac:dyDescent="0.25"/>
  <sheetData>
    <row r="1" spans="1:28" s="1" customFormat="1" x14ac:dyDescent="0.25">
      <c r="A1" s="1" t="s">
        <v>5</v>
      </c>
      <c r="C1" s="2"/>
      <c r="E1" s="1" t="s">
        <v>12</v>
      </c>
      <c r="F1" s="1" t="s">
        <v>13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2" t="s">
        <v>37</v>
      </c>
      <c r="AB1" s="1" t="s">
        <v>38</v>
      </c>
    </row>
    <row r="2" spans="1:28" s="1" customFormat="1" x14ac:dyDescent="0.25">
      <c r="A2" s="9">
        <f>COUNTIF(Turtle_Metadata_2021!F2:F244, "Yes")/9</f>
        <v>6</v>
      </c>
      <c r="C2" s="22" t="s">
        <v>293</v>
      </c>
      <c r="D2" s="22"/>
      <c r="E2" s="6">
        <f>AVERAGE(Turtle_Metadata_2021!M2:M244)</f>
        <v>53.777777777777779</v>
      </c>
      <c r="F2" s="6">
        <f>AVERAGE(Turtle_Metadata_2021!N2:N244)</f>
        <v>113.48148148148148</v>
      </c>
      <c r="H2" s="6">
        <f>AVERAGE(Turtle_Metadata_2021!S2:S244)</f>
        <v>15.444444444444445</v>
      </c>
      <c r="I2" s="6">
        <f>AVERAGE(Turtle_Metadata_2021!T2:T244)</f>
        <v>95.407407407407405</v>
      </c>
      <c r="J2" s="7">
        <f>AVERAGE(Turtle_Metadata_2021!U2:U244)</f>
        <v>86.587257952810603</v>
      </c>
      <c r="K2" s="6">
        <f>AVERAGE(Turtle_Metadata_2021!V2:V244)</f>
        <v>60.592592592592595</v>
      </c>
      <c r="L2" s="9">
        <f>COUNTIF(Turtle_Metadata_2021!W2:W244, "Yes")/9</f>
        <v>9</v>
      </c>
      <c r="M2" s="6">
        <f>AVERAGE(Turtle_Metadata_2021!X2:X244)</f>
        <v>38.074074074074076</v>
      </c>
      <c r="N2" s="6">
        <f>AVERAGE(Turtle_Metadata_2021!Y2:Y244)</f>
        <v>146.92592592592592</v>
      </c>
      <c r="O2" s="9">
        <f>COUNTIF(Turtle_Metadata_2021!Z2:Z244, "Yes")/9</f>
        <v>4</v>
      </c>
      <c r="P2" s="9">
        <f>COUNTIF(Turtle_Metadata_2021!AA2:AA244, "Yes")/9</f>
        <v>1</v>
      </c>
      <c r="Q2" s="9">
        <f>COUNTIF(Turtle_Metadata_2021!AB2:AB244, "Yes")/9</f>
        <v>1.1111111111111112</v>
      </c>
      <c r="R2" s="8">
        <f>AVERAGE(Turtle_Metadata_2021!AC2:AC244)</f>
        <v>31.46296296296298</v>
      </c>
      <c r="S2" s="8">
        <f>AVERAGE(Turtle_Metadata_2021!AD2:AD244)</f>
        <v>31.837037037037035</v>
      </c>
      <c r="T2" s="7">
        <f>AVERAGE(Turtle_Metadata_2021!AE2:AE244)</f>
        <v>31.650000000000027</v>
      </c>
      <c r="U2" s="7">
        <f>AVERAGE(Turtle_Metadata_2021!AF2:AF244)</f>
        <v>7.7581481481481465</v>
      </c>
      <c r="V2" s="7">
        <f>AVERAGE(Turtle_Metadata_2021!AG2:AG244)</f>
        <v>7.652222222222214</v>
      </c>
      <c r="W2" s="7">
        <f>AVERAGE(Turtle_Metadata_2021!AH2:AH244)</f>
        <v>7.7051851851851891</v>
      </c>
      <c r="X2" s="6">
        <f>AVERAGE(Turtle_Metadata_2021!AI2:AI244)</f>
        <v>39.74074074074074</v>
      </c>
      <c r="Y2" s="6">
        <f>AVERAGE(Turtle_Metadata_2021!AJ2:AJ244)</f>
        <v>143.37037037037038</v>
      </c>
      <c r="Z2" s="6">
        <f>AVERAGE(Turtle_Metadata_2021!AK2:AK244)</f>
        <v>91.555555555555557</v>
      </c>
      <c r="AA2" s="21">
        <f>AVERAGE(Turtle_Metadata_2021!AL2:AL244)</f>
        <v>422.97696296296374</v>
      </c>
      <c r="AB2" s="21">
        <f>AVERAGE(Turtle_Metadata_2021!AM2:AM244)</f>
        <v>1.4610740740740731</v>
      </c>
    </row>
    <row r="3" spans="1:28" s="1" customFormat="1" x14ac:dyDescent="0.25">
      <c r="C3" s="10"/>
      <c r="D3" s="11" t="s">
        <v>294</v>
      </c>
      <c r="E3" s="1">
        <f>MAX(Turtle_Metadata_2021!M2:M244)</f>
        <v>57</v>
      </c>
      <c r="F3" s="1">
        <f>MAX(Turtle_Metadata_2021!N2:N244)</f>
        <v>139</v>
      </c>
      <c r="H3" s="1">
        <f>MAX(Turtle_Metadata_2021!S2:S244)</f>
        <v>87</v>
      </c>
      <c r="I3" s="1">
        <f>MAX(Turtle_Metadata_2021!T2:T244)</f>
        <v>121</v>
      </c>
      <c r="J3" s="1">
        <f>MAX(Turtle_Metadata_2021!U2:U244)</f>
        <v>100</v>
      </c>
      <c r="K3" s="1">
        <f>MAX(Turtle_Metadata_2021!V2:V244)</f>
        <v>80</v>
      </c>
      <c r="M3" s="1">
        <f>MAX(Turtle_Metadata_2021!X2:X244)</f>
        <v>149</v>
      </c>
      <c r="N3" s="1">
        <f>MAX(Turtle_Metadata_2021!Y2:Y244)</f>
        <v>613</v>
      </c>
      <c r="R3" s="1">
        <f>MAX(Turtle_Metadata_2021!AC2:AC244)</f>
        <v>33.9</v>
      </c>
      <c r="S3" s="1">
        <f>MAX(Turtle_Metadata_2021!AD2:AD244)</f>
        <v>33.299999999999997</v>
      </c>
      <c r="T3" s="1">
        <f>MAX(Turtle_Metadata_2021!AE2:AE244)</f>
        <v>33.4</v>
      </c>
      <c r="U3" s="1">
        <f>MAX(Turtle_Metadata_2021!AF2:AF244)</f>
        <v>9.0399999999999991</v>
      </c>
      <c r="V3" s="1">
        <f>MAX(Turtle_Metadata_2021!AG2:AG244)</f>
        <v>8.83</v>
      </c>
      <c r="W3" s="1">
        <f>MAX(Turtle_Metadata_2021!AH2:AH244)</f>
        <v>8.7050000000000001</v>
      </c>
      <c r="X3" s="1">
        <f>MAX(Turtle_Metadata_2021!AI2:AI244)</f>
        <v>351</v>
      </c>
      <c r="Y3" s="1">
        <f>MAX(Turtle_Metadata_2021!AJ2:AJ244)</f>
        <v>2000</v>
      </c>
      <c r="Z3" s="1">
        <f>MAX(Turtle_Metadata_2021!AK2:AK244)</f>
        <v>1121</v>
      </c>
      <c r="AA3" s="21">
        <f>MAX(Turtle_Metadata_2021!AL2:AL244)</f>
        <v>580.42899999999997</v>
      </c>
      <c r="AB3" s="21">
        <f>MAX(Turtle_Metadata_2021!AM2:AM244)</f>
        <v>1.8440000000000001</v>
      </c>
    </row>
    <row r="4" spans="1:28" s="1" customFormat="1" x14ac:dyDescent="0.25">
      <c r="C4" s="10"/>
      <c r="D4" s="11" t="s">
        <v>295</v>
      </c>
      <c r="E4" s="1">
        <f>MIN(Turtle_Metadata_2021!M2:M244)</f>
        <v>50</v>
      </c>
      <c r="F4" s="1">
        <f>MIN(Turtle_Metadata_2021!N2:N244)</f>
        <v>84</v>
      </c>
      <c r="H4" s="1">
        <f>MIN(Turtle_Metadata_2021!S2:S244)</f>
        <v>0</v>
      </c>
      <c r="I4" s="1">
        <f>MIN(Turtle_Metadata_2021!T2:T244)</f>
        <v>49</v>
      </c>
      <c r="J4" s="7">
        <f>MIN(Turtle_Metadata_2021!U2:U244)</f>
        <v>37.410071942446045</v>
      </c>
      <c r="K4" s="1">
        <f>MIN(Turtle_Metadata_2021!V2:V244)</f>
        <v>41</v>
      </c>
      <c r="M4" s="1">
        <f>MIN(Turtle_Metadata_2021!X2:X244)</f>
        <v>0</v>
      </c>
      <c r="N4" s="1">
        <f>MIN(Turtle_Metadata_2021!Y2:Y244)</f>
        <v>0</v>
      </c>
      <c r="R4" s="1">
        <f>MIN(Turtle_Metadata_2021!AC2:AC244)</f>
        <v>28.5</v>
      </c>
      <c r="S4" s="1">
        <f>MIN(Turtle_Metadata_2021!AD2:AD244)</f>
        <v>29.2</v>
      </c>
      <c r="T4" s="1">
        <f>MIN(Turtle_Metadata_2021!AE2:AE244)</f>
        <v>28.85</v>
      </c>
      <c r="U4" s="1">
        <f>MIN(Turtle_Metadata_2021!AF2:AF244)</f>
        <v>6.41</v>
      </c>
      <c r="V4" s="1">
        <f>MIN(Turtle_Metadata_2021!AG2:AG244)</f>
        <v>6.73</v>
      </c>
      <c r="W4" s="1">
        <f>MIN(Turtle_Metadata_2021!AH2:AH244)</f>
        <v>6.585</v>
      </c>
      <c r="X4" s="1">
        <f>MIN(Turtle_Metadata_2021!AI2:AI244)</f>
        <v>1</v>
      </c>
      <c r="Y4" s="1">
        <f>MIN(Turtle_Metadata_2021!AJ2:AJ244)</f>
        <v>11</v>
      </c>
      <c r="Z4" s="1">
        <f>MIN(Turtle_Metadata_2021!AK2:AK244)</f>
        <v>8.5</v>
      </c>
      <c r="AA4" s="21">
        <f>MIN(Turtle_Metadata_2021!AL2:AL244)</f>
        <v>176.81800000000001</v>
      </c>
      <c r="AB4" s="21">
        <f>MIN(Turtle_Metadata_2021!AM2:AM244)</f>
        <v>1.1890000000000001</v>
      </c>
    </row>
    <row r="5" spans="1:28" s="1" customFormat="1" x14ac:dyDescent="0.25">
      <c r="C5" s="2"/>
      <c r="AA5" s="21"/>
      <c r="AB5" s="21"/>
    </row>
    <row r="6" spans="1:28" s="1" customFormat="1" x14ac:dyDescent="0.25">
      <c r="C6" s="10" t="s">
        <v>304</v>
      </c>
      <c r="AA6" s="21"/>
      <c r="AB6" s="21"/>
    </row>
    <row r="7" spans="1:28" s="1" customFormat="1" x14ac:dyDescent="0.25">
      <c r="C7" s="22" t="s">
        <v>293</v>
      </c>
      <c r="D7" s="22"/>
      <c r="E7" s="6">
        <f>AVERAGE(Turtle_Metadata_2021!M2:M82,Turtle_Metadata_2021!M128:M226)</f>
        <v>53.7</v>
      </c>
      <c r="F7" s="6">
        <f>AVERAGE(Turtle_Metadata_2021!N2:N82,Turtle_Metadata_2021!N128:N226)</f>
        <v>113.3</v>
      </c>
      <c r="H7" s="6">
        <f>AVERAGE(Turtle_Metadata_2021!S2:S82,Turtle_Metadata_2021!S128:S226)</f>
        <v>19</v>
      </c>
      <c r="I7" s="6">
        <f>AVERAGE(Turtle_Metadata_2021!T2:T82,Turtle_Metadata_2021!T128:T226)</f>
        <v>92.95</v>
      </c>
      <c r="J7" s="7">
        <f>AVERAGE(Turtle_Metadata_2021!U2:U82,Turtle_Metadata_2021!U128:U226)</f>
        <v>83.51326671536728</v>
      </c>
      <c r="K7" s="6">
        <f>AVERAGE(Turtle_Metadata_2021!V2:V82,Turtle_Metadata_2021!V128:V226)</f>
        <v>56.95</v>
      </c>
      <c r="L7" s="6"/>
      <c r="M7" s="6">
        <f>AVERAGE(Turtle_Metadata_2021!X2:X82,Turtle_Metadata_2021!X128:X226)</f>
        <v>32.049999999999997</v>
      </c>
      <c r="N7" s="6">
        <f>AVERAGE(Turtle_Metadata_2021!Y2:Y82,Turtle_Metadata_2021!Y128:Y226)</f>
        <v>197.3</v>
      </c>
      <c r="R7" s="8">
        <f>AVERAGE(Turtle_Metadata_2021!AC2:AC82,Turtle_Metadata_2021!AC128:AC226)</f>
        <v>31.86999999999999</v>
      </c>
      <c r="S7" s="8">
        <f>AVERAGE(Turtle_Metadata_2021!AD2:AD82,Turtle_Metadata_2021!AD128:AD226)</f>
        <v>32.180000000000021</v>
      </c>
      <c r="T7" s="8">
        <f>AVERAGE(Turtle_Metadata_2021!AE2:AE82,Turtle_Metadata_2021!AE128:AE226)</f>
        <v>32.024999999999984</v>
      </c>
      <c r="U7" s="7">
        <f>AVERAGE(Turtle_Metadata_2021!AF2:AF82,Turtle_Metadata_2021!AF128:AF226)</f>
        <v>7.8849999999999936</v>
      </c>
      <c r="V7" s="7">
        <f>AVERAGE(Turtle_Metadata_2021!AG2:AG82,Turtle_Metadata_2021!AG128:AG226)</f>
        <v>7.7484999999999964</v>
      </c>
      <c r="W7" s="7">
        <f>AVERAGE(Turtle_Metadata_2021!AH2:AH82,Turtle_Metadata_2021!AH128:AH226)</f>
        <v>7.8167499999999928</v>
      </c>
      <c r="X7" s="6">
        <f>AVERAGE(Turtle_Metadata_2021!AI2:AI82,Turtle_Metadata_2021!AI128:AI226)</f>
        <v>51.05</v>
      </c>
      <c r="Y7" s="6">
        <f>AVERAGE(Turtle_Metadata_2021!AJ2:AJ82,Turtle_Metadata_2021!AJ128:AJ226)</f>
        <v>162.69999999999999</v>
      </c>
      <c r="Z7" s="6">
        <f>AVERAGE(Turtle_Metadata_2021!AK2:AK82,Turtle_Metadata_2021!AK128:AK226)</f>
        <v>106.875</v>
      </c>
      <c r="AA7" s="21">
        <f>AVERAGE(Turtle_Metadata_2021!AL2:AL82,Turtle_Metadata_2021!AL128:AL226)</f>
        <v>421.21024999999969</v>
      </c>
      <c r="AB7" s="21">
        <f>AVERAGE(Turtle_Metadata_2021!AM2:AM82,Turtle_Metadata_2021!AM128:AM226)</f>
        <v>1.4707500000000007</v>
      </c>
    </row>
    <row r="8" spans="1:28" s="1" customFormat="1" x14ac:dyDescent="0.25">
      <c r="C8" s="10"/>
      <c r="D8" s="11" t="s">
        <v>295</v>
      </c>
      <c r="E8" s="1">
        <f>MIN(Turtle_Metadata_2021!M2:M82,Turtle_Metadata_2021!M128:M226)</f>
        <v>50</v>
      </c>
      <c r="F8" s="1">
        <f>MIN(Turtle_Metadata_2021!N2:N82,Turtle_Metadata_2021!N128:N226)</f>
        <v>85</v>
      </c>
      <c r="H8" s="1">
        <f>MIN(Turtle_Metadata_2021!S2:S82,Turtle_Metadata_2021!S128:S226)</f>
        <v>0</v>
      </c>
      <c r="I8" s="1">
        <f>MIN(Turtle_Metadata_2021!T2:T82,Turtle_Metadata_2021!T128:T226)</f>
        <v>49</v>
      </c>
      <c r="J8" s="7">
        <f>MIN(Turtle_Metadata_2021!U2:U82,Turtle_Metadata_2021!U128:U226)</f>
        <v>37.410071942446045</v>
      </c>
      <c r="K8" s="1">
        <f>MIN(Turtle_Metadata_2021!V2:V82,Turtle_Metadata_2021!V128:V226)</f>
        <v>41</v>
      </c>
      <c r="M8" s="1">
        <f>MIN(Turtle_Metadata_2021!X2:X82,Turtle_Metadata_2021!X128:X226)</f>
        <v>0</v>
      </c>
      <c r="N8" s="1">
        <f>MIN(Turtle_Metadata_2021!Y2:Y82,Turtle_Metadata_2021!Y128:Y226)</f>
        <v>0</v>
      </c>
      <c r="R8" s="8">
        <f>MIN(Turtle_Metadata_2021!AC2:AC82,Turtle_Metadata_2021!AC128:AC226)</f>
        <v>29.5</v>
      </c>
      <c r="S8" s="8">
        <f>MIN(Turtle_Metadata_2021!AD2:AD82,Turtle_Metadata_2021!AD128:AD226)</f>
        <v>30</v>
      </c>
      <c r="T8" s="8">
        <f>MIN(Turtle_Metadata_2021!AE2:AE82,Turtle_Metadata_2021!AE128:AE226)</f>
        <v>29.75</v>
      </c>
      <c r="U8" s="7">
        <f>MIN(Turtle_Metadata_2021!AF2:AF82,Turtle_Metadata_2021!AF128:AF226)</f>
        <v>6.7</v>
      </c>
      <c r="V8" s="7">
        <f>MIN(Turtle_Metadata_2021!AG2:AG82,Turtle_Metadata_2021!AG128:AG226)</f>
        <v>6.73</v>
      </c>
      <c r="W8" s="7">
        <f>MIN(Turtle_Metadata_2021!AH2:AH82,Turtle_Metadata_2021!AH128:AH226)</f>
        <v>6.7149999999999999</v>
      </c>
      <c r="X8" s="1">
        <f>MIN(Turtle_Metadata_2021!AI2:AI82,Turtle_Metadata_2021!AI128:AI226)</f>
        <v>1</v>
      </c>
      <c r="Y8" s="1">
        <f>MIN(Turtle_Metadata_2021!AJ2:AJ82,Turtle_Metadata_2021!AJ128:AJ226)</f>
        <v>16</v>
      </c>
      <c r="Z8" s="6">
        <f>MIN(Turtle_Metadata_2021!AK2:AK82,Turtle_Metadata_2021!AK128:AK226)</f>
        <v>8.5</v>
      </c>
      <c r="AA8" s="21">
        <f>MIN(Turtle_Metadata_2021!AL2:AL82,Turtle_Metadata_2021!AL128:AL226)</f>
        <v>176.81800000000001</v>
      </c>
      <c r="AB8" s="21">
        <f>MIN(Turtle_Metadata_2021!AM2:AM82,Turtle_Metadata_2021!AM128:AM226)</f>
        <v>1.1890000000000001</v>
      </c>
    </row>
    <row r="9" spans="1:28" s="1" customFormat="1" x14ac:dyDescent="0.25">
      <c r="C9" s="10"/>
      <c r="D9" s="11" t="s">
        <v>294</v>
      </c>
      <c r="E9" s="1">
        <f>MAX(Turtle_Metadata_2021!M2:M82,Turtle_Metadata_2021!M128:M226)</f>
        <v>57</v>
      </c>
      <c r="F9" s="1">
        <f>MAX(Turtle_Metadata_2021!N2:N82,Turtle_Metadata_2021!N128:N226)</f>
        <v>139</v>
      </c>
      <c r="H9" s="1">
        <f>MAX(Turtle_Metadata_2021!S2:S82,Turtle_Metadata_2021!S128:S226)</f>
        <v>87</v>
      </c>
      <c r="I9" s="1">
        <f>MAX(Turtle_Metadata_2021!T2:T82,Turtle_Metadata_2021!T128:T226)</f>
        <v>117</v>
      </c>
      <c r="J9" s="7">
        <f>MAX(Turtle_Metadata_2021!U2:U82,Turtle_Metadata_2021!U128:U226)</f>
        <v>100</v>
      </c>
      <c r="K9" s="1">
        <f>MAX(Turtle_Metadata_2021!V2:V82,Turtle_Metadata_2021!V128:V226)</f>
        <v>75</v>
      </c>
      <c r="M9" s="1">
        <f>MAX(Turtle_Metadata_2021!X2:X82,Turtle_Metadata_2021!X128:X226)</f>
        <v>149</v>
      </c>
      <c r="N9" s="1">
        <f>MAX(Turtle_Metadata_2021!Y2:Y82,Turtle_Metadata_2021!Y128:Y226)</f>
        <v>613</v>
      </c>
      <c r="R9" s="8">
        <f>MAX(Turtle_Metadata_2021!AC2:AC82,Turtle_Metadata_2021!AC128:AC226)</f>
        <v>33.9</v>
      </c>
      <c r="S9" s="8">
        <f>MAX(Turtle_Metadata_2021!AD2:AD82,Turtle_Metadata_2021!AD128:AD226)</f>
        <v>33.299999999999997</v>
      </c>
      <c r="T9" s="8">
        <f>MAX(Turtle_Metadata_2021!AE2:AE82,Turtle_Metadata_2021!AE128:AE226)</f>
        <v>33.4</v>
      </c>
      <c r="U9" s="7">
        <f>MAX(Turtle_Metadata_2021!AF2:AF82,Turtle_Metadata_2021!AF128:AF226)</f>
        <v>9.0399999999999991</v>
      </c>
      <c r="V9" s="7">
        <f>MAX(Turtle_Metadata_2021!AG2:AG82,Turtle_Metadata_2021!AG128:AG226)</f>
        <v>8.83</v>
      </c>
      <c r="W9" s="7">
        <f>MAX(Turtle_Metadata_2021!AH2:AH82,Turtle_Metadata_2021!AH128:AH226)</f>
        <v>8.7050000000000001</v>
      </c>
      <c r="X9" s="1">
        <f>MAX(Turtle_Metadata_2021!AI2:AI82,Turtle_Metadata_2021!AI128:AI226)</f>
        <v>351</v>
      </c>
      <c r="Y9" s="1">
        <f>MAX(Turtle_Metadata_2021!AJ2:AJ82,Turtle_Metadata_2021!AJ128:AJ226)</f>
        <v>2000</v>
      </c>
      <c r="Z9" s="6">
        <f>MAX(Turtle_Metadata_2021!AK2:AK82,Turtle_Metadata_2021!AK128:AK226)</f>
        <v>1121</v>
      </c>
      <c r="AA9" s="21">
        <f>MAX(Turtle_Metadata_2021!AL2:AL82,Turtle_Metadata_2021!AL128:AL226)</f>
        <v>580.42899999999997</v>
      </c>
      <c r="AB9" s="21">
        <f>MAX(Turtle_Metadata_2021!AM2:AM82,Turtle_Metadata_2021!AM128:AM226)</f>
        <v>1.8440000000000001</v>
      </c>
    </row>
    <row r="10" spans="1:28" s="1" customFormat="1" x14ac:dyDescent="0.25">
      <c r="C10" s="2"/>
      <c r="J10" s="7"/>
      <c r="R10" s="8"/>
      <c r="S10" s="8"/>
      <c r="T10" s="8"/>
      <c r="U10" s="7"/>
      <c r="V10" s="7"/>
      <c r="W10" s="7"/>
      <c r="AA10" s="21"/>
      <c r="AB10" s="21"/>
    </row>
    <row r="11" spans="1:28" s="1" customFormat="1" x14ac:dyDescent="0.25">
      <c r="C11" s="10" t="s">
        <v>305</v>
      </c>
      <c r="J11" s="7"/>
      <c r="R11" s="8"/>
      <c r="S11" s="8"/>
      <c r="T11" s="8"/>
      <c r="U11" s="7"/>
      <c r="V11" s="7"/>
      <c r="W11" s="7"/>
      <c r="AA11" s="21"/>
      <c r="AB11" s="21"/>
    </row>
    <row r="12" spans="1:28" s="1" customFormat="1" x14ac:dyDescent="0.25">
      <c r="C12" s="22" t="s">
        <v>293</v>
      </c>
      <c r="D12" s="22"/>
      <c r="E12" s="1">
        <f>AVERAGE(Turtle_Metadata_2021!M83:M127,Turtle_Metadata_2021!M227:M244)</f>
        <v>54</v>
      </c>
      <c r="F12" s="1">
        <f>AVERAGE(Turtle_Metadata_2021!N83:N127,Turtle_Metadata_2021!N227:N244)</f>
        <v>114</v>
      </c>
      <c r="H12" s="6">
        <f>AVERAGE(Turtle_Metadata_2021!S83:S127,Turtle_Metadata_2021!S227:S244)</f>
        <v>5.2857142857142856</v>
      </c>
      <c r="I12" s="6">
        <f>AVERAGE(Turtle_Metadata_2021!T83:T127,Turtle_Metadata_2021!T227:T244)</f>
        <v>102.42857142857143</v>
      </c>
      <c r="J12" s="7">
        <f>AVERAGE(Turtle_Metadata_2021!U83:U127,Turtle_Metadata_2021!U227:U244)</f>
        <v>95.370090059792375</v>
      </c>
      <c r="K12" s="6">
        <f>AVERAGE(Turtle_Metadata_2021!V83:V127,Turtle_Metadata_2021!V227:V244)</f>
        <v>71</v>
      </c>
      <c r="M12" s="6">
        <f>AVERAGE(Turtle_Metadata_2021!X83:X127,Turtle_Metadata_2021!X227:X244)</f>
        <v>55.285714285714285</v>
      </c>
      <c r="N12" s="6">
        <f>AVERAGE(Turtle_Metadata_2021!Y83:Y127,Turtle_Metadata_2021!Y227:Y244)</f>
        <v>3</v>
      </c>
      <c r="R12" s="8">
        <f>AVERAGE(Turtle_Metadata_2021!AC83:AC127,Turtle_Metadata_2021!AC227:AC244)</f>
        <v>30.299999999999962</v>
      </c>
      <c r="S12" s="8">
        <f>AVERAGE(Turtle_Metadata_2021!AD83:AD127,Turtle_Metadata_2021!AD227:AD244)</f>
        <v>30.857142857142875</v>
      </c>
      <c r="T12" s="8">
        <f>AVERAGE(Turtle_Metadata_2021!AE83:AE127,Turtle_Metadata_2021!AE227:AE244)</f>
        <v>30.578571428571433</v>
      </c>
      <c r="U12" s="7">
        <f>AVERAGE(Turtle_Metadata_2021!AF83:AF127,Turtle_Metadata_2021!AF227:AF244)</f>
        <v>7.3957142857142868</v>
      </c>
      <c r="V12" s="7">
        <f>AVERAGE(Turtle_Metadata_2021!AG83:AG127,Turtle_Metadata_2021!AG227:AG244)</f>
        <v>7.3771428571428554</v>
      </c>
      <c r="W12" s="7">
        <f>AVERAGE(Turtle_Metadata_2021!AH83:AH127,Turtle_Metadata_2021!AH227:AH244)</f>
        <v>7.3864285714285725</v>
      </c>
      <c r="X12" s="6">
        <f>AVERAGE(Turtle_Metadata_2021!AI83:AI127,Turtle_Metadata_2021!AI227:AI244)</f>
        <v>7.4285714285714288</v>
      </c>
      <c r="Y12" s="6">
        <f>AVERAGE(Turtle_Metadata_2021!AJ83:AJ127,Turtle_Metadata_2021!AJ227:AJ244)</f>
        <v>88.142857142857139</v>
      </c>
      <c r="Z12" s="6">
        <f>AVERAGE(Turtle_Metadata_2021!AK83:AK127,Turtle_Metadata_2021!AK227:AK244)</f>
        <v>47.785714285714285</v>
      </c>
      <c r="AA12" s="21">
        <f>AVERAGE(Turtle_Metadata_2021!AL83:AL127,Turtle_Metadata_2021!AL227:AL244)</f>
        <v>428.02471428571442</v>
      </c>
      <c r="AB12" s="21">
        <f>AVERAGE(Turtle_Metadata_2021!AM83:AM127,Turtle_Metadata_2021!AM227:AM244)</f>
        <v>1.4334285714285724</v>
      </c>
    </row>
    <row r="13" spans="1:28" s="1" customFormat="1" x14ac:dyDescent="0.25">
      <c r="C13" s="10"/>
      <c r="D13" s="11" t="s">
        <v>294</v>
      </c>
      <c r="E13" s="1">
        <f>MIN(Turtle_Metadata_2021!M83:M127,Turtle_Metadata_2021!M227:M244)</f>
        <v>50</v>
      </c>
      <c r="F13" s="1">
        <f>MIN(Turtle_Metadata_2021!N83:N127,Turtle_Metadata_2021!N227:N244)</f>
        <v>84</v>
      </c>
      <c r="H13" s="1">
        <f>MIN(Turtle_Metadata_2021!S83:S127,Turtle_Metadata_2021!S227:S244)</f>
        <v>3</v>
      </c>
      <c r="I13" s="1">
        <f>MIN(Turtle_Metadata_2021!T83:T127,Turtle_Metadata_2021!T227:T244)</f>
        <v>71</v>
      </c>
      <c r="J13" s="7">
        <f>MIN(Turtle_Metadata_2021!U83:U127,Turtle_Metadata_2021!U227:U244)</f>
        <v>92.561983471074385</v>
      </c>
      <c r="K13" s="1">
        <f>MIN(Turtle_Metadata_2021!V83:V127,Turtle_Metadata_2021!V227:V244)</f>
        <v>60</v>
      </c>
      <c r="M13" s="1">
        <f>MIN(Turtle_Metadata_2021!X83:X127,Turtle_Metadata_2021!X227:X244)</f>
        <v>34</v>
      </c>
      <c r="N13" s="1">
        <f>MIN(Turtle_Metadata_2021!Y83:Y127,Turtle_Metadata_2021!Y227:Y244)</f>
        <v>0</v>
      </c>
      <c r="R13" s="8">
        <f>MIN(Turtle_Metadata_2021!AC83:AC127,Turtle_Metadata_2021!AC227:AC244)</f>
        <v>28.5</v>
      </c>
      <c r="S13" s="8">
        <f>MIN(Turtle_Metadata_2021!AD83:AD127,Turtle_Metadata_2021!AD227:AD244)</f>
        <v>29.2</v>
      </c>
      <c r="T13" s="8">
        <f>MIN(Turtle_Metadata_2021!AE83:AE127,Turtle_Metadata_2021!AE227:AE244)</f>
        <v>28.85</v>
      </c>
      <c r="U13" s="7">
        <f>MIN(Turtle_Metadata_2021!AF83:AF127,Turtle_Metadata_2021!AF227:AF244)</f>
        <v>6.41</v>
      </c>
      <c r="V13" s="7">
        <f>MIN(Turtle_Metadata_2021!AG83:AG127,Turtle_Metadata_2021!AG227:AG244)</f>
        <v>6.76</v>
      </c>
      <c r="W13" s="7">
        <f>MIN(Turtle_Metadata_2021!AH83:AH127,Turtle_Metadata_2021!AH227:AH244)</f>
        <v>6.585</v>
      </c>
      <c r="X13" s="6">
        <f>MIN(Turtle_Metadata_2021!AI83:AI127,Turtle_Metadata_2021!AI227:AI244)</f>
        <v>2</v>
      </c>
      <c r="Y13" s="6">
        <f>MIN(Turtle_Metadata_2021!AJ83:AJ127,Turtle_Metadata_2021!AJ227:AJ244)</f>
        <v>11</v>
      </c>
      <c r="Z13" s="6">
        <f>MIN(Turtle_Metadata_2021!AK83:AK127,Turtle_Metadata_2021!AK227:AK244)</f>
        <v>13</v>
      </c>
      <c r="AA13" s="21">
        <f>MIN(Turtle_Metadata_2021!AL83:AL127,Turtle_Metadata_2021!AL227:AL244)</f>
        <v>341.505</v>
      </c>
      <c r="AB13" s="21">
        <f>MIN(Turtle_Metadata_2021!AM83:AM127,Turtle_Metadata_2021!AM227:AM244)</f>
        <v>1.2729999999999999</v>
      </c>
    </row>
    <row r="14" spans="1:28" s="1" customFormat="1" x14ac:dyDescent="0.25">
      <c r="C14" s="10"/>
      <c r="D14" s="11" t="s">
        <v>295</v>
      </c>
      <c r="E14" s="1">
        <f>MAX(Turtle_Metadata_2021!M83:M127,Turtle_Metadata_2021!M227:M244)</f>
        <v>57</v>
      </c>
      <c r="F14" s="1">
        <f>MAX(Turtle_Metadata_2021!N83:N127,Turtle_Metadata_2021!N227:N244)</f>
        <v>126</v>
      </c>
      <c r="H14" s="1">
        <f>MAX(Turtle_Metadata_2021!S83:S127,Turtle_Metadata_2021!S227:S244)</f>
        <v>9</v>
      </c>
      <c r="I14" s="1">
        <f>MAX(Turtle_Metadata_2021!T83:T127,Turtle_Metadata_2021!T227:T244)</f>
        <v>121</v>
      </c>
      <c r="J14" s="7">
        <f>MAX(Turtle_Metadata_2021!U83:U127,Turtle_Metadata_2021!U227:U244)</f>
        <v>97.41379310344827</v>
      </c>
      <c r="K14" s="1">
        <f>MAX(Turtle_Metadata_2021!V83:V127,Turtle_Metadata_2021!V227:V244)</f>
        <v>80</v>
      </c>
      <c r="M14" s="1">
        <f>MAX(Turtle_Metadata_2021!X83:X127,Turtle_Metadata_2021!X227:X244)</f>
        <v>128</v>
      </c>
      <c r="N14" s="1">
        <f>MAX(Turtle_Metadata_2021!Y83:Y127,Turtle_Metadata_2021!Y227:Y244)</f>
        <v>21</v>
      </c>
      <c r="R14" s="8">
        <f>MAX(Turtle_Metadata_2021!AC83:AC127,Turtle_Metadata_2021!AC227:AC244)</f>
        <v>33.299999999999997</v>
      </c>
      <c r="S14" s="8">
        <f>MAX(Turtle_Metadata_2021!AD83:AD127,Turtle_Metadata_2021!AD227:AD244)</f>
        <v>32.5</v>
      </c>
      <c r="T14" s="8">
        <f>MAX(Turtle_Metadata_2021!AE83:AE127,Turtle_Metadata_2021!AE227:AE244)</f>
        <v>32.9</v>
      </c>
      <c r="U14" s="7">
        <f>MAX(Turtle_Metadata_2021!AF83:AF127,Turtle_Metadata_2021!AF227:AF244)</f>
        <v>8.08</v>
      </c>
      <c r="V14" s="7">
        <f>MAX(Turtle_Metadata_2021!AG83:AG127,Turtle_Metadata_2021!AG227:AG244)</f>
        <v>8.1199999999999992</v>
      </c>
      <c r="W14" s="7">
        <f>MAX(Turtle_Metadata_2021!AH83:AH127,Turtle_Metadata_2021!AH227:AH244)</f>
        <v>8.09</v>
      </c>
      <c r="X14" s="6">
        <f>MAX(Turtle_Metadata_2021!AI83:AI127,Turtle_Metadata_2021!AI227:AI244)</f>
        <v>19</v>
      </c>
      <c r="Y14" s="6">
        <f>MAX(Turtle_Metadata_2021!AJ83:AJ127,Turtle_Metadata_2021!AJ227:AJ244)</f>
        <v>236</v>
      </c>
      <c r="Z14" s="6">
        <f>MAX(Turtle_Metadata_2021!AK83:AK127,Turtle_Metadata_2021!AK227:AK244)</f>
        <v>127.5</v>
      </c>
      <c r="AA14" s="21">
        <f>MAX(Turtle_Metadata_2021!AL83:AL127,Turtle_Metadata_2021!AL227:AL244)</f>
        <v>496.76799999999997</v>
      </c>
      <c r="AB14" s="21">
        <f>MAX(Turtle_Metadata_2021!AM83:AM127,Turtle_Metadata_2021!AM227:AM244)</f>
        <v>1.772</v>
      </c>
    </row>
    <row r="15" spans="1:28" s="1" customFormat="1" x14ac:dyDescent="0.25">
      <c r="C15" s="2"/>
      <c r="AA15" s="21"/>
      <c r="AB15" s="21"/>
    </row>
    <row r="16" spans="1:28" s="1" customFormat="1" x14ac:dyDescent="0.25">
      <c r="C16" s="10" t="s">
        <v>176</v>
      </c>
      <c r="AA16" s="21"/>
      <c r="AB16" s="21"/>
    </row>
    <row r="17" spans="3:28" s="1" customFormat="1" x14ac:dyDescent="0.25">
      <c r="C17" s="22" t="s">
        <v>293</v>
      </c>
      <c r="D17" s="22"/>
      <c r="J17" s="7">
        <f>AVERAGE(Turtle_Metadata_2021!U128:U244)</f>
        <v>87.009399271362639</v>
      </c>
      <c r="K17" s="6">
        <f>AVERAGE(Turtle_Metadata_2021!V128:V244)</f>
        <v>56.07692307692308</v>
      </c>
      <c r="M17" s="6">
        <f>AVERAGE(Turtle_Metadata_2021!X128:X244)</f>
        <v>44.384615384615387</v>
      </c>
      <c r="N17" s="6">
        <f>AVERAGE(Turtle_Metadata_2021!Y128:Y244)</f>
        <v>294.23076923076923</v>
      </c>
      <c r="R17" s="8">
        <f>AVERAGE(Turtle_Metadata_2021!AC128:AC244)</f>
        <v>31.038461538461526</v>
      </c>
      <c r="S17" s="8">
        <f>AVERAGE(Turtle_Metadata_2021!AD128:AD244)</f>
        <v>31.715384615384632</v>
      </c>
      <c r="T17" s="8">
        <f>AVERAGE(Turtle_Metadata_2021!AE128:AE244)</f>
        <v>31.376923076923067</v>
      </c>
      <c r="U17" s="7">
        <f>AVERAGE(Turtle_Metadata_2021!AF128:AF244)</f>
        <v>7.4223076923076832</v>
      </c>
      <c r="V17" s="7">
        <f>AVERAGE(Turtle_Metadata_2021!AG128:AG244)</f>
        <v>7.4799999999999951</v>
      </c>
      <c r="W17" s="7">
        <f>AVERAGE(Turtle_Metadata_2021!AH128:AH244)</f>
        <v>7.4511538461538454</v>
      </c>
      <c r="X17" s="6">
        <f>AVERAGE(Turtle_Metadata_2021!AI128:AI244)</f>
        <v>72.15384615384616</v>
      </c>
      <c r="Y17" s="6">
        <f>AVERAGE(Turtle_Metadata_2021!AJ128:AJ244)</f>
        <v>242.84615384615384</v>
      </c>
      <c r="Z17" s="6">
        <f>AVERAGE(Turtle_Metadata_2021!AK128:AK244)</f>
        <v>157.5</v>
      </c>
      <c r="AA17" s="21">
        <f>AVERAGE(Turtle_Metadata_2021!AL128:AL244)</f>
        <v>437.39223076922991</v>
      </c>
      <c r="AB17" s="21">
        <f>AVERAGE(Turtle_Metadata_2021!AM128:AM244)</f>
        <v>1.5867692307692294</v>
      </c>
    </row>
    <row r="18" spans="3:28" s="1" customFormat="1" x14ac:dyDescent="0.25">
      <c r="C18" s="10"/>
      <c r="D18" s="11" t="s">
        <v>295</v>
      </c>
      <c r="J18" s="7">
        <f>MIN(Turtle_Metadata_2021!U128:U244)</f>
        <v>54.255319148936167</v>
      </c>
      <c r="K18" s="1">
        <f>MIN(Turtle_Metadata_2021!V128:V244)</f>
        <v>41</v>
      </c>
      <c r="M18" s="1">
        <f>MIN(Turtle_Metadata_2021!X128:X244)</f>
        <v>0</v>
      </c>
      <c r="N18" s="1">
        <f>MIN(Turtle_Metadata_2021!Y128:Y244)</f>
        <v>0</v>
      </c>
      <c r="R18" s="8">
        <f>MIN(Turtle_Metadata_2021!AC128:AC244)</f>
        <v>28.6</v>
      </c>
      <c r="S18" s="8">
        <f>MIN(Turtle_Metadata_2021!AD128:AD244)</f>
        <v>29.3</v>
      </c>
      <c r="T18" s="8">
        <f>MIN(Turtle_Metadata_2021!AE128:AE244)</f>
        <v>28.95</v>
      </c>
      <c r="U18" s="7">
        <f>MIN(Turtle_Metadata_2021!AF128:AF244)</f>
        <v>6.41</v>
      </c>
      <c r="V18" s="7">
        <f>MIN(Turtle_Metadata_2021!AG128:AG244)</f>
        <v>6.73</v>
      </c>
      <c r="W18" s="7">
        <f>MIN(Turtle_Metadata_2021!AH128:AH244)</f>
        <v>6.585</v>
      </c>
      <c r="X18" s="6">
        <f>MIN(Turtle_Metadata_2021!AI128:AI244)</f>
        <v>2</v>
      </c>
      <c r="Y18" s="6">
        <f>MIN(Turtle_Metadata_2021!AJ128:AJ244)</f>
        <v>16</v>
      </c>
      <c r="Z18" s="6">
        <f>MIN(Turtle_Metadata_2021!AK128:AK244)</f>
        <v>11</v>
      </c>
      <c r="AA18" s="21">
        <f>MIN(Turtle_Metadata_2021!AL128:AL244)</f>
        <v>176.81800000000001</v>
      </c>
      <c r="AB18" s="21">
        <f>MIN(Turtle_Metadata_2021!AM128:AM244)</f>
        <v>1.1890000000000001</v>
      </c>
    </row>
    <row r="19" spans="3:28" s="1" customFormat="1" x14ac:dyDescent="0.25">
      <c r="C19" s="10"/>
      <c r="D19" s="11" t="s">
        <v>294</v>
      </c>
      <c r="J19" s="7">
        <f>MAX(Turtle_Metadata_2021!U128:U244)</f>
        <v>95.614035087719301</v>
      </c>
      <c r="K19" s="1">
        <f>MAX(Turtle_Metadata_2021!V128:V244)</f>
        <v>74</v>
      </c>
      <c r="M19" s="1">
        <f>MAX(Turtle_Metadata_2021!X128:X244)</f>
        <v>149</v>
      </c>
      <c r="N19" s="1">
        <f>MAX(Turtle_Metadata_2021!Y128:Y244)</f>
        <v>613</v>
      </c>
      <c r="R19" s="8">
        <f>MAX(Turtle_Metadata_2021!AC128:AC244)</f>
        <v>32.700000000000003</v>
      </c>
      <c r="S19" s="8">
        <f>MAX(Turtle_Metadata_2021!AD128:AD244)</f>
        <v>33.1</v>
      </c>
      <c r="T19" s="8">
        <f>MAX(Turtle_Metadata_2021!AE128:AE244)</f>
        <v>32.85</v>
      </c>
      <c r="U19" s="7">
        <f>MAX(Turtle_Metadata_2021!AF128:AF244)</f>
        <v>8.5</v>
      </c>
      <c r="V19" s="7">
        <f>MAX(Turtle_Metadata_2021!AG128:AG244)</f>
        <v>8.83</v>
      </c>
      <c r="W19" s="7">
        <f>MAX(Turtle_Metadata_2021!AH128:AH244)</f>
        <v>8.6649999999999991</v>
      </c>
      <c r="X19" s="6">
        <f>MAX(Turtle_Metadata_2021!AI128:AI244)</f>
        <v>351</v>
      </c>
      <c r="Y19" s="6">
        <f>MAX(Turtle_Metadata_2021!AJ128:AJ244)</f>
        <v>2000</v>
      </c>
      <c r="Z19" s="6">
        <f>MAX(Turtle_Metadata_2021!AK128:AK244)</f>
        <v>1121</v>
      </c>
      <c r="AA19" s="21">
        <f>MAX(Turtle_Metadata_2021!AL128:AL244)</f>
        <v>580.42899999999997</v>
      </c>
      <c r="AB19" s="21">
        <f>MAX(Turtle_Metadata_2021!AM128:AM244)</f>
        <v>1.8440000000000001</v>
      </c>
    </row>
    <row r="20" spans="3:28" s="1" customFormat="1" x14ac:dyDescent="0.25">
      <c r="C20" s="2"/>
      <c r="R20" s="8"/>
      <c r="S20" s="8"/>
      <c r="T20" s="8"/>
      <c r="U20" s="7"/>
      <c r="V20" s="7"/>
      <c r="W20" s="7"/>
      <c r="AA20" s="21"/>
      <c r="AB20" s="21"/>
    </row>
    <row r="21" spans="3:28" s="1" customFormat="1" x14ac:dyDescent="0.25">
      <c r="C21" s="10" t="s">
        <v>41</v>
      </c>
      <c r="R21" s="8"/>
      <c r="S21" s="8"/>
      <c r="T21" s="8"/>
      <c r="U21" s="7"/>
      <c r="V21" s="7"/>
      <c r="W21" s="7"/>
      <c r="AA21" s="21"/>
      <c r="AB21" s="21"/>
    </row>
    <row r="22" spans="3:28" s="1" customFormat="1" x14ac:dyDescent="0.25">
      <c r="C22" s="22" t="s">
        <v>293</v>
      </c>
      <c r="D22" s="22"/>
      <c r="J22" s="7">
        <f>AVERAGE(Turtle_Metadata_2021!U2:U127)</f>
        <v>86.195269585583972</v>
      </c>
      <c r="K22" s="6">
        <f>AVERAGE(Turtle_Metadata_2021!V2:V127)</f>
        <v>64.785714285714292</v>
      </c>
      <c r="M22" s="6">
        <f>AVERAGE(Turtle_Metadata_2021!X2:X127)</f>
        <v>32.214285714285715</v>
      </c>
      <c r="N22" s="6">
        <f>AVERAGE(Turtle_Metadata_2021!Y2:Y127)</f>
        <v>10.142857142857142</v>
      </c>
      <c r="R22" s="8">
        <f>AVERAGE(Turtle_Metadata_2021!AC2:AC127)</f>
        <v>31.857142857142875</v>
      </c>
      <c r="S22" s="8">
        <f>AVERAGE(Turtle_Metadata_2021!AD2:AD127)</f>
        <v>31.949999999999985</v>
      </c>
      <c r="T22" s="8">
        <f>AVERAGE(Turtle_Metadata_2021!AE2:AE127)</f>
        <v>31.903571428571446</v>
      </c>
      <c r="U22" s="7">
        <f>AVERAGE(Turtle_Metadata_2021!AF2:AF127)</f>
        <v>8.0699999999999967</v>
      </c>
      <c r="V22" s="7">
        <f>AVERAGE(Turtle_Metadata_2021!AG2:AG127)</f>
        <v>7.8121428571428577</v>
      </c>
      <c r="W22" s="7">
        <f>AVERAGE(Turtle_Metadata_2021!AH2:AH127)</f>
        <v>7.9410714285714361</v>
      </c>
      <c r="X22" s="6">
        <f>AVERAGE(Turtle_Metadata_2021!AI2:AI127)</f>
        <v>9.6428571428571423</v>
      </c>
      <c r="Y22" s="6">
        <f>AVERAGE(Turtle_Metadata_2021!AJ2:AJ127)</f>
        <v>51</v>
      </c>
      <c r="Z22" s="6">
        <f>AVERAGE(Turtle_Metadata_2021!AK2:AK127)</f>
        <v>30.321428571428573</v>
      </c>
      <c r="AA22" s="21">
        <f>AVERAGE(Turtle_Metadata_2021!AL2:AL127)</f>
        <v>409.59135714285691</v>
      </c>
      <c r="AB22" s="21">
        <f>AVERAGE(Turtle_Metadata_2021!AM2:AM127)</f>
        <v>1.3443571428571441</v>
      </c>
    </row>
    <row r="23" spans="3:28" s="1" customFormat="1" x14ac:dyDescent="0.25">
      <c r="C23" s="10"/>
      <c r="D23" s="11" t="s">
        <v>295</v>
      </c>
      <c r="J23" s="7">
        <f>MIN(Turtle_Metadata_2021!U2:U127)</f>
        <v>37.410071942446045</v>
      </c>
      <c r="K23" s="1">
        <f>MIN(Turtle_Metadata_2021!V2:V127)</f>
        <v>48</v>
      </c>
      <c r="M23" s="1">
        <f>MIN(Turtle_Metadata_2021!X2:X127)</f>
        <v>6</v>
      </c>
      <c r="N23" s="1">
        <f>MIN(Turtle_Metadata_2021!Y2:Y127)</f>
        <v>0</v>
      </c>
      <c r="R23" s="8">
        <f>MIN(Turtle_Metadata_2021!AC2:AC127)</f>
        <v>28.5</v>
      </c>
      <c r="S23" s="8">
        <f>MIN(Turtle_Metadata_2021!AD2:AD127)</f>
        <v>29.2</v>
      </c>
      <c r="T23" s="8">
        <f>MIN(Turtle_Metadata_2021!AE2:AE127)</f>
        <v>28.85</v>
      </c>
      <c r="U23" s="7">
        <f>MIN(Turtle_Metadata_2021!AF2:AF127)</f>
        <v>6.67</v>
      </c>
      <c r="V23" s="7">
        <f>MIN(Turtle_Metadata_2021!AG2:AG127)</f>
        <v>6.77</v>
      </c>
      <c r="W23" s="7">
        <f>MIN(Turtle_Metadata_2021!AH2:AH127)</f>
        <v>6.72</v>
      </c>
      <c r="X23" s="6">
        <f>MIN(Turtle_Metadata_2021!AI2:AI127)</f>
        <v>1</v>
      </c>
      <c r="Y23" s="6">
        <f>MIN(Turtle_Metadata_2021!AJ2:AJ127)</f>
        <v>11</v>
      </c>
      <c r="Z23" s="6">
        <f>MIN(Turtle_Metadata_2021!AK2:AK127)</f>
        <v>8.5</v>
      </c>
      <c r="AA23" s="21">
        <f>MIN(Turtle_Metadata_2021!AL2:AL127)</f>
        <v>341.505</v>
      </c>
      <c r="AB23" s="21">
        <f>MIN(Turtle_Metadata_2021!AM2:AM127)</f>
        <v>1.2689999999999999</v>
      </c>
    </row>
    <row r="24" spans="3:28" s="1" customFormat="1" x14ac:dyDescent="0.25">
      <c r="C24" s="10"/>
      <c r="D24" s="11" t="s">
        <v>294</v>
      </c>
      <c r="J24" s="1">
        <f>MAX(Turtle_Metadata_2021!U2:U127)</f>
        <v>100</v>
      </c>
      <c r="K24" s="1">
        <f>MAX(Turtle_Metadata_2021!V2:V127)</f>
        <v>80</v>
      </c>
      <c r="M24" s="1">
        <f>MAX(Turtle_Metadata_2021!X2:X127)</f>
        <v>62</v>
      </c>
      <c r="N24" s="1">
        <f>MAX(Turtle_Metadata_2021!Y2:Y127)</f>
        <v>30</v>
      </c>
      <c r="R24" s="8">
        <f>MAX(Turtle_Metadata_2021!AC2:AC127)</f>
        <v>33.9</v>
      </c>
      <c r="S24" s="8">
        <f>MAX(Turtle_Metadata_2021!AD2:AD127)</f>
        <v>33.299999999999997</v>
      </c>
      <c r="T24" s="8">
        <f>MAX(Turtle_Metadata_2021!AE2:AE127)</f>
        <v>33.4</v>
      </c>
      <c r="U24" s="7">
        <f>MAX(Turtle_Metadata_2021!AF2:AF127)</f>
        <v>9.0399999999999991</v>
      </c>
      <c r="V24" s="7">
        <f>MAX(Turtle_Metadata_2021!AG2:AG127)</f>
        <v>8.41</v>
      </c>
      <c r="W24" s="7">
        <f>MAX(Turtle_Metadata_2021!AH2:AH127)</f>
        <v>8.7050000000000001</v>
      </c>
      <c r="X24" s="6">
        <f>MAX(Turtle_Metadata_2021!AI2:AI127)</f>
        <v>52</v>
      </c>
      <c r="Y24" s="6">
        <f>MAX(Turtle_Metadata_2021!AJ2:AJ127)</f>
        <v>236</v>
      </c>
      <c r="Z24" s="6">
        <f>MAX(Turtle_Metadata_2021!AK2:AK127)</f>
        <v>127.5</v>
      </c>
      <c r="AA24" s="21">
        <f>MAX(Turtle_Metadata_2021!AL2:AL127)</f>
        <v>538.46</v>
      </c>
      <c r="AB24" s="21">
        <f>MAX(Turtle_Metadata_2021!AM2:AM127)</f>
        <v>1.6619999999999999</v>
      </c>
    </row>
    <row r="25" spans="3:28" x14ac:dyDescent="0.25">
      <c r="AA25" s="20"/>
      <c r="AB25" s="20"/>
    </row>
    <row r="26" spans="3:28" x14ac:dyDescent="0.25">
      <c r="AA26" s="20"/>
      <c r="AB26" s="20"/>
    </row>
    <row r="27" spans="3:28" x14ac:dyDescent="0.25">
      <c r="AA27" s="20"/>
      <c r="AB27" s="20"/>
    </row>
    <row r="28" spans="3:28" x14ac:dyDescent="0.25">
      <c r="C28" s="16" t="s">
        <v>306</v>
      </c>
      <c r="AA28" s="20"/>
      <c r="AB28" s="20"/>
    </row>
    <row r="29" spans="3:28" x14ac:dyDescent="0.25">
      <c r="C29" s="10" t="s">
        <v>176</v>
      </c>
      <c r="D29" s="1"/>
      <c r="AA29" s="20"/>
      <c r="AB29" s="20"/>
    </row>
    <row r="30" spans="3:28" x14ac:dyDescent="0.25">
      <c r="C30" s="22" t="s">
        <v>293</v>
      </c>
      <c r="D30" s="22"/>
      <c r="J30" s="17">
        <f>AVERAGE(Turtle_Metadata_2021!U128:U226)</f>
        <v>85.722379269901879</v>
      </c>
      <c r="K30" s="19">
        <f>AVERAGE(Turtle_Metadata_2021!V128:V226)</f>
        <v>53.363636363636367</v>
      </c>
      <c r="M30" s="19">
        <f>AVERAGE(Turtle_Metadata_2021!X128:X226)</f>
        <v>36.81818181818182</v>
      </c>
      <c r="N30" s="19">
        <f>AVERAGE(Turtle_Metadata_2021!Y128:Y226)</f>
        <v>345.81818181818181</v>
      </c>
      <c r="R30" s="18">
        <f>AVERAGE(Turtle_Metadata_2021!AC128:AC226)</f>
        <v>31.209090909090911</v>
      </c>
      <c r="S30" s="18">
        <f>AVERAGE(Turtle_Metadata_2021!AD128:AD226)</f>
        <v>31.963636363636361</v>
      </c>
      <c r="T30" s="18">
        <f>AVERAGE(Turtle_Metadata_2021!AE128:AE226)</f>
        <v>31.586363636363643</v>
      </c>
      <c r="U30" s="17">
        <f>AVERAGE(Turtle_Metadata_2021!AF128:AF226)</f>
        <v>7.4672727272727144</v>
      </c>
      <c r="V30" s="17">
        <f>AVERAGE(Turtle_Metadata_2021!AG128:AG226)</f>
        <v>7.504545454545454</v>
      </c>
      <c r="W30" s="17">
        <f>AVERAGE(Turtle_Metadata_2021!AH128:AH226)</f>
        <v>7.4859090909090913</v>
      </c>
      <c r="X30" s="19">
        <f>AVERAGE(Turtle_Metadata_2021!AI128:AI226)</f>
        <v>84.818181818181813</v>
      </c>
      <c r="Y30" s="19">
        <f>AVERAGE(Turtle_Metadata_2021!AJ128:AJ226)</f>
        <v>267</v>
      </c>
      <c r="Z30" s="19">
        <f>AVERAGE(Turtle_Metadata_2021!AK128:AK226)</f>
        <v>175.90909090909091</v>
      </c>
      <c r="AA30" s="20">
        <f>AVERAGE(Turtle_Metadata_2021!AL128:AL226)</f>
        <v>430.13909090909027</v>
      </c>
      <c r="AB30" s="20">
        <f>AVERAGE(Turtle_Metadata_2021!AM128:AM226)</f>
        <v>1.573363636363635</v>
      </c>
    </row>
    <row r="31" spans="3:28" x14ac:dyDescent="0.25">
      <c r="C31" s="10"/>
      <c r="D31" s="11" t="s">
        <v>294</v>
      </c>
      <c r="J31" s="17">
        <f>MAX(Turtle_Metadata_2021!U128:U226)</f>
        <v>95.575221238938056</v>
      </c>
      <c r="K31" s="19">
        <f>MAX(Turtle_Metadata_2021!V128:V226)</f>
        <v>63</v>
      </c>
      <c r="M31" s="19">
        <f>MAX(Turtle_Metadata_2021!X128:X226)</f>
        <v>149</v>
      </c>
      <c r="N31" s="19">
        <f>MAX(Turtle_Metadata_2021!Y128:Y226)</f>
        <v>613</v>
      </c>
      <c r="R31" s="18">
        <f>MAX(Turtle_Metadata_2021!AC128:AC226)</f>
        <v>32.700000000000003</v>
      </c>
      <c r="S31" s="18">
        <f>MAX(Turtle_Metadata_2021!AD128:AD226)</f>
        <v>33.1</v>
      </c>
      <c r="T31" s="18">
        <f>MAX(Turtle_Metadata_2021!AE128:AE226)</f>
        <v>32.85</v>
      </c>
      <c r="U31" s="17">
        <f>MAX(Turtle_Metadata_2021!AF128:AF226)</f>
        <v>8.5</v>
      </c>
      <c r="V31" s="17">
        <f>MAX(Turtle_Metadata_2021!AG128:AG226)</f>
        <v>8.83</v>
      </c>
      <c r="W31" s="17">
        <f>MAX(Turtle_Metadata_2021!AH128:AH226)</f>
        <v>8.6649999999999991</v>
      </c>
      <c r="X31" s="19">
        <f>MAX(Turtle_Metadata_2021!AI128:AI226)</f>
        <v>351</v>
      </c>
      <c r="Y31" s="19">
        <f>MAX(Turtle_Metadata_2021!AJ128:AJ226)</f>
        <v>2000</v>
      </c>
      <c r="Z31" s="19">
        <f>MAX(Turtle_Metadata_2021!AK128:AK226)</f>
        <v>1121</v>
      </c>
      <c r="AA31" s="20">
        <f>MAX(Turtle_Metadata_2021!AL128:AL226)</f>
        <v>580.42899999999997</v>
      </c>
      <c r="AB31" s="20">
        <f>MAX(Turtle_Metadata_2021!AM128:AM226)</f>
        <v>1.8440000000000001</v>
      </c>
    </row>
    <row r="32" spans="3:28" x14ac:dyDescent="0.25">
      <c r="C32" s="10"/>
      <c r="D32" s="11" t="s">
        <v>295</v>
      </c>
      <c r="J32" s="17">
        <f>MIN(Turtle_Metadata_2021!U128:U226)</f>
        <v>54.255319148936167</v>
      </c>
      <c r="K32" s="19">
        <f>MIN(Turtle_Metadata_2021!V128:V226)</f>
        <v>41</v>
      </c>
      <c r="M32" s="19">
        <f>MIN(Turtle_Metadata_2021!X128:X226)</f>
        <v>0</v>
      </c>
      <c r="N32" s="19">
        <f>MIN(Turtle_Metadata_2021!Y128:Y226)</f>
        <v>0</v>
      </c>
      <c r="R32" s="18">
        <f>MIN(Turtle_Metadata_2021!AC128:AC226)</f>
        <v>29.5</v>
      </c>
      <c r="S32" s="18">
        <f>MIN(Turtle_Metadata_2021!AD128:AD226)</f>
        <v>30</v>
      </c>
      <c r="T32" s="18">
        <f>MIN(Turtle_Metadata_2021!AE128:AE226)</f>
        <v>29.75</v>
      </c>
      <c r="U32" s="17">
        <f>MIN(Turtle_Metadata_2021!AF128:AF226)</f>
        <v>6.7</v>
      </c>
      <c r="V32" s="17">
        <f>MIN(Turtle_Metadata_2021!AG128:AG226)</f>
        <v>6.73</v>
      </c>
      <c r="W32" s="17">
        <f>MIN(Turtle_Metadata_2021!AH128:AH226)</f>
        <v>6.7149999999999999</v>
      </c>
      <c r="X32" s="19">
        <f>MIN(Turtle_Metadata_2021!AI128:AI226)</f>
        <v>3</v>
      </c>
      <c r="Y32" s="19">
        <f>MIN(Turtle_Metadata_2021!AJ128:AJ226)</f>
        <v>16</v>
      </c>
      <c r="Z32" s="19">
        <f>MIN(Turtle_Metadata_2021!AK128:AK226)</f>
        <v>11</v>
      </c>
      <c r="AA32" s="20">
        <f>MIN(Turtle_Metadata_2021!AL128:AL226)</f>
        <v>176.81800000000001</v>
      </c>
      <c r="AB32" s="20">
        <f>MIN(Turtle_Metadata_2021!AM128:AM226)</f>
        <v>1.1890000000000001</v>
      </c>
    </row>
    <row r="33" spans="3:28" x14ac:dyDescent="0.25">
      <c r="C33" s="2"/>
      <c r="D33" s="1"/>
    </row>
    <row r="34" spans="3:28" x14ac:dyDescent="0.25">
      <c r="C34" s="10" t="s">
        <v>41</v>
      </c>
      <c r="D34" s="1"/>
    </row>
    <row r="35" spans="3:28" x14ac:dyDescent="0.25">
      <c r="C35" s="22" t="s">
        <v>293</v>
      </c>
      <c r="D35" s="22"/>
      <c r="J35" s="17">
        <f>AVERAGE(Turtle_Metadata_2021!U2:U82)</f>
        <v>80.813240259824866</v>
      </c>
      <c r="K35" s="19">
        <f>AVERAGE(Turtle_Metadata_2021!V2:V82)</f>
        <v>61.333333333333336</v>
      </c>
      <c r="M35" s="19">
        <f>AVERAGE(Turtle_Metadata_2021!X2:X82)</f>
        <v>26.222222222222221</v>
      </c>
      <c r="N35" s="19">
        <f>AVERAGE(Turtle_Metadata_2021!Y2:Y82)</f>
        <v>15.777777777777779</v>
      </c>
      <c r="R35" s="18">
        <f>AVERAGE(Turtle_Metadata_2021!AC2:AC82)</f>
        <v>32.677777777777798</v>
      </c>
      <c r="S35" s="18">
        <f>AVERAGE(Turtle_Metadata_2021!AD2:AD82)</f>
        <v>32.44444444444445</v>
      </c>
      <c r="T35" s="18">
        <f>AVERAGE(Turtle_Metadata_2021!AE2:AE82)</f>
        <v>32.561111111111096</v>
      </c>
      <c r="U35" s="17">
        <f>AVERAGE(Turtle_Metadata_2021!AF2:AF82)</f>
        <v>8.3955555555555534</v>
      </c>
      <c r="V35" s="17">
        <f>AVERAGE(Turtle_Metadata_2021!AG2:AG82)</f>
        <v>8.046666666666674</v>
      </c>
      <c r="W35" s="17">
        <f>AVERAGE(Turtle_Metadata_2021!AH2:AH82)</f>
        <v>8.2211111111111155</v>
      </c>
      <c r="X35" s="19">
        <f>AVERAGE(Turtle_Metadata_2021!AI2:AI82)</f>
        <v>9.7777777777777786</v>
      </c>
      <c r="Y35" s="19">
        <f>AVERAGE(Turtle_Metadata_2021!AJ2:AJ82)</f>
        <v>35.222222222222221</v>
      </c>
      <c r="Z35" s="19">
        <f>AVERAGE(Turtle_Metadata_2021!AK2:AK82)</f>
        <v>22.5</v>
      </c>
      <c r="AA35" s="20">
        <f>AVERAGE(Turtle_Metadata_2021!AL2:AL82)</f>
        <v>410.29722222222193</v>
      </c>
      <c r="AB35" s="20">
        <f>AVERAGE(Turtle_Metadata_2021!AM2:AM82)</f>
        <v>1.3453333333333344</v>
      </c>
    </row>
    <row r="36" spans="3:28" x14ac:dyDescent="0.25">
      <c r="C36" s="10"/>
      <c r="D36" s="11" t="s">
        <v>294</v>
      </c>
      <c r="J36" s="17">
        <f>MAX(Turtle_Metadata_2021!U2:U82)</f>
        <v>100</v>
      </c>
      <c r="K36" s="19">
        <f>MAX(Turtle_Metadata_2021!V2:V82)</f>
        <v>75</v>
      </c>
      <c r="M36" s="19">
        <f>MAX(Turtle_Metadata_2021!X2:X82)</f>
        <v>46</v>
      </c>
      <c r="N36" s="19">
        <f>MAX(Turtle_Metadata_2021!Y2:Y82)</f>
        <v>30</v>
      </c>
      <c r="R36" s="18">
        <f>MAX(Turtle_Metadata_2021!AC2:AC82)</f>
        <v>33.9</v>
      </c>
      <c r="S36" s="18">
        <f>MAX(Turtle_Metadata_2021!AD2:AD82)</f>
        <v>33.299999999999997</v>
      </c>
      <c r="T36" s="18">
        <f>MAX(Turtle_Metadata_2021!AE2:AE82)</f>
        <v>33.4</v>
      </c>
      <c r="U36" s="17">
        <f>MAX(Turtle_Metadata_2021!AF2:AF82)</f>
        <v>9.0399999999999991</v>
      </c>
      <c r="V36" s="17">
        <f>MAX(Turtle_Metadata_2021!AG2:AG82)</f>
        <v>8.41</v>
      </c>
      <c r="W36" s="17">
        <f>MAX(Turtle_Metadata_2021!AH2:AH82)</f>
        <v>8.7050000000000001</v>
      </c>
      <c r="X36" s="19">
        <f>MAX(Turtle_Metadata_2021!AI2:AI82)</f>
        <v>52</v>
      </c>
      <c r="Y36" s="19">
        <f>MAX(Turtle_Metadata_2021!AJ2:AJ82)</f>
        <v>66</v>
      </c>
      <c r="Z36" s="19">
        <f>MAX(Turtle_Metadata_2021!AK2:AK82)</f>
        <v>38</v>
      </c>
      <c r="AA36" s="20">
        <f>MAX(Turtle_Metadata_2021!AL2:AL82)</f>
        <v>538.46</v>
      </c>
      <c r="AB36" s="20">
        <f>MAX(Turtle_Metadata_2021!AM2:AM82)</f>
        <v>1.6619999999999999</v>
      </c>
    </row>
    <row r="37" spans="3:28" x14ac:dyDescent="0.25">
      <c r="C37" s="10"/>
      <c r="D37" s="11" t="s">
        <v>295</v>
      </c>
      <c r="J37" s="17">
        <f>MIN(Turtle_Metadata_2021!U2:U82)</f>
        <v>37.410071942446045</v>
      </c>
      <c r="K37" s="19">
        <f>MIN(Turtle_Metadata_2021!V2:V82)</f>
        <v>48</v>
      </c>
      <c r="M37" s="19">
        <f>MIN(Turtle_Metadata_2021!X2:X82)</f>
        <v>6</v>
      </c>
      <c r="N37" s="19">
        <f>MIN(Turtle_Metadata_2021!Y2:Y82)</f>
        <v>3</v>
      </c>
      <c r="R37" s="18">
        <f>MIN(Turtle_Metadata_2021!AC2:AC82)</f>
        <v>31.8</v>
      </c>
      <c r="S37" s="18">
        <f>MIN(Turtle_Metadata_2021!AD2:AD82)</f>
        <v>31.6</v>
      </c>
      <c r="T37" s="18">
        <f>MIN(Turtle_Metadata_2021!AE2:AE82)</f>
        <v>31.7</v>
      </c>
      <c r="U37" s="17">
        <f>MIN(Turtle_Metadata_2021!AF2:AF82)</f>
        <v>7.87</v>
      </c>
      <c r="V37" s="17">
        <f>MIN(Turtle_Metadata_2021!AG2:AG82)</f>
        <v>7.22</v>
      </c>
      <c r="W37" s="17">
        <f>MIN(Turtle_Metadata_2021!AH2:AH82)</f>
        <v>7.82</v>
      </c>
      <c r="X37" s="19">
        <f>MIN(Turtle_Metadata_2021!AI2:AI82)</f>
        <v>1</v>
      </c>
      <c r="Y37" s="19">
        <f>MIN(Turtle_Metadata_2021!AJ2:AJ82)</f>
        <v>16</v>
      </c>
      <c r="Z37" s="19">
        <f>MIN(Turtle_Metadata_2021!AK2:AK82)</f>
        <v>8.5</v>
      </c>
      <c r="AA37" s="20">
        <f>MIN(Turtle_Metadata_2021!AL2:AL82)</f>
        <v>344.76900000000001</v>
      </c>
      <c r="AB37" s="20">
        <f>MIN(Turtle_Metadata_2021!AM2:AM82)</f>
        <v>1.2689999999999999</v>
      </c>
    </row>
    <row r="38" spans="3:28" x14ac:dyDescent="0.25">
      <c r="R38" s="18"/>
      <c r="S38" s="18"/>
      <c r="T38" s="18"/>
    </row>
  </sheetData>
  <mergeCells count="7">
    <mergeCell ref="C30:D30"/>
    <mergeCell ref="C35:D35"/>
    <mergeCell ref="C2:D2"/>
    <mergeCell ref="C7:D7"/>
    <mergeCell ref="C12:D12"/>
    <mergeCell ref="C17:D17"/>
    <mergeCell ref="C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Turtle_Metadata_2021</vt:lpstr>
      <vt:lpstr>Metadata_Sorted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colmc</dc:creator>
  <cp:lastModifiedBy>colmc</cp:lastModifiedBy>
  <dcterms:created xsi:type="dcterms:W3CDTF">2021-09-23T20:47:55Z</dcterms:created>
  <dcterms:modified xsi:type="dcterms:W3CDTF">2022-01-04T19:26:57Z</dcterms:modified>
</cp:coreProperties>
</file>