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aaa2581fc2f1a7/Dokumente/Uni/Data Science/"/>
    </mc:Choice>
  </mc:AlternateContent>
  <xr:revisionPtr revIDLastSave="0" documentId="14_{5D8C1F34-B349-B949-A0B0-C6224FB65D1E}" xr6:coauthVersionLast="47" xr6:coauthVersionMax="47" xr10:uidLastSave="{00000000-0000-0000-0000-000000000000}"/>
  <bookViews>
    <workbookView xWindow="680" yWindow="1000" windowWidth="27840" windowHeight="16340" xr2:uid="{5B44C562-00A8-834B-A849-5F70F6F7A49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E8" i="1"/>
  <c r="G8" i="1"/>
  <c r="H8" i="1"/>
  <c r="J8" i="1"/>
  <c r="J6" i="1"/>
  <c r="F6" i="1"/>
  <c r="C6" i="1"/>
  <c r="E9" i="1"/>
  <c r="F9" i="1"/>
  <c r="I9" i="1"/>
  <c r="J9" i="1"/>
  <c r="G5" i="1"/>
  <c r="F5" i="1"/>
  <c r="C5" i="1"/>
  <c r="C4" i="1"/>
  <c r="G4" i="1"/>
</calcChain>
</file>

<file path=xl/sharedStrings.xml><?xml version="1.0" encoding="utf-8"?>
<sst xmlns="http://schemas.openxmlformats.org/spreadsheetml/2006/main" count="21" uniqueCount="21">
  <si>
    <t>Consultancy</t>
  </si>
  <si>
    <t>size</t>
  </si>
  <si>
    <t>automotive</t>
  </si>
  <si>
    <t>Education</t>
  </si>
  <si>
    <t>Energy suppliers and public utilities</t>
  </si>
  <si>
    <t>health and care</t>
  </si>
  <si>
    <t>Industry</t>
  </si>
  <si>
    <t>Logistik</t>
  </si>
  <si>
    <t>Manufacturing</t>
  </si>
  <si>
    <t>Service Provider</t>
  </si>
  <si>
    <t>amotiq solutions GmbH</t>
  </si>
  <si>
    <t>Audimus Consulting</t>
  </si>
  <si>
    <t xml:space="preserve">ORBIS AG </t>
  </si>
  <si>
    <t>PIKON International Consulting Group GmbH</t>
  </si>
  <si>
    <t>PPMB Prozess- und Projekt-Management Beratung Dr. Schmidt GmbH</t>
  </si>
  <si>
    <t>Scheer GmbH</t>
  </si>
  <si>
    <t>UWS Unternehmensberatung GmbH</t>
  </si>
  <si>
    <t>DHC Business Solutions GmbH + Co. KG</t>
  </si>
  <si>
    <t>IMA GmbH - Marketing &amp; Consulting</t>
  </si>
  <si>
    <t>prego services GmbH</t>
  </si>
  <si>
    <t>Dreikant Consulting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</si>
</sst>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35AC0E-1039-7A43-A939-DC6DE3AA52E2}" name="Tabelle2" displayName="Tabelle2" ref="A1:J12" totalsRowShown="0">
  <autoFilter ref="A1:J12" xr:uid="{7635AC0E-1039-7A43-A939-DC6DE3AA52E2}"/>
  <tableColumns count="10">
    <tableColumn id="1" xr3:uid="{19844CD9-C64E-7D47-87D7-2122BAB065A2}" name="Consultancy" dataDxfId="0"/>
    <tableColumn id="2" xr3:uid="{50E15688-A183-C942-A1FA-AC9021CBC399}" name="size"/>
    <tableColumn id="3" xr3:uid="{2BC45801-C03B-FB4B-B60D-6BB6812691DB}" name="automotive"/>
    <tableColumn id="4" xr3:uid="{72EA0B57-A5E3-C040-AEEC-853C01CA189A}" name="Education"/>
    <tableColumn id="5" xr3:uid="{4745E5BC-55CC-E648-9C72-3E202E1ABB07}" name="Energy suppliers and public utilities"/>
    <tableColumn id="6" xr3:uid="{ADE051A3-9783-2047-859A-B4FE78CAD815}" name="health and care"/>
    <tableColumn id="7" xr3:uid="{E0B9BE9E-3E94-1F45-B854-EA73F7F5F2EA}" name="Industry"/>
    <tableColumn id="8" xr3:uid="{07D15032-9F02-034A-B9F1-D93984F871E6}" name="Logistik"/>
    <tableColumn id="9" xr3:uid="{BD04F740-EC14-A840-8756-3BECF08E57C3}" name="Manufacturing"/>
    <tableColumn id="10" xr3:uid="{3F9735B8-AB62-AA44-832D-71CA952D956D}" name="Service Provider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28B9-CD9B-3744-98B7-7BE82F211F8F}">
  <dimension ref="A1:J12"/>
  <sheetViews>
    <sheetView tabSelected="1" workbookViewId="0">
      <selection activeCell="C9" sqref="C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>
        <v>0.5</v>
      </c>
      <c r="C2" s="1">
        <v>0.02</v>
      </c>
      <c r="F2">
        <v>0.2</v>
      </c>
      <c r="G2">
        <v>0.2</v>
      </c>
      <c r="J2">
        <v>0.2</v>
      </c>
    </row>
    <row r="3" spans="1:10" x14ac:dyDescent="0.2">
      <c r="A3" t="s">
        <v>11</v>
      </c>
      <c r="B3">
        <v>0.5</v>
      </c>
      <c r="C3">
        <v>1</v>
      </c>
    </row>
    <row r="4" spans="1:10" x14ac:dyDescent="0.2">
      <c r="A4" t="s">
        <v>12</v>
      </c>
      <c r="B4">
        <v>1</v>
      </c>
      <c r="C4">
        <f>1/6</f>
        <v>0.16666666666666666</v>
      </c>
      <c r="G4">
        <f>5/6</f>
        <v>0.83333333333333337</v>
      </c>
    </row>
    <row r="5" spans="1:10" x14ac:dyDescent="0.2">
      <c r="A5" t="s">
        <v>13</v>
      </c>
      <c r="B5">
        <v>1</v>
      </c>
      <c r="C5">
        <f>2/5</f>
        <v>0.4</v>
      </c>
      <c r="F5">
        <f>2/5</f>
        <v>0.4</v>
      </c>
      <c r="G5">
        <f>1/5</f>
        <v>0.2</v>
      </c>
    </row>
    <row r="6" spans="1:10" x14ac:dyDescent="0.2">
      <c r="A6" t="s">
        <v>14</v>
      </c>
      <c r="B6">
        <v>1</v>
      </c>
      <c r="C6">
        <f>3/5</f>
        <v>0.6</v>
      </c>
      <c r="F6">
        <f>1/5</f>
        <v>0.2</v>
      </c>
      <c r="J6">
        <f>2/5</f>
        <v>0.4</v>
      </c>
    </row>
    <row r="7" spans="1:10" x14ac:dyDescent="0.2">
      <c r="A7" t="s">
        <v>15</v>
      </c>
      <c r="B7">
        <v>0.5</v>
      </c>
      <c r="C7">
        <v>0.2</v>
      </c>
      <c r="D7">
        <v>0.3</v>
      </c>
      <c r="E7">
        <v>0.1</v>
      </c>
      <c r="G7">
        <v>0.2</v>
      </c>
      <c r="I7">
        <v>0.2</v>
      </c>
    </row>
    <row r="8" spans="1:10" x14ac:dyDescent="0.2">
      <c r="A8" t="s">
        <v>16</v>
      </c>
      <c r="B8">
        <v>1</v>
      </c>
      <c r="C8">
        <f>3/13</f>
        <v>0.23076923076923078</v>
      </c>
      <c r="E8">
        <f>1/13</f>
        <v>7.6923076923076927E-2</v>
      </c>
      <c r="G8">
        <f>3/13</f>
        <v>0.23076923076923078</v>
      </c>
      <c r="H8">
        <f>2/13</f>
        <v>0.15384615384615385</v>
      </c>
      <c r="J8">
        <f>4/13</f>
        <v>0.30769230769230771</v>
      </c>
    </row>
    <row r="9" spans="1:10" x14ac:dyDescent="0.2">
      <c r="A9" t="s">
        <v>17</v>
      </c>
      <c r="B9">
        <v>0.5</v>
      </c>
      <c r="E9">
        <f>2/8</f>
        <v>0.25</v>
      </c>
      <c r="F9">
        <f>3/8</f>
        <v>0.375</v>
      </c>
      <c r="I9">
        <f>1/8</f>
        <v>0.125</v>
      </c>
      <c r="J9">
        <f>2/8</f>
        <v>0.25</v>
      </c>
    </row>
    <row r="10" spans="1:10" x14ac:dyDescent="0.2">
      <c r="A10" t="s">
        <v>18</v>
      </c>
      <c r="B10">
        <v>1</v>
      </c>
      <c r="E10">
        <v>0.5</v>
      </c>
      <c r="J10">
        <v>0.5</v>
      </c>
    </row>
    <row r="11" spans="1:10" x14ac:dyDescent="0.2">
      <c r="A11" t="s">
        <v>19</v>
      </c>
      <c r="B11">
        <v>0.5</v>
      </c>
      <c r="E11">
        <v>1</v>
      </c>
    </row>
    <row r="12" spans="1:10" x14ac:dyDescent="0.2">
      <c r="A12" t="s">
        <v>20</v>
      </c>
      <c r="B12">
        <v>0</v>
      </c>
      <c r="J12">
        <v>1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Margarete Steudter</cp:lastModifiedBy>
  <dcterms:created xsi:type="dcterms:W3CDTF">2023-07-02T18:42:04Z</dcterms:created>
  <dcterms:modified xsi:type="dcterms:W3CDTF">2023-07-02T19:33:36Z</dcterms:modified>
</cp:coreProperties>
</file>