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13_ncr:1_{550B73D9-5F49-48A5-82F1-46AD4D416EA5}" xr6:coauthVersionLast="47" xr6:coauthVersionMax="47" xr10:uidLastSave="{00000000-0000-0000-0000-000000000000}"/>
  <bookViews>
    <workbookView xWindow="-120" yWindow="-120" windowWidth="29040" windowHeight="15720" activeTab="5" xr2:uid="{92D0E1A5-8335-431C-B56C-E9E74C0E0410}"/>
  </bookViews>
  <sheets>
    <sheet name="LAMBDA_functions" sheetId="1" r:id="rId1"/>
    <sheet name="Life Expectancy Data" sheetId="2" r:id="rId2"/>
    <sheet name="Regression Instructions" sheetId="4" r:id="rId3"/>
    <sheet name="Diagnostic Guide" sheetId="5" r:id="rId4"/>
    <sheet name="Version History" sheetId="6" r:id="rId5"/>
    <sheet name="Regression" sheetId="7" r:id="rId6"/>
  </sheets>
  <definedNames>
    <definedName name="Adjusted_R_Squared" comment="R² penalised for model complexity: 1 − (1 − R²)·df_total/df_residual. Can be negative when the model fits worse than the mean.">_xlfn.LAMBDA(_xlpm.X_s,_xlpm.Y,_xlop.Allow_Intercept,_xlop.Include,_xlfn.LET(_xlpm.allow_arg,IF(_xlfn.ISOMITTED(_xlpm.Allow_Intercept),TRUE,_xlpm.Allow_Intercept),_xlpm.filt_arg,IF(_xlfn.ISOMITTED(_xlpm.Include),TRUE,_xlpm.Include),1-(1-R_Squared(_xlpm.X_s,_xlpm.Y,_xlpm.allow_arg,_xlpm.filt_arg))*Total_Degrees_Of_Freedom(_xlpm.Y,_xlpm.allow_arg,_xlpm.filt_arg)/Residual_Degrees_Of_Freedom(_xlpm.X_s,_xlpm.Y,_xlpm.allow_arg,_xlpm.filt_arg)))</definedName>
    <definedName name="Adjusted_R2" comment="R² penalised for model complexity: 1 − (1 − R²)·df_total/df_residual. Can be negative when the model fits worse than the mean.">_xlfn.LAMBDA(_xlpm.X_s,_xlpm.Y,_xlop.Allow_Intercept,_xlop.Include,_xlfn.LET(_xlpm.allow_arg,IF(_xlfn.ISOMITTED(_xlpm.Allow_Intercept),TRUE,_xlpm.Allow_Intercept),_xlpm.filt_arg,IF(_xlfn.ISOMITTED(_xlpm.Include),TRUE,_xlpm.Include),1-(1-R_Squared(_xlpm.X_s,_xlpm.Y,_xlpm.allow_arg,_xlpm.filt_arg))*DF_Total(_xlpm.Y,_xlpm.allow_arg,_xlpm.filt_arg)/DF_Residual(_xlpm.X_s,_xlpm.Y,_xlpm.allow_arg,_xlpm.filt_arg)))</definedName>
    <definedName name="AIC" comment="Akaike Information Criterion = n·ln(SSR/n) + 2p. Lower = better. Use to compare models fitted to the same dataset.">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Regression_Degrees_Of_Freedom(_xlpm.X_s)+IF(_xlpm.allow_arg,1,0),_xlpm.n*LN(_xlpm.ssr/_xlpm.n)+2*_xlpm.p))</definedName>
    <definedName name="AICc" comment="AIC with a small-sample correction (+2p(p+1)/(n−p−1)). Preferred when n/p &lt; 40; converges to AIC as n → ∞.">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Regression_Degrees_Of_Freedom(_xlpm.X_s)+IF(_xlpm.allow_arg,1,0),_xlpm.aic,_xlpm.n*LN(_xlpm.ssr/_xlpm.n)+2*_xlpm.p,_xlpm.aic+2*_xlpm.p*(_xlpm.p+1)/(_xlpm.n-_xlpm.p-1)))</definedName>
    <definedName name="Allow_Intercept" localSheetId="5">Regression!$C$2</definedName>
    <definedName name="alpha" localSheetId="5">Regression!$V$12</definedName>
    <definedName name="Beta_Weights" comment="Standardised coefficients in SD units for comparing predictors measured on different scales. k rows; no intercept row.">_xlfn.LAMBDA(_xlpm.X_s,_xlpm.Y,_xlop.Allow_Intercept,_xlop.Include,_xlfn.LET(_xlpm.allow_arg,IF(_xlfn.ISOMITTED(_xlpm.Allow_Intercept),TRUE,_xlpm.Allow_Intercept),_xlpm.filt_arg,IF(_xlfn.ISOMITTED(_xlpm.Include),TRUE,_xlpm.Include),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BIC" comment="Bayesian Information Criterion = n·ln(SSR/n) + p·ln(n). Penalises model complexity more strongly than AI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Regression_Degrees_Of_Freedom(_xlpm.X_s)+IF(_xlpm.allow_arg,1,0),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I_Lower" comment="Low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I_Upper" comment="Upp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oefficients" comment="Fitted OLS coefficients as a column vector: intercept first (when included), then each predictor in X_s column order.">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Col_Select" comment="Named wrapper for CHOOSECOLS: picks non-contiguous predictor columns by index. Returns an array suitable for X_s.">_xlfn.LAMBDA(_xlpm.table,_xlpm.col_nums,_xlfn.CHOOSECOLS(_xlpm.table,_xlpm.col_nums))</definedName>
    <definedName name="Column_Select" comment="Named wrapper for CHOOSECOLS: picks non-contiguous predictor columns by index. Returns an array suitable for X_s.">_xlfn.LAMBDA(_xlpm.table,_xlpm.col_nums,_xlfn.CHOOSECOLS(_xlpm.table,_xlpm.col_nums))</definedName>
    <definedName name="Complete_Cases_Filter" comment="Boolean vector TRUE where every included column is numeric. Pass as the Include argument to exclude incomplete rows.">_xlfn.LAMBDA(_xlpm.X_s,_xlop.Y,_xlfn.LET(_xlpm.combined,IF(_xlfn.ISOMITTED(_xlpm.Y),_xlpm.X_s,_xlfn.HSTACK(_xlpm.X_s,_xlpm.Y)),MMULT((ISNUMBER(_xlpm.combined))*1,_xlfn.SEQUENCE(COLUMNS(_xlpm.combined),1,1,0))=COLUMNS(_xlpm.combined)))</definedName>
    <definedName name="Confidence_Interval_Lower" comment="Low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Residual_Degrees_Of_Freedom(_xlpm.X_s,_xlpm.Y,_xlpm.allow_arg,_xlpm.filt_arg))*SE_Coefficients(_xlpm.X_s,_xlpm.Y,_xlpm.allow_arg,_xlpm.filt_arg)))</definedName>
    <definedName name="Confidence_Interval_Upper" comment="Upp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Residual_Degrees_Of_Freedom(_xlpm.X_s,_xlpm.Y,_xlpm.allow_arg,_xlpm.filt_arg))*SE_Coefficients(_xlpm.X_s,_xlpm.Y,_xlpm.allow_arg,_xlpm.filt_arg)))</definedName>
    <definedName name="Constructed_Column_Names" localSheetId="5">_xlfn.LAMBDA(_xlfn.LET(_xlpm.n_c,COLUMNS(Regression!Source_Data),_xlpm.rl,_xlfn.TAKE(Regression!Spec_Role,_xlpm.n_c),_xlpm.inc,_xlfn.TAKE(Regression!Spec_Include,_xlpm.n_c),_xlpm.typ,_xlfn.TAKE(Regression!Spec_Type,_xlpm.n_c),_xlpm.refs,_xlfn.TAKE(Regression!Spec_Reference,_xlpm.n_c),_xlpm.hdrs,_xlfn.TOROW(Regression!Header_Names),_xlpm.built,_xlfn.REDUCE("",_xlfn.SEQUENCE(_xlpm.n_c),_xlfn.LAMBDA(_xlpm.acc,_xlpm.j,IF(OR(INDEX(_xlpm.rl,_xlpm.j)&lt;&gt;"Predictor (x)",INDEX(_xlpm.inc,_xlpm.j)&lt;&gt;TRUE),_xlpm.acc,_xlfn.LET(_xlpm.h,INDEX(_xlpm.hdrs,1,_xlpm.j),IF(INDEX(_xlpm.typ,_xlpm.j)&lt;&gt;"Categorical",_xlfn.HSTACK(_xlpm.acc,_xlpm.h),_xlfn.LET(_xlpm.col,INDEX(Regression!Source_Data,0,_xlpm.j),_xlpm.d,INDEX(_xlpm.refs,_xlpm.j),_xlpm.r,IF(LEN(_xlpm.d&amp;"")=0,"",_xlpm.d),_xlpm.lv,Dummy_Levels(_xlpm.col,_xlpm.r,Regression!Sample_Include()),IF(ISNA(INDEX(_xlpm.lv,1,1)),_xlpm.acc,_xlfn.HSTACK(_xlpm.acc,_xlpm.h&amp;": "&amp;_xlpm.lv)))))))),_xlfn.DROP(_xlpm.built,,1)))</definedName>
    <definedName name="Cooks_Distance" comment="Influence measure Dᵢ = rᵢ²·hᵢ / ((1−hᵢ)·p). Combines outlier size and leverage. Values &gt; 4/n or &gt; 1 flag influential rows.">_xlfn.LAMBDA(_xlpm.X_s,_xlpm.Y,_xlop.Allow_Intercept,_xlop.Include,_xlfn.LET(_xlpm.allow_arg,IF(_xlfn.ISOMITTED(_xlpm.Allow_Intercept),TRUE,_xlpm.Allow_Intercept),_xlpm.filt_arg,IF(_xlfn.ISOMITTED(_xlpm.Include),TRUE,_xlpm.Include),_xlpm.r,Studentized_Residuals(_xlpm.X_s,_xlpm.Y,_xlpm.allow_arg,_xlpm.filt_arg),_xlpm.h,Hat_Diagonal(_xlpm.X_s,_xlpm.allow_arg,_xlpm.filt_arg),_xlpm.p,COLUMNS(Design_Matrix(_xlpm.X_s,_xlpm.allow_arg,_xlpm.filt_arg)),_xlpm.r^2*_xlpm.h/((1-_xlpm.h)*_xlpm.p)))</definedName>
    <definedName name="Correlation_Matrix" comment="k×k symmetric Pearson correlation matrix among all X_s columns. Use to screen for multicollinearity before fitting.">_xlfn.LAMBDA(_xlpm.X_s,_xlop.Include,_xlfn.LET(_xlpm.filt_arg,IF(_xlfn.ISOMITTED(_xlpm.Include),TRUE,_xlpm.Include),_xlpm.xf,_xlfn._xlws.FILTER(_xlpm.X_s,_xlpm.filt_arg),_xlpm.k,COLUMNS(_xlpm.X_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pendent_Var" comment="Filtered Y column in the order the model uses it. Companion to Predictions and Residuals for scatter plots.">_xlfn.LAMBDA(_xlpm.Y,_xlop.Include,_xlfn._xlws.FILTER(_xlpm.Y,IF(_xlfn.ISOMITTED(_xlpm.Include),TRUE,_xlpm.Include)))</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criptive_Stat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Matrix" comment="Filtered predictor matrix with a leading column of 1s when intercept is included. The X matrix used internally by the regression.">_xlfn.LAMBDA(_xlpm.X_s,_xlop.Allow_Intercept,_xlop.Include,_xlfn.LET(_xlpm.allow_arg,IF(_xlfn.ISOMITTED(_xlpm.Allow_Intercept),TRUE,_xlpm.Allow_Intercept),_xlpm.filt_arg,IF(_xlfn.ISOMITTED(_xlpm.Include),TRUE,_xlpm.Include),_xlpm.x_filt,_xlfn._xlws.FILTER(_xlpm.X_s,_xlpm.filt_arg),IF(_xlpm.allow_arg,_xlfn.HSTACK(_xlfn.SEQUENCE(ROWS(_xlpm.x_filt),,1,0),_xlpm.x_filt),_xlpm.x_filt)))</definedName>
    <definedName name="DF_Regression" comment="Degrees of freedom for regression = number of predictors k (= COLUMNS(X_s)). Used as the numerator df in the F-test.">_xlfn.LAMBDA(_xlpm.X_s,COLUMNS(_xlpm.X_s))</definedName>
    <definedName name="DF_Residual" comment="Residual degrees of freedom = DF_Total − DF_Regression. Denominator df in the F-test and the penalty term in Adjusted R².">_xlfn.LAMBDA(_xlpm.X_s,_xlpm.Y,_xlop.Allow_Intercept,_xlop.Include,_xlfn.LET(_xlpm.allow_arg,IF(_xlfn.ISOMITTED(_xlpm.Allow_Intercept),TRUE,_xlpm.Allow_Intercept),_xlpm.filt_arg,IF(_xlfn.ISOMITTED(_xlpm.Include),TRUE,_xlpm.Include),DF_Total(_xlpm.Y,_xlpm.allow_arg,_xlpm.filt_arg)-DF_Regression(_xlpm.X_s)))</definedName>
    <definedName name="DF_Total" comment="Total degrees of freedom = n − 1 with intercept or n without. Partitions into DF_Regression + DF_Residual.">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s,_xlpm.Y,_xlop.Allow_Intercept,_xlop.Include,_xlfn.LET(_xlpm.allow_arg,IF(_xlfn.ISOMITTED(_xlpm.Allow_Intercept),TRUE,_xlpm.Allow_Intercept),_xlpm.filt_arg,IF(_xlfn.ISOMITTED(_xlpm.Include),TRUE,_xlpm.Include),_xlpm.e,Residuals(_xlpm.X_s,_xlpm.Y,_xlpm.allow_arg,_xlpm.filt_arg),SUM((_xlfn.DROP(_xlpm.e,1)-_xlfn.DROP(_xlpm.e,-1))^2)/SUM(_xlpm.e^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 comment="Overall F-statistic = MS_Regression / MS_Residual. Tests whether the model explains significantly more variance than random noise.">_xlfn.LAMBDA(_xlpm.X_s,_xlpm.Y,_xlop.Allow_Intercept,_xlop.Include,_xlfn.LET(_xlpm.allow_arg,IF(_xlfn.ISOMITTED(_xlpm.Allow_Intercept),TRUE,_xlpm.Allow_Intercept),_xlpm.filt_arg,IF(_xlfn.ISOMITTED(_xlpm.Include),TRUE,_xlpm.Include),SS_Regression(_xlpm.X_s,_xlpm.Y,_xlpm.allow_arg,_xlpm.filt_arg)/DF_Regression(_xlpm.X_s)/(SS_Residual(_xlpm.X_s,_xlpm.Y,_xlpm.allow_arg,_xlpm.filt_arg)/DF_Residual(_xlpm.X_s,_xlpm.Y,_xlpm.allow_arg,_xlpm.filt_arg))))</definedName>
    <definedName name="F_Statistic" comment="Overall F-statistic = MS_Regression / MS_Residual. Tests whether the model explains significantly more variance than random noise.">_xlfn.LAMBDA(_xlpm.X_s,_xlpm.Y,_xlop.Allow_Intercept,_xlop.Include,_xlfn.LET(_xlpm.allow_arg,IF(_xlfn.ISOMITTED(_xlpm.Allow_Intercept),TRUE,_xlpm.Allow_Intercept),_xlpm.filt_arg,IF(_xlfn.ISOMITTED(_xlpm.Include),TRUE,_xlpm.Include),SS_Regression(_xlpm.X_s,_xlpm.Y,_xlpm.allow_arg,_xlpm.filt_arg)/Regression_Degrees_Of_Freedom(_xlpm.X_s)/(SS_Residual(_xlpm.X_s,_xlpm.Y,_xlpm.allow_arg,_xlpm.filt_arg)/Residual_Degrees_Of_Freedom(_xlpm.X_s,_xlpm.Y,_xlpm.allow_arg,_xlpm.filt_arg))))</definedName>
    <definedName name="F_Statistic_P_Value" comment="Right-tail p-value for the overall F-test. Values &lt; 0.05 indicate the model as a whole is statistically significant.">_xlfn.LAMBDA(_xlpm.X_s,_xlpm.Y,_xlop.Allow_Intercept,_xlop.Include,_xlfn.LET(_xlpm.allow_arg,IF(_xlfn.ISOMITTED(_xlpm.Allow_Intercept),TRUE,_xlpm.Allow_Intercept),_xlpm.filt_arg,IF(_xlfn.ISOMITTED(_xlpm.Include),TRUE,_xlpm.Include),_xlfn.F.DIST.RT(F_Statistic(_xlpm.X_s,_xlpm.Y,_xlpm.allow_arg,_xlpm.filt_arg),Regression_Degrees_Of_Freedom(_xlpm.X_s),Residual_Degrees_Of_Freedom(_xlpm.X_s,_xlpm.Y,_xlpm.allow_arg,_xlpm.filt_arg))))</definedName>
    <definedName name="FD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AndersonDarling">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oF_KS">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min"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Hat_Diagonal" comment="Leverage hᵢ = xᵢ’(X’X)⁻¹xᵢ per row. Rows with hᵢ &gt; 2p/n have high leverage; used by Cook’s Distance and PRESS.">_xlfn.LAMBDA(_xlpm.X_s,_xlop.Allow_Intercept,_xlop.Include,_xlfn.LET(_xlpm.allow_arg,IF(_xlfn.ISOMITTED(_xlpm.Allow_Intercept),TRUE,_xlpm.Allow_Intercept),_xlpm.filt_arg,IF(_xlfn.ISOMITTED(_xlpm.Include),TRUE,_xlpm.Include),_xlpm.X_design,Design_Matrix(_xlpm.X_s,_xlpm.allow_arg,_xlpm.filt_arg),_xlpm.p,COLUMNS(_xlpm.X_design),_xlpm.XtX_inv,Gram_Inverse(_xlpm.X_design),_xlpm.Z,MMULT(_xlpm.X_design,_xlpm.XtX_inv),MMULT(_xlpm.Z*_xlpm.X_design,_xlfn.SEQUENCE(_xlpm.p,1,1,0))))</definedName>
    <definedName name="Header_Names" localSheetId="5">_xlfn.TAKE(Regression!Source_Table,1)</definedName>
    <definedName name="Intercept_Only_DF" localSheetId="5">_xlfn.LAMBDA(Regression!Intercept_Only_N()-1)</definedName>
    <definedName name="Intercept_Only_N" localSheetId="5">_xlfn.LAMBDA(SUMPRODUCT(N(Regression!Sample_Include())))</definedName>
    <definedName name="Intercept_Only_Point" localSheetId="5">_xlfn.LAMBDA(AVERAGE(_xlfn._xlws.FILTER(Regression!Response_Column(),Regression!Sample_Include())))</definedName>
    <definedName name="Intercept_Only_S" localSheetId="5">_xlfn.LAMBDA(_xlfn.STDEV.S(_xlfn._xlws.FILTER(Regression!Response_Column(),Regression!Sample_Include())))</definedName>
    <definedName name="Intercept_Only_SE" localSheetId="5">_xlfn.LAMBDA(Regression!Intercept_Only_S()/SQRT(Regression!Intercept_Only_N()))</definedName>
    <definedName name="Kurtosis" comment="Excess kurtosis per X_s column. 0 = normal-distributed tails; positive = heavier tails with more frequent extremes.">_xlfn.LAMBDA(_xlpm.X_s,_xlop.Include,_xlfn.LET(_xlpm.filt_arg,IF(_xlfn.ISOMITTED(_xlpm.Include),TRUE,_xlpm.Include),_xlpm.xf,_xlfn._xlws.FILTER(_xlpm.X_s,_xlpm.filt_arg),_xlfn.MAKEARRAY(COLUMNS(_xlpm.X_s),1,_xlfn.LAMBDA(_xlpm.r,_xlpm.c,KURT(_xlfn.CHOOSECOLS(_xlpm.xf,_xlpm.r))))))</definedName>
    <definedName name="Leave_One_Out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 comment="All n leave-one-out predictions at once using the hat-matrix shortcut ŷ₋ᵢ = ŷᵢ − hᵢeᵢ/(1−hᵢ). No n separate refits needed.">_xlfn.LAMBDA(_xlpm.X_s,_xlpm.Y,_xlop.Allow_Intercept,_xlop.Include,_xlfn.LET(_xlpm.allow_arg,IF(_xlfn.ISOMITTED(_xlpm.Allow_Intercept),TRUE,_xlpm.Allow_Intercept),_xlpm.filt_arg,IF(_xlfn.ISOMITTED(_xlpm.Include),TRUE,_xlpm.Include),_xlpm.yhat,Predictions(_xlpm.X_s,_xlpm.Y,_xlpm.allow_arg,_xlpm.filt_arg),_xlpm.e,_xlfn._xlws.FILTER(_xlpm.Y,_xlpm.filt_arg)-_xlpm.yhat,_xlpm.h,Hat_Diagonal(_xlpm.X_s,_xlpm.allow_arg,_xlpm.filt_arg),_xlpm.yhat-_xlpm.h*_xlpm.e/(1-_xlpm.h)))</definedName>
    <definedName name="LOOCV_Residual" comment="Leave-one-out residuals e_i/(1-h_i). SUMSQ of this spilled vector equals PRESS.">_xlfn.LAMBDA(_xlpm.X_s,_xlpm.Y,_xlop.Allow_Intercept,_xlop.Include,_xlfn.LET(_xlpm.allow_arg,IF(_xlfn.ISOMITTED(_xlpm.Allow_Intercept),TRUE,_xlpm.Allow_Intercept),_xlpm.filt_arg,IF(_xlfn.ISOMITTED(_xlpm.Include),TRUE,_xlpm.Include),_xlpm.e,Residuals(_xlpm.X_s,_xlpm.Y,_xlpm.allow_arg,_xlpm.filt_arg),_xlpm.h,Hat_Diagonal(_xlpm.X_s,_xlpm.allow_arg,_xlpm.filt_arg),_xlpm.e/(1-_xlpm.h)))</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S_Regression" comment="Mean square for regression = SS_Regression / df_Regression. Numerator of the overall F-statistic.">_xlfn.LAMBDA(_xlpm.X_s,_xlpm.Y,_xlop.Allow_Intercept,_xlop.Include,_xlfn.LET(_xlpm.allow_arg,IF(_xlfn.ISOMITTED(_xlpm.Allow_Intercept),TRUE,_xlpm.Allow_Intercept),_xlpm.filt_arg,IF(_xlfn.ISOMITTED(_xlpm.Include),TRUE,_xlpm.Include),SS_Regression(_xlpm.X_s,_xlpm.Y,_xlpm.allow_arg,_xlpm.filt_arg)/Regression_Degrees_Of_Freedom(_xlpm.X_s)))</definedName>
    <definedName name="MS_Residual" comment="Mean square residual = SS_Residual / df_Residual = SE_Regression². Denominator of the F-statistic.">_xlfn.LAMBDA(_xlpm.X_s,_xlpm.Y,_xlop.Allow_Intercept,_xlop.Include,_xlfn.LET(_xlpm.allow_arg,IF(_xlfn.ISOMITTED(_xlpm.Allow_Intercept),TRUE,_xlpm.Allow_Intercept),_xlpm.filt_arg,IF(_xlfn.ISOMITTED(_xlpm.Include),TRUE,_xlpm.Include),SS_Residual(_xlpm.X_s,_xlpm.Y,_xlpm.allow_arg,_xlpm.filt_arg)/Residual_Degrees_Of_Freedom(_xlpm.X_s,_xlpm.Y,_xlpm.allow_arg,_xlpm.filt_arg)))</definedName>
    <definedName name="Multiple_R" comment="Correlation between observed and fitted Y values = √R². Ranges [0, 1]. Square to recover R_Squared.">_xlfn.LAMBDA(_xlpm.X_s,_xlpm.Y,_xlop.Allow_Intercept,_xlop.Include,_xlfn.LET(_xlpm.allow_arg,IF(_xlfn.ISOMITTED(_xlpm.Allow_Intercept),TRUE,_xlpm.Allow_Intercept),_xlpm.filt_arg,IF(_xlfn.ISOMITTED(_xlpm.Include),TRUE,_xlpm.Include),SQRT(R_Squared(_xlpm.X_s,_xlpm.Y,_xlpm.allow_arg,_xlpm.filt_arg))))</definedName>
    <definedName name="n_histogram_bins">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 comment="Sequence 1..n for the filtered dataset. Use as an observation index axis on diagnostic scatter plots.">_xlfn.LAMBDA(_xlpm.Y,_xlop.Include,_xlfn.SEQUENCE(ROWS(_xlfn._xlws.FILTER(_xlpm.Y,IF(_xlfn.ISOMITTED(_xlpm.Include),TRUE,_xlpm.Include)))))</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_F" comment="Right-tail p-value for the overall F-test. Values &lt; 0.05 indicate the model as a whole is statistically significant.">_xlfn.LAMBDA(_xlpm.X_s,_xlpm.Y,_xlop.Allow_Intercept,_xlop.Include,_xlfn.LET(_xlpm.allow_arg,IF(_xlfn.ISOMITTED(_xlpm.Allow_Intercept),TRUE,_xlpm.Allow_Intercept),_xlpm.filt_arg,IF(_xlfn.ISOMITTED(_xlpm.Include),TRUE,_xlpm.Include),_xlfn.F.DIST.RT(F_Stat(_xlpm.X_s,_xlpm.Y,_xlpm.allow_arg,_xlpm.filt_arg),DF_Regression(_xlpm.X_s),DF_Residual(_xlpm.X_s,_xlpm.Y,_xlpm.allow_arg,_xlpm.filt_arg))))</definedName>
    <definedName name="P_Values" comment="Two-tailed p-values per coefficient testing H₀: true effect = 0. Same order as Coefficients. Values &lt; alpha are significant.">_xlfn.LAMBDA(_xlpm.X_s,_xlpm.Y,_xlop.Allow_Intercept,_xlop.Include,_xlfn.LET(_xlpm.allow_arg,IF(_xlfn.ISOMITTED(_xlpm.Allow_Intercept),TRUE,_xlpm.Allow_Intercept),_xlpm.filt_arg,IF(_xlfn.ISOMITTED(_xlpm.Include),TRUE,_xlpm.Include),_xlfn.T.DIST.2T(ABS(T_Statistics(_xlpm.X_s,_xlpm.Y,_xlpm.allow_arg,_xlpm.filt_arg)),Residual_Degrees_Of_Freedom(_xlpm.X_s,_xlpm.Y,_xlpm.allow_arg,_xlpm.filt_arg))))</definedName>
    <definedName name="Partial_Correlation" comment="Sign-preserving partial correlation between Y and each predictor after removing all other predictor effects. Range [−1, 1].">_xlfn.LAMBDA(_xlpm.X_s,_xlpm.Y,_xlop.Allow_Intercept,_xlop.Include,_xlfn.LET(_xlpm.allow_arg,IF(_xlfn.ISOMITTED(_xlpm.Allow_Intercept),TRUE,_xlpm.Allow_Intercept),_xlpm.filt_arg,IF(_xlfn.ISOMITTED(_xlpm.Include),TRUE,_xlpm.Include),_xlpm.t,T_Statistics(_xlpm.X_s,_xlpm.Y,_xlpm.allow_arg,_xlpm.filt_arg),_xlpm.df,Residual_Degrees_Of_Freedom(_xlpm.X_s,_xlpm.Y,_xlpm.allow_arg,_xlpm.filt_arg),_xlpm.t/SQRT(_xlpm.t^2+_xlpm.df)))</definedName>
    <definedName name="Partial_R_Squared" comment="Unique proportion of residual variance explained by each predictor after controlling for all others. Range [0, 1].">_xlfn.LAMBDA(_xlpm.X_s,_xlpm.Y,_xlop.Allow_Intercept,_xlop.Include,_xlfn.LET(_xlpm.allow_arg,IF(_xlfn.ISOMITTED(_xlpm.Allow_Intercept),TRUE,_xlpm.Allow_Intercept),_xlpm.filt_arg,IF(_xlfn.ISOMITTED(_xlpm.Include),TRUE,_xlpm.Include),_xlpm.t,T_Statistics(_xlpm.X_s,_xlpm.Y,_xlpm.allow_arg,_xlpm.filt_arg),_xlpm.df,Residual_Degrees_Of_Freedom(_xlpm.X_s,_xlpm.Y,_xlpm.allow_arg,_xlpm.filt_arg),_xlpm.t^2/(_xlpm.t^2+_xlpm.df)))</definedName>
    <definedName name="Partial_R2" comment="Unique proportion of residual variance explained by each predictor after controlling for all others. Range [0, 1].">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2/(_xlpm.t^2+_xlpm.df)))</definedName>
    <definedName name="Pearson_R" comment="Linear (Pearson) correlations between each X_s column and Y. Returns a k×1 vector. Compare with Spearman_R to detect nonlinearity.">_xlfn.LAMBDA(_xlpm.X_s,_xlpm.Y,_xlop.Include,_xlfn.LET(_xlpm.filt_arg,IF(_xlfn.ISOMITTED(_xlpm.Include),TRUE,_xlpm.Include),_xlpm.xf,_xlfn._xlws.FILTER(_xlpm.X_s,_xlpm.filt_arg),_xlpm.yf,_xlfn._xlws.FILTER(_xlpm.Y,_xlpm.filt_arg),_xlfn.MAKEARRAY(COLUMNS(_xlpm.X_s),1,_xlfn.LAMBDA(_xlpm.r,_xlpm.c,CORREL(_xlfn.CHOOSECOLS(_xlpm.xf,_xlpm.r),_xlpm.yf)))))</definedName>
    <definedName name="Prediction_Interval" comment="6-element vector: point estimate, SE_prediction, t-critical, lower PI bound, upper PI bound, confidence level.">_xlfn.LAMBDA(_xlpm.X_s,_xlpm.Y,_xlpm.X_new,_xlop.Allow_Intercept,_xlop.Include,_xlop.alpha,_xlfn.LET(_xlpm.allow_arg,IF(_xlfn.ISOMITTED(_xlpm.Allow_Intercept),TRUE,_xlpm.Allow_Intercept),_xlpm.filt_arg,IF(_xlfn.ISOMITTED(_xlpm.Include),TRUE,_xlpm.Include),_xlpm.alpha_arg,IF(_xlfn.ISOMITTED(_xlpm.alpha),0.05,_xlpm.alpha),_xlpm.X_design,Design_Matrix(_xlpm.X_s,_xlpm.allow_arg,_xlpm.filt_arg),_xlpm.beta,Coefficients(_xlpm.X_s,_xlpm.Y,_xlpm.allow_arg,_xlpm.filt_arg),_xlpm.s,SE_Regression(_xlpm.X_s,_xlpm.Y,_xlpm.allow_arg,_xlpm.filt_arg),_xlpm.df,Residual_Degrees_Of_Freedom(_xlpm.X_s,_xlpm.Y,_xlpm.allow_arg,_xlpm.filt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s,_xlpm.Y,_xlop.Allow_Intercept,_xlop.Include,_xlfn.LET(_xlpm.allow_arg,IF(_xlfn.ISOMITTED(_xlpm.Allow_Intercept),TRUE,_xlpm.Allow_Intercept),_xlpm.filt_arg,IF(_xlfn.ISOMITTED(_xlpm.Include),TRUE,_xlpm.Include),MMULT(Design_Matrix(_xlpm.X_s,_xlpm.allow_arg,_xlpm.filt_arg),Coefficients(_xlpm.X_s,_xlpm.Y,_xlpm.allow_arg,_xlpm.filt_arg))))</definedName>
    <definedName name="PRESS" comment="Leave-one-out cross-validation sum of squares = Σ(eᵢ/(1−hᵢ))². Lower values mean better out-of-sample predictions.">_xlfn.LAMBDA(_xlpm.X_s,_xlpm.Y,_xlop.Allow_Intercept,_xlop.Include,_xlfn.LET(_xlpm.allow_arg,IF(_xlfn.ISOMITTED(_xlpm.Allow_Intercept),TRUE,_xlpm.Allow_Intercept),_xlpm.filt_arg,IF(_xlfn.ISOMITTED(_xlpm.Include),TRUE,_xlpm.Include),SUMSQ(LOOCV_Residual(_xlpm.X_s,_xlpm.Y,_xlpm.allow_arg,_xlpm.filt_arg))))</definedName>
    <definedName name="QQ_Correlation" comment="Filliben Q-Q correlation between ranked scaled residuals and normal quantiles. Values near 1 indicate approximately normal residuals.">_xlfn.LAMBDA(_xlpm.X_s,_xlpm.Y,_xlop.Allow_Intercept,_xlop.Include,_xlfn.LET(_xlpm.allow_arg,IF(_xlfn.ISOMITTED(_xlpm.Allow_Intercept),TRUE,_xlpm.Allow_Intercept),_xlpm.filt_arg,IF(_xlfn.ISOMITTED(_xlpm.Include),TRUE,_xlpm.Include),_xlpm.sr,Scaled_Residuals_Ranked(_xlpm.X_s,_xlpm.Y,_xlpm.allow_arg,_xlpm.filt_arg),_xlpm.n,ROWS(_xlpm.sr),_xlpm.ns,_xlfn.NORM.S.INV((_xlfn.SEQUENCE(_xlpm.n)-0.5)/_xlpm.n),CORREL(_xlpm.sr,_xlpm.ns)))</definedName>
    <definedName name="R_Squared" comment="Proportion of Y’s variance explained by the model (SS_Regression / SS_Total). Ranges [0, 1]; higher is better.">_xlfn.LAMBDA(_xlpm.X_s,_xlpm.Y,_xlop.Allow_Intercept,_xlop.Include,_xlfn.LET(_xlpm.allow_arg,IF(_xlfn.ISOMITTED(_xlpm.Allow_Intercept),TRUE,_xlpm.Allow_Intercept),_xlpm.filt_arg,IF(_xlfn.ISOMITTED(_xlpm.Include),TRUE,_xlpm.Include),INDEX(LINEST(_xlfn._xlws.FILTER(_xlpm.Y,_xlpm.filt_arg),_xlfn._xlws.FILTER(_xlpm.X_s,_xlpm.filt_arg),_xlpm.allow_arg,TRUE),3,1)))</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ChartActY" comment="Actual vs. Predicted chart: Y values (Actual Y)" localSheetId="5">OFFSET(Regression!$AI$2,1,0,MAX(IFERROR(Regression!$V$8,1),1),1)</definedName>
    <definedName name="RegChartCookDist" comment="Cook's Distance chart: bar values" localSheetId="5">OFFSET(Regression!$AO$2,1,0,MAX(IFERROR(Regression!$V$8,1),1),1)</definedName>
    <definedName name="RegChartFitY" comment="Predicted Y: X values for the Residuals vs. Fitted, Actual vs. Predicted, and Scale-Location charts" localSheetId="5">OFFSET(Regression!$AJ$2,1,0,MAX(IFERROR(Regression!$V$8,1),1),1)</definedName>
    <definedName name="RegChartLeverage" comment="Studentized Residuals vs. Leverage chart: X values (Hat Diagonal)" localSheetId="5">OFFSET(Regression!$AM$2,1,0,MAX(IFERROR(Regression!$V$8,1),1),1)</definedName>
    <definedName name="RegChartPRESSResid" comment="PRESS Residuals chart: bar values" localSheetId="5">OFFSET(Regression!$AS$2,1,0,MAX(IFERROR(Regression!$V$8,1),1),1)</definedName>
    <definedName name="RegChartQQX" comment="Normal Q-Q chart: X values (theoretical quantiles, Normal Scores Ranked)" localSheetId="5">OFFSET(Regression!$AP$2,1,0,MAX(IFERROR(Regression!$V$8,1),1),1)</definedName>
    <definedName name="RegChartQQY" comment="Normal Q-Q chart: Y values (Studentized Residuals Ranked)" localSheetId="5">OFFSET(Regression!$AQ$2,1,0,MAX(IFERROR(Regression!$V$8,1),1),1)</definedName>
    <definedName name="RegChartResid" comment="Residuals vs. Fitted chart: Y values (Residuals)" localSheetId="5">OFFSET(Regression!$AK$2,1,0,MAX(IFERROR(Regression!$V$8,1),1),1)</definedName>
    <definedName name="RegChartScaleLoc" comment="Scale-Location chart: Y values (sqrt of abs Studentized Residual)" localSheetId="5">OFFSET(Regression!$AR$2,1,0,MAX(IFERROR(Regression!$V$8,1),1),1)</definedName>
    <definedName name="RegChartStudResid" comment="Studentized Residuals vs. Leverage chart: Y values" localSheetId="5">OFFSET(Regression!$AN$2,1,0,MAX(IFERROR(Regression!$V$8,1),1),1)</definedName>
    <definedName name="Regression_Degrees_Of_Freedom" comment="Degrees of freedom for regression = number of predictors k (= COLUMNS(X_s)). Used as the numerator df in the F-test.">_xlfn.LAMBDA(_xlpm.X_s,COLUMNS(_xlpm.X_s))</definedName>
    <definedName name="Residual_Degrees_Of_Freedom" comment="Residual degrees of freedom = Total_Degrees_Of_Freedom − Regression_Degrees_Of_Freedom. Denominator df in the F-test and the penalty term in Adjusted R².">_xlfn.LAMBDA(_xlpm.X_s,_xlpm.Y,_xlop.Allow_Intercept,_xlop.Include,_xlfn.LET(_xlpm.allow_arg,IF(_xlfn.ISOMITTED(_xlpm.Allow_Intercept),TRUE,_xlpm.Allow_Intercept),_xlpm.filt_arg,IF(_xlfn.ISOMITTED(_xlpm.Include),TRUE,_xlpm.Include),Total_Degrees_Of_Freedom(_xlpm.Y,_xlpm.allow_arg,_xlpm.filt_arg)-Regression_Degrees_Of_Freedom(_xlpm.X_s)))</definedName>
    <definedName name="Residuals" comment="Raw residuals = Y − ŷ for each filtered row. Starting point for all diagnostic plots.">_xlfn.LAMBDA(_xlpm.X_s,_xlpm.Y,_xlop.Allow_Intercept,_xlop.Include,_xlfn.LET(_xlpm.allow_arg,IF(_xlfn.ISOMITTED(_xlpm.Allow_Intercept),TRUE,_xlpm.Allow_Intercept),_xlpm.filt_arg,IF(_xlfn.ISOMITTED(_xlpm.Include),TRUE,_xlpm.Include),_xlfn._xlws.FILTER(_xlpm.Y,_xlpm.filt_arg)-Predictions(_xlpm.X_s,_xlpm.Y,_xlpm.allow_arg,_xlpm.filt_arg)))</definedName>
    <definedName name="Response_Column" localSheetId="5">_xlfn.LAMBDA(_xlfn.LET(_xlpm.n_c,COLUMNS(Regression!Source_Data),_xlpm.rl,_xlfn.TAKE(Regression!Spec_Role,_xlpm.n_c),INDEX(Regression!Source_Data,0,_xlfn.XMATCH("Response (y)",_xlpm.rl))))</definedName>
    <definedName name="Row_Labels" localSheetId="5">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5">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ample_Include">_xlfn.LAMBDA(_xlfn.LET(_xlpm.n_c,COLUMNS([0]!Source_Data),_xlpm.rl,_xlfn.TAKE([0]!Spec_Role,_xlpm.n_c),_xlpm.inc,_xlfn.TAKE([0]!Spec_Include,_xlpm.n_c),_xlpm.typ,_xlfn.TAKE([0]!Spec_Type,_xlpm.n_c),_xlpm.seed,_xlfn.SEQUENCE(ROWS([0]!Source_Data),1,1,0),_xlpm.prod,_xlfn.REDUCE(_xlpm.seed,_xlfn.SEQUENCE(_xlpm.n_c),_xlfn.LAMBDA(_xlpm.acc,_xlpm.j,_xlfn.LET(_xlpm.col,INDEX([0]!Source_Data,0,_xlpm.j),IF(INDEX(_xlpm.rl,_xlpm.j)="Filter",_xlpm.acc*--(IFERROR((_xlpm.col+0)=1,FALSE)),IF(OR(INDEX(_xlpm.rl,_xlpm.j)="Response (y)",AND(INDEX(_xlpm.rl,_xlpm.j)="Predictor (x)",INDEX(_xlpm.inc,_xlpm.j)=TRUE,INDEX(_xlpm.typ,_xlpm.j)="Continuous")),_xlpm.acc*N(ISNUMBER(_xlpm.col)),_xlpm.acc))))),_xlpm.prod=1))</definedName>
    <definedName name="Scaled_Residuals" comment="Residuals divided by SE_Regression. Not leverage-adjusted; contrast with Studentized_Residuals for outlier detection.">_xlfn.LAMBDA(_xlpm.X_s,_xlpm.Y,_xlop.Allow_Intercept,_xlop.Include,_xlfn.LET(_xlpm.allow_arg,IF(_xlfn.ISOMITTED(_xlpm.Allow_Intercept),TRUE,_xlpm.Allow_Intercept),_xlpm.filt_arg,IF(_xlfn.ISOMITTED(_xlpm.Include),TRUE,_xlpm.Include),Residuals(_xlpm.X_s,_xlpm.Y,_xlpm.allow_arg,_xlpm.filt_arg)/SE_Regression(_xlpm.X_s,_xlpm.Y,_xlpm.allow_arg,_xlpm.filt_arg)))</definedName>
    <definedName name="Scaled_Residuals_Ranked" comment="Scaled residuals sorted ascending. Paired with Normal_Scores for a standard Q-Q residual plot.">_xlfn.LAMBDA(_xlpm.X_s,_xlpm.Y,_xlop.Allow_Intercept,_xlop.Include,_xlfn.LET(_xlpm.allow_arg,IF(_xlfn.ISOMITTED(_xlpm.Allow_Intercept),TRUE,_xlpm.Allow_Intercept),_xlpm.filt_arg,IF(_xlfn.ISOMITTED(_xlpm.Include),TRUE,_xlpm.Include),_xlfn._xlws.SORT(Scaled_Residuals(_xlpm.X_s,_xlpm.Y,_xlpm.allow_arg,_xlpm.filt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same order as Coefficients. Smaller values = more precise estimates.">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SE_Regression" comment="Standard error of the regression (root MSE = √(SS_Residual / df_residual)). Typical prediction error in Y units.">_xlfn.LAMBDA(_xlpm.X_s,_xlpm.Y,_xlop.Allow_Intercept,_xlop.Include,_xlfn.LET(_xlpm.allow_arg,IF(_xlfn.ISOMITTED(_xlpm.Allow_Intercept),TRUE,_xlpm.Allow_Intercept),_xlpm.filt_arg,IF(_xlfn.ISOMITTED(_xlpm.Include),TRUE,_xlpm.Include),SQRT(SS_Residual(_xlpm.X_s,_xlpm.Y,_xlpm.allow_arg,_xlpm.filt_arg)/Residual_Degrees_Of_Freedom(_xlpm.X_s,_xlpm.Y,_xlpm.allow_arg,_xlpm.filt_arg))))</definedName>
    <definedName name="Skewness" comment="Sample skewness per X_s column after filtering. 0 = symmetric; &gt; 1 = long right tail; &lt; −1 = long left tail.">_xlfn.LAMBDA(_xlpm.X_s,_xlop.Include,_xlfn.LET(_xlpm.filt_arg,IF(_xlfn.ISOMITTED(_xlpm.Include),TRUE,_xlpm.Include),_xlpm.xf,_xlfn._xlws.FILTER(_xlpm.X_s,_xlpm.filt_arg),_xlfn.MAKEARRAY(COLUMNS(_xlpm.X_s),1,_xlfn.LAMBDA(_xlpm.r,_xlpm.c,SKEW(_xlfn.CHOOSECOLS(_xlpm.xf,_xlpm.r))))))</definedName>
    <definedName name="Source_Data" localSheetId="5">_xlfn.DROP(Regression!Source_Table,1)</definedName>
    <definedName name="Source_Data">#REF!</definedName>
    <definedName name="Source_Table" localSheetId="5">LifeExpectancyData[#All]</definedName>
    <definedName name="Spearman_R" comment="Rank (Spearman) correlations between each X_s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pec_Base_Period_Delta" localSheetId="5">Regression!$I$4:$I$16000</definedName>
    <definedName name="Spec_Include" localSheetId="5">Regression!$C$4:$C$16000</definedName>
    <definedName name="Spec_Include">#REF!</definedName>
    <definedName name="Spec_Order" localSheetId="5">Regression!$F$4:$F$16000</definedName>
    <definedName name="Spec_Reference" localSheetId="5">Regression!$E$4:$E$16000</definedName>
    <definedName name="Spec_Reference">#REF!</definedName>
    <definedName name="Spec_Role" localSheetId="5">Regression!$B$4:$B$16000</definedName>
    <definedName name="Spec_Role">#REF!</definedName>
    <definedName name="Spec_Sequence" localSheetId="5">Regression!$H$4:$H$16000</definedName>
    <definedName name="Spec_Transform" localSheetId="5">Regression!$G$4:$G$16000</definedName>
    <definedName name="Spec_Type" localSheetId="5">Regression!$D$4:$D$16000</definedName>
    <definedName name="Spec_Type">#REF!</definedName>
    <definedName name="SS_Regression" comment="Explained variation in Y = SS_Total × R². Grows as model fit improves.">_xlfn.LAMBDA(_xlpm.X_s,_xlpm.Y,_xlop.Allow_Intercept,_xlop.Include,_xlfn.LET(_xlpm.allow_arg,IF(_xlfn.ISOMITTED(_xlpm.Allow_Intercept),TRUE,_xlpm.Allow_Intercept),_xlpm.filt_arg,IF(_xlfn.ISOMITTED(_xlpm.Include),TRUE,_xlpm.Include),SS_Total(_xlpm.Y,_xlpm.allow_arg,_xlpm.filt_arg)*R_Squared(_xlpm.X_s,_xlpm.Y,_xlpm.allow_arg,_xlpm.filt_arg)))</definedName>
    <definedName name="SS_Residual" comment="Unexplained variation in Y = SS_Total × (1 − R²). Shrinks as model fit improves.">_xlfn.LAMBDA(_xlpm.X_s,_xlpm.Y,_xlop.Allow_Intercept,_xlop.Include,_xlfn.LET(_xlpm.allow_arg,IF(_xlfn.ISOMITTED(_xlpm.Allow_Intercept),TRUE,_xlpm.Allow_Intercept),_xlpm.filt_arg,IF(_xlfn.ISOMITTED(_xlpm.Include),TRUE,_xlpm.Include),SS_Total(_xlpm.Y,_xlpm.allow_arg,_xlpm.filt_arg)*(1-R_Squared(_xlpm.X_s,_xlpm.Y,_xlpm.allow_arg,_xlpm.filt_arg))))</definedName>
    <definedName name="SS_Total" comment="Total variation in Y before fitting (DEVSQ(Y) with intercept, SUMSQ(Y) without). Denominator of the R² formula.">_xlfn.LAMBDA(_xlpm.Y,_xlop.Allow_Intercept,_xlop.Include,_xlfn.LET(_xlpm.allow_arg,IF(_xlfn.ISOMITTED(_xlpm.Allow_Intercept),TRUE,_xlpm.Allow_Intercept),_xlpm.filt_arg,IF(_xlfn.ISOMITTED(_xlpm.Include),TRUE,_xlpm.Include),_xlpm.y_filt,_xlfn._xlws.FILTER(_xlpm.Y,_xlpm.filt_arg),IF(_xlpm.allow_arg,DEVSQ(_xlpm.y_filt),SUMSQ(_xlpm.y_filt))))</definedName>
    <definedName name="Studentized_Residuals" comment="Internally studentized residuals rᵢ = eᵢ / (s√(1−hᵢ)). Leverage-adjusted. Values beyond ±2 flag outliers; ±3 are probable outliers.">_xlfn.LAMBDA(_xlpm.X_s,_xlpm.Y,_xlop.Allow_Intercept,_xlop.Include,_xlfn.LET(_xlpm.allow_arg,IF(_xlfn.ISOMITTED(_xlpm.Allow_Intercept),TRUE,_xlpm.Allow_Intercept),_xlpm.filt_arg,IF(_xlfn.ISOMITTED(_xlpm.Include),TRUE,_xlpm.Include),_xlpm.e,Residuals(_xlpm.X_s,_xlpm.Y,_xlpm.allow_arg,_xlpm.filt_arg),_xlpm.se,SE_Regression(_xlpm.X_s,_xlpm.Y,_xlpm.allow_arg,_xlpm.filt_arg),_xlpm.h,Hat_Diagonal(_xlpm.X_s,_xlpm.allow_arg,_xlpm.filt_arg),_xlpm.e/(_xlpm.se*SQRT(1-_xlpm.h))))</definedName>
    <definedName name="Studentized_Residuals_Ranked" comment="Studentized residuals sorted ascending. Paired with Normal_Scores for a leverage-corrected Q-Q residual plot.">_xlfn.LAMBDA(_xlpm.X_s,_xlpm.Y,_xlop.Allow_Intercept,_xlop.Include,_xlfn.LET(_xlpm.allow_arg,IF(_xlfn.ISOMITTED(_xlpm.Allow_Intercept),TRUE,_xlpm.Allow_Intercept),_xlpm.filt_arg,IF(_xlfn.ISOMITTED(_xlpm.Include),TRUE,_xlpm.Include),_xlfn._xlws.SORT(Studentized_Residuals(_xlpm.X_s,_xlpm.Y,_xlpm.allow_arg,_xlpm.filt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Measures each coefficient in standard-error units. Same order as Coefficien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T_Stats" comment="t-statistics = Coefficients / SE_Coefficients. Measures each coefficient in standard-error units. Same order as Coefficien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_xlfn.LAMBDA(_xlpm.X_s,_xlop.Allow_Intercept,_xlop.Include,1/VIF(_xlpm.X_s,_xlpm.Allow_Intercept,_xlpm.Include))</definedName>
    <definedName name="Total_Degrees_Of_Freedom" comment="Total degrees of freedom = n − 1 with intercept or n without. Partitions into Regression_Degrees_Of_Freedom + Residual_Degrees_Of_Freedom.">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UV_FD_Beta_Expected" comment="Freedman-Diaconis Method histogram chart: Beta overlay line (expected counts = bin probability × n)">OFFSET(#REF!,1,0,MAX(IFERROR(Number_Of_Histogram_Bins([0]!UV_Data,#REF!,[0]!UV_Include),1),1),1)*#REF!</definedName>
    <definedName name="UV_FD_BetaPERT_Expected" comment="Freedman-Diaconis Method histogram chart: BetaPERT overlay line (expected counts = bin probability × n)">OFFSET(#REF!,1,0,MAX(IFERROR(Number_Of_Histogram_Bins([0]!UV_Data,#REF!,[0]!UV_Include),1),1),1)*#REF!</definedName>
    <definedName name="UV_FD_Counts" comment="Freedman-Diaconis Method histogram chart: bar values (bin counts)">OFFSET(#REF!,1,0,MAX(IFERROR(Number_Of_Histogram_Bins([0]!UV_Data,#REF!,[0]!UV_Include),1),1),1)</definedName>
    <definedName name="UV_FD_Edges">OFFSET(#REF!,1,0,MAX(IFERROR(num_histogram_bins([0]!UV_Data,#REF!,[0]!UV_Include),1),1),1)</definedName>
    <definedName name="UV_FD_Exponential_Expected" comment="Freedman-Diaconis Method histogram chart: Exponential overlay line (expected counts = bin probability × n)">OFFSET(#REF!,1,0,MAX(IFERROR(Number_Of_Histogram_Bins([0]!UV_Data,#REF!,[0]!UV_Include),1),1),1)*#REF!</definedName>
    <definedName name="UV_FD_Gamma_Expected" comment="Freedman-Diaconis Method histogram chart: Gamma overlay line (expected counts = bin probability × n)">OFFSET(#REF!,1,0,MAX(IFERROR(Number_Of_Histogram_Bins([0]!UV_Data,#REF!,[0]!UV_Include),1),1),1)*#REF!</definedName>
    <definedName name="UV_FD_Lognormal_Expected" comment="Freedman-Diaconis Method histogram chart: Lognormal overlay line (expected counts = bin probability × n)">OFFSET(#REF!,1,0,MAX(IFERROR(Number_Of_Histogram_Bins([0]!UV_Data,#REF!,[0]!UV_Include),1),1),1)*#REF!</definedName>
    <definedName name="UV_FD_Normal_Expected" comment="Freedman-Diaconis Method histogram chart: Normal overlay line (expected counts = bin probability × n)">OFFSET(#REF!,1,0,MAX(IFERROR(Number_Of_Histogram_Bins([0]!UV_Data,#REF!,[0]!UV_Include),1),1),1)*#REF!</definedName>
    <definedName name="UV_FD_Triangular_Expected" comment="Freedman-Diaconis Method histogram chart: Triangular overlay line (expected counts = bin probability × n)">OFFSET(#REF!,1,0,MAX(IFERROR(Number_Of_Histogram_Bins([0]!UV_Data,#REF!,[0]!UV_Include),1),1),1)*#REF!</definedName>
    <definedName name="UV_FD_Upper_Edges" comment="Freedman-Diaconis Method histogram chart: category (X) axis bin edges">OFFSET(#REF!,1,0,MAX(IFERROR(Number_Of_Histogram_Bins([0]!UV_Data,#REF!,[0]!UV_Include),1),1),1)</definedName>
    <definedName name="UV_FD_Weibull_Expected" comment="Freedman-Diaconis Method histogram chart: Weibull overlay line (expected counts = bin probability × n)">OFFSET(#REF!,1,0,MAX(IFERROR(Number_Of_Histogram_Bins([0]!UV_Data,#REF!,[0]!UV_Include),1),1),1)*#REF!</definedName>
    <definedName name="UV_QQ_Beta" comment="Beta Q-Q plot: theoretical quantiles (X axis)">OFFSET(#REF!,1,0,MAX(IFERROR(#REF!,1),1),1)</definedName>
    <definedName name="UV_QQ_BetaPERT" comment="BetaPERT Q-Q plot: theoretical quantiles (X axis)">OFFSET(#REF!,1,0,MAX(IFERROR(#REF!,1),1),1)</definedName>
    <definedName name="UV_QQ_Exponential" comment="Exponential Q-Q plot: theoretical quantiles (X axis)">OFFSET(#REF!,1,0,MAX(IFERROR(#REF!,1),1),1)</definedName>
    <definedName name="UV_QQ_Gamma" comment="Gamma Q-Q plot: theoretical quantiles (X axis)">OFFSET(#REF!,1,0,MAX(IFERROR(#REF!,1),1),1)</definedName>
    <definedName name="UV_QQ_Lognormal" comment="Lognormal Q-Q plot: theoretical quantiles (X axis)">OFFSET(#REF!,1,0,MAX(IFERROR(#REF!,1),1),1)</definedName>
    <definedName name="UV_QQ_Normal" comment="Normal Q-Q plot: theoretical quantiles (X axis)">OFFSET(#REF!,1,0,MAX(IFERROR(#REF!,1),1),1)</definedName>
    <definedName name="UV_QQ_Sample" comment="Q-Q plots: sorted sample values (Y axis, shared by all eight charts)">OFFSET(#REF!,1,0,MAX(IFERROR(#REF!,1),1),1)</definedName>
    <definedName name="UV_QQ_Triangular" comment="Triangular Q-Q plot: theoretical quantiles (X axis)">OFFSET(#REF!,1,0,MAX(IFERROR(#REF!,1),1),1)</definedName>
    <definedName name="UV_QQ_Weibull" comment="Weibull Q-Q plot: theoretical quantiles (X axis)">OFFSET(#REF!,1,0,MAX(IFERROR(#REF!,1),1),1)</definedName>
    <definedName name="UV_Scott_Beta_Expected" comment="Scott Method histogram chart: Beta overlay line (expected counts = bin probability × n)">OFFSET(#REF!,1,0,MAX(IFERROR(Number_Of_Histogram_Bins([0]!UV_Data,#REF!,[0]!UV_Include),1),1),1)*#REF!</definedName>
    <definedName name="UV_Scott_BetaPERT_Expected" comment="Scott Method histogram chart: BetaPERT overlay line (expected counts = bin probability × n)">OFFSET(#REF!,1,0,MAX(IFERROR(Number_Of_Histogram_Bins([0]!UV_Data,#REF!,[0]!UV_Include),1),1),1)*#REF!</definedName>
    <definedName name="UV_Scott_Counts" comment="Scott Method histogram chart: bar values (bin counts)">OFFSET(#REF!,1,0,MAX(IFERROR(Number_Of_Histogram_Bins([0]!UV_Data,#REF!,[0]!UV_Include),1),1),1)</definedName>
    <definedName name="UV_Scott_Edges">OFFSET(#REF!,1,0,MAX(IFERROR(num_histogram_bins([0]!UV_Data,#REF!,[0]!UV_Include),1),1),1)</definedName>
    <definedName name="UV_Scott_Exponential_Expected" comment="Scott Method histogram chart: Exponential overlay line (expected counts = bin probability × n)">OFFSET(#REF!,1,0,MAX(IFERROR(Number_Of_Histogram_Bins([0]!UV_Data,#REF!,[0]!UV_Include),1),1),1)*#REF!</definedName>
    <definedName name="UV_Scott_Gamma_Expected" comment="Scott Method histogram chart: Gamma overlay line (expected counts = bin probability × n)">OFFSET(#REF!,1,0,MAX(IFERROR(Number_Of_Histogram_Bins([0]!UV_Data,#REF!,[0]!UV_Include),1),1),1)*#REF!</definedName>
    <definedName name="UV_Scott_Lognormal_Expected" comment="Scott Method histogram chart: Lognormal overlay line (expected counts = bin probability × n)">OFFSET(#REF!,1,0,MAX(IFERROR(Number_Of_Histogram_Bins([0]!UV_Data,#REF!,[0]!UV_Include),1),1),1)*#REF!</definedName>
    <definedName name="UV_Scott_Normal_Expected" comment="Scott Method histogram chart: Normal overlay line (expected counts = bin probability × n)">OFFSET(#REF!,1,0,MAX(IFERROR(Number_Of_Histogram_Bins([0]!UV_Data,#REF!,[0]!UV_Include),1),1),1)*#REF!</definedName>
    <definedName name="UV_Scott_Triangular_Expected" comment="Scott Method histogram chart: Triangular overlay line (expected counts = bin probability × n)">OFFSET(#REF!,1,0,MAX(IFERROR(Number_Of_Histogram_Bins([0]!UV_Data,#REF!,[0]!UV_Include),1),1),1)*#REF!</definedName>
    <definedName name="UV_Scott_Upper_Edges" comment="Scott Method histogram chart: category (X) axis bin edges">OFFSET(#REF!,1,0,MAX(IFERROR(Number_Of_Histogram_Bins([0]!UV_Data,#REF!,[0]!UV_Include),1),1),1)</definedName>
    <definedName name="UV_Scott_Weibull_Expected" comment="Scott Method histogram chart: Weibull overlay line (expected counts = bin probability × n)">OFFSET(#REF!,1,0,MAX(IFERROR(Number_Of_Histogram_Bins([0]!UV_Data,#REF!,[0]!UV_Include),1),1),1)*#REF!</definedName>
    <definedName name="UV_Sturges_Beta_Expected" comment="Sturges Method histogram chart: Beta overlay line (expected counts = bin probability × n)">OFFSET(#REF!,1,0,MAX(IFERROR(Number_Of_Histogram_Bins([0]!UV_Data,#REF!,[0]!UV_Include),1),1),1)*#REF!</definedName>
    <definedName name="UV_Sturges_BetaPERT_Expected" comment="Sturges Method histogram chart: BetaPERT overlay line (expected counts = bin probability × n)">OFFSET(#REF!,1,0,MAX(IFERROR(Number_Of_Histogram_Bins([0]!UV_Data,#REF!,[0]!UV_Include),1),1),1)*#REF!</definedName>
    <definedName name="UV_Sturges_Counts" comment="Sturges Method histogram chart: bar values (bin counts)">OFFSET(#REF!,1,0,MAX(IFERROR(Number_Of_Histogram_Bins([0]!UV_Data,#REF!,[0]!UV_Include),1),1),1)</definedName>
    <definedName name="UV_Sturges_Edges">OFFSET(#REF!,1,0,MAX(IFERROR(num_histogram_bins([0]!UV_Data,#REF!,[0]!UV_Include),1),1),1)</definedName>
    <definedName name="UV_Sturges_Exponential_Expected" comment="Sturges Method histogram chart: Exponential overlay line (expected counts = bin probability × n)">OFFSET(#REF!,1,0,MAX(IFERROR(Number_Of_Histogram_Bins([0]!UV_Data,#REF!,[0]!UV_Include),1),1),1)*#REF!</definedName>
    <definedName name="UV_Sturges_Gamma_Expected" comment="Sturges Method histogram chart: Gamma overlay line (expected counts = bin probability × n)">OFFSET(#REF!,1,0,MAX(IFERROR(Number_Of_Histogram_Bins([0]!UV_Data,#REF!,[0]!UV_Include),1),1),1)*#REF!</definedName>
    <definedName name="UV_Sturges_Lognormal_Expected" comment="Sturges Method histogram chart: Lognormal overlay line (expected counts = bin probability × n)">OFFSET(#REF!,1,0,MAX(IFERROR(Number_Of_Histogram_Bins([0]!UV_Data,#REF!,[0]!UV_Include),1),1),1)*#REF!</definedName>
    <definedName name="UV_Sturges_Normal_Expected" comment="Sturges Method histogram chart: Normal overlay line (expected counts = bin probability × n)">OFFSET(#REF!,1,0,MAX(IFERROR(Number_Of_Histogram_Bins([0]!UV_Data,#REF!,[0]!UV_Include),1),1),1)*#REF!</definedName>
    <definedName name="UV_Sturges_Triangular_Expected" comment="Sturges Method histogram chart: Triangular overlay line (expected counts = bin probability × n)">OFFSET(#REF!,1,0,MAX(IFERROR(Number_Of_Histogram_Bins([0]!UV_Data,#REF!,[0]!UV_Include),1),1),1)*#REF!</definedName>
    <definedName name="UV_Sturges_Upper_Edges" comment="Sturges Method histogram chart: category (X) axis bin edges">OFFSET(#REF!,1,0,MAX(IFERROR(Number_Of_Histogram_Bins([0]!UV_Data,#REF!,[0]!UV_Include),1),1),1)</definedName>
    <definedName name="UV_Sturges_Weibull_Expected" comment="Sturges Method histogram chart: Weibull overlay line (expected counts = bin probability × n)">OFFSET(#REF!,1,0,MAX(IFERROR(Number_Of_Histogram_Bins([0]!UV_Data,#REF!,[0]!UV_Include),1),1),1)*#REF!</definedName>
    <definedName name="VIF" comment="Variance Inflation Factor per predictor = 1/(1−R²ⱼ). VIF = 1: no collinearity. VIF &gt; 5: review. VIF &gt; 10: problem.">_xlfn.LAMBDA(_xlpm.X_s,_xlop.Allow_Intercept,_xlop.Include,_xlfn.LET(_xlpm.filt_arg,IF(_xlfn.ISOMITTED(_xlpm.Include),TRUE,_xlpm.Include),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X_s" localSheetId="5">_xlfn.LAMBDA(_xlfn.LET(_xlpm.n_c,COLUMNS(Regression!Source_Data),_xlpm.rl,_xlfn.TAKE(Regression!Spec_Role,_xlpm.n_c),_xlpm.inc,_xlfn.TAKE(Regression!Spec_Include,_xlpm.n_c),_xlpm.typ,_xlfn.TAKE(Regression!Spec_Type,_xlpm.n_c),_xlpm.refs,_xlfn.TAKE(Regression!Spec_Reference,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_xlpm.col),_xlfn.LET(_xlpm.d,INDEX(_xlpm.refs,_xlpm.j),_xlpm.r,IF(LEN(_xlpm.d&amp;"")=0,"",_xlpm.d),_xlpm.lv,Dummy_Levels(_xlpm.col,_xlpm.r,Regression!Sample_Include()),IF(ISNA(INDEX(_xlpm.lv,1,1)),_xlpm.acc,_xlfn.HSTACK(_xlpm.acc,--(_xlpm.col=_xlpm.lv))))))))),_xlfn.DROP(_xlpm.built,,1)))</definedName>
    <definedName name="Y_Ranked" comment="Filtered Y values sorted from low to high. Paired with Normal_Scores to build a Y-variable Q-Q plot.">_xlfn.LAMBDA(_xlpm.Y,_xlop.Include,_xlfn._xlws.SORT(_xlfn._xlws.FILTER(_xlpm.Y,IF(_xlfn.ISOMITTED(_xlpm.Include),TRUE,_xlpm.Include))))</definedName>
    <definedName name="Zero_Predictors_Selected" localSheetId="5">_xlfn.LAMBDA(IFERROR(COLUMNS(Regression!X_s()),0)=0)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W2939" i="2" l="1"/>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K26" i="7" a="1"/>
  <c r="J26" i="7" a="1"/>
  <c r="K25" i="7" a="1"/>
  <c r="J25" i="7" a="1"/>
  <c r="K24" i="7" a="1"/>
  <c r="J24" i="7" a="1"/>
  <c r="K23" i="7" a="1"/>
  <c r="J23" i="7" a="1"/>
  <c r="K22" i="7" a="1"/>
  <c r="J22" i="7" a="1"/>
  <c r="AB21" i="7" a="1"/>
  <c r="AA21" i="7" a="1"/>
  <c r="Z21" i="7" a="1"/>
  <c r="Y21" i="7" a="1"/>
  <c r="X21" i="7" a="1"/>
  <c r="W21" i="7" a="1"/>
  <c r="V21" i="7" a="1"/>
  <c r="U21" i="7" a="1"/>
  <c r="K21" i="7" a="1"/>
  <c r="J21" i="7" a="1"/>
  <c r="K20" i="7" a="1"/>
  <c r="J20" i="7" a="1"/>
  <c r="K19" i="7" a="1"/>
  <c r="J19" i="7" a="1"/>
  <c r="K18" i="7" a="1"/>
  <c r="J18" i="7" a="1"/>
  <c r="W17" i="7" a="1"/>
  <c r="V17" i="7" a="1"/>
  <c r="K17" i="7" a="1"/>
  <c r="J17" i="7" a="1"/>
  <c r="X16" i="7" a="1"/>
  <c r="W16" i="7" a="1"/>
  <c r="V16" i="7" a="1"/>
  <c r="K16" i="7" a="1"/>
  <c r="J16" i="7" a="1"/>
  <c r="Z15" i="7" a="1"/>
  <c r="Y15" i="7" a="1"/>
  <c r="X15" i="7" a="1"/>
  <c r="W15" i="7" a="1"/>
  <c r="V15" i="7" a="1"/>
  <c r="K15" i="7" a="1"/>
  <c r="J15" i="7" a="1"/>
  <c r="K14" i="7" a="1"/>
  <c r="J14" i="7" a="1"/>
  <c r="AF13" i="7" a="1"/>
  <c r="AD13" i="7" a="1"/>
  <c r="K13" i="7" a="1"/>
  <c r="J13" i="7" a="1"/>
  <c r="AE12" i="7"/>
  <c r="K12" i="7" a="1"/>
  <c r="J12" i="7" a="1"/>
  <c r="K11" i="7" a="1"/>
  <c r="J11" i="7" a="1"/>
  <c r="Y10" i="7" a="1"/>
  <c r="K10" i="7" a="1"/>
  <c r="J10" i="7" a="1"/>
  <c r="Y9" i="7" a="1"/>
  <c r="K9" i="7" a="1"/>
  <c r="J9" i="7" a="1"/>
  <c r="Y8" i="7" a="1"/>
  <c r="V8" i="7" a="1"/>
  <c r="K8" i="7" a="1"/>
  <c r="J8" i="7" a="1"/>
  <c r="Y7" i="7" a="1"/>
  <c r="V7" i="7" a="1"/>
  <c r="K7" i="7" a="1"/>
  <c r="J7" i="7" a="1"/>
  <c r="Y6" i="7" a="1"/>
  <c r="V6" i="7" a="1"/>
  <c r="K6" i="7" a="1"/>
  <c r="J6" i="7" a="1"/>
  <c r="Y5" i="7" a="1"/>
  <c r="V5" i="7" a="1"/>
  <c r="K5" i="7" a="1"/>
  <c r="J5" i="7" a="1"/>
  <c r="Y4" i="7" a="1"/>
  <c r="V4" i="7" a="1"/>
  <c r="K4" i="7" a="1"/>
  <c r="J4" i="7" a="1"/>
  <c r="A4" i="7" a="1"/>
  <c r="AS3" i="7" a="1"/>
  <c r="AR3" i="7" a="1"/>
  <c r="AQ3" i="7" a="1"/>
  <c r="AP3" i="7" a="1"/>
  <c r="AO3" i="7" a="1"/>
  <c r="AN3" i="7" a="1"/>
  <c r="AM3" i="7" a="1"/>
  <c r="AL3" i="7" a="1"/>
  <c r="AK3" i="7" a="1"/>
  <c r="AJ3" i="7" a="1"/>
  <c r="AI3" i="7" a="1"/>
  <c r="AH3" i="7" a="1"/>
  <c r="S3" i="7" a="1"/>
  <c r="R3" i="7" a="1"/>
  <c r="Q3" i="7" a="1"/>
  <c r="P3" i="7" a="1"/>
  <c r="O3" i="7" a="1"/>
  <c r="N3" i="7" a="1"/>
  <c r="M3" i="7" a="1"/>
  <c r="Z2" i="7" a="1"/>
  <c r="H2" i="7" a="1"/>
  <c r="AE20" i="7" l="1" a="1"/>
  <c r="AE18" i="7" a="1"/>
  <c r="AE16" i="7" a="1"/>
  <c r="AE14" i="7" a="1"/>
  <c r="AE19" i="7" a="1"/>
  <c r="AE17" i="7" a="1"/>
  <c r="AE15" i="7" a="1"/>
  <c r="AE13" i="7" a="1"/>
  <c r="AE3" i="7" s="1" a="1"/>
  <c r="AE22" i="7" a="1"/>
  <c r="AE21" i="7" a="1"/>
  <c r="AE62" i="7" a="1"/>
  <c r="AE61" i="7" a="1"/>
  <c r="AE60" i="7" a="1"/>
  <c r="AE59" i="7" a="1"/>
  <c r="AE58" i="7" a="1"/>
  <c r="AE57" i="7" a="1"/>
  <c r="AE56" i="7" a="1"/>
  <c r="AE55" i="7" a="1"/>
  <c r="AE54" i="7" a="1"/>
  <c r="AE53" i="7" a="1"/>
  <c r="AE52" i="7" a="1"/>
  <c r="AE51" i="7" a="1"/>
  <c r="AE50" i="7" a="1"/>
  <c r="AE49" i="7" a="1"/>
  <c r="AE48" i="7" a="1"/>
  <c r="AE47" i="7" a="1"/>
  <c r="AE46" i="7" a="1"/>
  <c r="AE45" i="7" a="1"/>
  <c r="AE44" i="7" a="1"/>
  <c r="AE43" i="7" a="1"/>
  <c r="AE42" i="7" a="1"/>
  <c r="AE41" i="7" a="1"/>
  <c r="AE40" i="7" a="1"/>
  <c r="AE39" i="7" a="1"/>
  <c r="AE38" i="7" a="1"/>
  <c r="AE37" i="7" a="1"/>
  <c r="AE36" i="7" a="1"/>
  <c r="AE35" i="7" a="1"/>
  <c r="AE34" i="7" a="1"/>
  <c r="AE33" i="7" a="1"/>
  <c r="AE32" i="7" a="1"/>
  <c r="AE31" i="7" a="1"/>
  <c r="AE30" i="7" a="1"/>
  <c r="AE29" i="7" a="1"/>
  <c r="AE28" i="7" a="1"/>
  <c r="AE27" i="7" a="1"/>
  <c r="AE26" i="7" a="1"/>
  <c r="AE25" i="7" a="1"/>
  <c r="AE24" i="7" a="1"/>
  <c r="AE23" i="7"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N2" authorId="0" shapeId="0" xr:uid="{95C09D81-1F77-438C-A736-57E909C1EBAE}">
      <text>
        <r>
          <rPr>
            <b/>
            <sz val="9"/>
            <color indexed="81"/>
            <rFont val="Tahoma"/>
            <family val="2"/>
          </rPr>
          <t>Measures the straight-line relationship between a predictor and Y. Values near 1 or -1 mean a strong linear relationship; values near 0 mean little linear pattern.</t>
        </r>
      </text>
    </comment>
    <comment ref="O2" authorId="0" shapeId="0" xr:uid="{3E30A9A4-0CEA-448F-8A06-942B87AE1268}">
      <text>
        <r>
          <rPr>
            <b/>
            <sz val="9"/>
            <color indexed="81"/>
            <rFont val="Tahoma"/>
            <family val="2"/>
          </rPr>
          <t>Measures whether higher X tends to go with higher or lower Y after converting both to ranks. It is useful when the relationship is ordered but curved instead of perfectly linear.</t>
        </r>
      </text>
    </comment>
    <comment ref="P2" authorId="0" shapeId="0" xr:uid="{3DE705CD-E27B-409C-929C-D5BB7EE895A7}">
      <text>
        <r>
          <rPr>
            <b/>
            <sz val="9"/>
            <color indexed="81"/>
            <rFont val="Tahoma"/>
            <family val="2"/>
          </rPr>
          <t>Shows whether the data have a longer tail on one side. Positive means a longer right tail; negative means a longer left tail.</t>
        </r>
      </text>
    </comment>
    <comment ref="Q2" authorId="0" shapeId="0" xr:uid="{01C1E42E-6740-4C41-A934-A89E6EB7B265}">
      <text>
        <r>
          <rPr>
            <b/>
            <sz val="9"/>
            <color indexed="81"/>
            <rFont val="Tahoma"/>
            <family val="2"/>
          </rPr>
          <t>Shows how heavy the tails are relative to a normal bell curve. Positive values mean heavier tails with more frequent extremes; values near 0 match a normal distribution.</t>
        </r>
      </text>
    </comment>
    <comment ref="R2" authorId="0" shapeId="0" xr:uid="{B7F4C7C4-C743-4072-9747-E5EAB04BB48C}">
      <text>
        <r>
          <rPr>
            <b/>
            <sz val="9"/>
            <color indexed="81"/>
            <rFont val="Tahoma"/>
            <family val="2"/>
          </rPr>
          <t>A measure of collinearity with the other predictors. A value of 1 means no overlap; above 5 warrants review, above 10 indicates a problem.</t>
        </r>
      </text>
    </comment>
    <comment ref="S2" authorId="0" shapeId="0" xr:uid="{4EBB7476-BFDA-4AE4-AA3C-3A81F1D2D2E4}">
      <text>
        <r>
          <rPr>
            <b/>
            <sz val="9"/>
            <color indexed="81"/>
            <rFont val="Tahoma"/>
            <family val="2"/>
          </rPr>
          <t>The fraction of a predictor's variation not explained by the other predictors. Values below 0.2 warrant review; below 0.1 indicate strong collinearity.</t>
        </r>
      </text>
    </comment>
    <comment ref="AI2" authorId="0" shapeId="0" xr:uid="{D4FD153F-D6D1-4D5A-90EA-A09B3246DDDD}">
      <text>
        <r>
          <rPr>
            <b/>
            <sz val="9"/>
            <color indexed="81"/>
            <rFont val="Tahoma"/>
            <family val="2"/>
          </rPr>
          <t>The actual observed outcome values.</t>
        </r>
      </text>
    </comment>
    <comment ref="AJ2" authorId="0" shapeId="0" xr:uid="{76021A5A-FA48-4527-B997-A74B73650C11}">
      <text>
        <r>
          <rPr>
            <b/>
            <sz val="9"/>
            <color indexed="81"/>
            <rFont val="Tahoma"/>
            <family val="2"/>
          </rPr>
          <t>The fitted outcome values produced by the model.</t>
        </r>
      </text>
    </comment>
    <comment ref="AK2" authorId="0" shapeId="0" xr:uid="{C8881A7F-B0A5-416F-924B-51FA685DBBE5}">
      <text>
        <r>
          <rPr>
            <b/>
            <sz val="9"/>
            <color indexed="81"/>
            <rFont val="Tahoma"/>
            <family val="2"/>
          </rPr>
          <t>Actual Y minus predicted Y. Positive means the row came in above the model's prediction; negative means below.</t>
        </r>
      </text>
    </comment>
    <comment ref="AL2" authorId="0" shapeId="0" xr:uid="{F20E39A9-FB86-4627-9529-8F68821DCE55}">
      <text>
        <r>
          <rPr>
            <b/>
            <sz val="9"/>
            <color indexed="81"/>
            <rFont val="Tahoma"/>
            <family val="2"/>
          </rPr>
          <t>The prediction error for a row when that row is left out of the fitting step.</t>
        </r>
      </text>
    </comment>
    <comment ref="AM2" authorId="0" shapeId="0" xr:uid="{BB90ADF3-5B85-4389-BAC7-E2EA8E25D95B}">
      <text>
        <r>
          <rPr>
            <b/>
            <sz val="9"/>
            <color indexed="81"/>
            <rFont val="Tahoma"/>
            <family val="2"/>
          </rPr>
          <t>Leverage. It shows how unusual a row's predictor values are relative to the rest of the data.</t>
        </r>
      </text>
    </comment>
    <comment ref="AN2" authorId="0" shapeId="0" xr:uid="{19AF7D58-DD87-4ACD-B4DF-B57140849081}">
      <text>
        <r>
          <rPr>
            <b/>
            <sz val="9"/>
            <color indexed="81"/>
            <rFont val="Tahoma"/>
            <family val="2"/>
          </rPr>
          <t>Residuals scaled to account for overall error size and leverage, making outliers easier to compare fairly.</t>
        </r>
      </text>
    </comment>
    <comment ref="AO2" authorId="0" shapeId="0" xr:uid="{448FFB4D-43B2-4F0B-B20D-DDD338A606DE}">
      <text>
        <r>
          <rPr>
            <b/>
            <sz val="9"/>
            <color indexed="81"/>
            <rFont val="Tahoma"/>
            <family val="2"/>
          </rPr>
          <t>How much a single row can pull the fitted coefficients and predictions around.</t>
        </r>
      </text>
    </comment>
    <comment ref="AP2" authorId="0" shapeId="0" xr:uid="{12130490-6C00-4FD8-AE32-20FA2D5C6974}">
      <text>
        <r>
          <rPr>
            <b/>
            <sz val="9"/>
            <color indexed="81"/>
            <rFont val="Tahoma"/>
            <family val="2"/>
          </rPr>
          <t>Expected bell-curve quantiles used for the Q-Q comparison.</t>
        </r>
      </text>
    </comment>
    <comment ref="AQ2" authorId="0" shapeId="0" xr:uid="{AD5C5CF2-5C63-428A-8DF0-F3FDAC5B006E}">
      <text>
        <r>
          <rPr>
            <b/>
            <sz val="9"/>
            <color indexed="81"/>
            <rFont val="Tahoma"/>
            <family val="2"/>
          </rPr>
          <t>Studentized residuals sorted from smallest to largest for the Q-Q plot.</t>
        </r>
      </text>
    </comment>
    <comment ref="AR2" authorId="0" shapeId="0" xr:uid="{7AA2DCB6-C6D1-4362-A86D-1D78F09803E4}">
      <text>
        <r>
          <rPr>
            <b/>
            <sz val="9"/>
            <color indexed="81"/>
            <rFont val="Tahoma"/>
            <family val="2"/>
          </rPr>
          <t>The square root of the absolute studentized residual. A flat pattern suggests stable error spread.</t>
        </r>
      </text>
    </comment>
    <comment ref="AS2" authorId="0" shapeId="0" xr:uid="{A39E7A0F-5DA4-4BBD-AA15-30CD52FEB325}">
      <text>
        <r>
          <rPr>
            <b/>
            <sz val="9"/>
            <color indexed="81"/>
            <rFont val="Tahoma"/>
            <family val="2"/>
          </rPr>
          <t>A leverage-adjusted residual used to show how much a row affects out-of-sample prediction error.</t>
        </r>
      </text>
    </comment>
    <comment ref="AD3" authorId="0" shapeId="0" xr:uid="{E1697D93-464E-4CE5-9B86-9AA39A95F62D}">
      <text>
        <r>
          <rPr>
            <b/>
            <sz val="9"/>
            <color indexed="81"/>
            <rFont val="Tahoma"/>
            <family val="2"/>
          </rPr>
          <t>The model's single best predicted Y value for the inputs you entered.</t>
        </r>
      </text>
    </comment>
    <comment ref="F4" authorId="0" shapeId="0" xr:uid="{691F7362-EA03-47A9-B3F3-29608F40FAB4}">
      <text>
        <r>
          <rPr>
            <b/>
            <sz val="9"/>
            <color indexed="81"/>
            <rFont val="Tahoma"/>
            <family val="2"/>
          </rPr>
          <t>Reserved for a future release — not yet used by any formula.</t>
        </r>
      </text>
    </comment>
    <comment ref="G4" authorId="0" shapeId="0" xr:uid="{EBB25B5B-7496-4179-A17D-27A4209FEFC4}">
      <text>
        <r>
          <rPr>
            <b/>
            <sz val="9"/>
            <color indexed="81"/>
            <rFont val="Tahoma"/>
            <family val="2"/>
          </rPr>
          <t>Reserved for a future release — not yet used by any formula.</t>
        </r>
      </text>
    </comment>
    <comment ref="H4" authorId="0" shapeId="0" xr:uid="{51394998-530B-40ED-AF1E-25B4C303E1A9}">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4" authorId="0" shapeId="0" xr:uid="{F8149BAC-BAE4-4823-AB4D-D60268E0FEED}">
      <text>
        <r>
          <rPr>
            <b/>
            <sz val="9"/>
            <color indexed="81"/>
            <rFont val="Tahoma"/>
            <family val="2"/>
          </rPr>
          <t>Base Period Δ — computed-with-override; implemented in the base-period release. Not yet read by any formula.</t>
        </r>
      </text>
    </comment>
    <comment ref="U4" authorId="0" shapeId="0" xr:uid="{C69A56C8-58B8-458A-A5B0-551548F9A864}">
      <text>
        <r>
          <rPr>
            <b/>
            <sz val="9"/>
            <color indexed="81"/>
            <rFont val="Tahoma"/>
            <family val="2"/>
          </rPr>
          <t>How closely the model's predicted Y values track the actual Y values overall.</t>
        </r>
      </text>
    </comment>
    <comment ref="X4" authorId="0" shapeId="0" xr:uid="{D4B66536-719E-49E5-8DAB-5138BD908070}">
      <text>
        <r>
          <rPr>
            <b/>
            <sz val="9"/>
            <color indexed="81"/>
            <rFont val="Tahoma"/>
            <family val="2"/>
          </rPr>
          <t>A leave-one-out prediction error score. Lower is better because it means the model predicts unseen rows more accurately.</t>
        </r>
      </text>
    </comment>
    <comment ref="AD4" authorId="0" shapeId="0" xr:uid="{9096DD6A-C0FD-4833-B6F3-7BDCFC1873B4}">
      <text>
        <r>
          <rPr>
            <b/>
            <sz val="9"/>
            <color indexed="81"/>
            <rFont val="Tahoma"/>
            <family val="2"/>
          </rPr>
          <t>The standard error for a new prediction. It reflects both model uncertainty and ordinary row-to-row noise.</t>
        </r>
      </text>
    </comment>
    <comment ref="U5" authorId="0" shapeId="0" xr:uid="{51AC340D-C4BE-4AF6-B169-F79253DAF1AA}">
      <text>
        <r>
          <rPr>
            <b/>
            <sz val="9"/>
            <color indexed="81"/>
            <rFont val="Tahoma"/>
            <family val="2"/>
          </rPr>
          <t>The share of the outcome's variation explained by the model.</t>
        </r>
      </text>
    </comment>
    <comment ref="X5" authorId="0" shapeId="0" xr:uid="{225EA441-B29E-4593-B192-4323A733EF46}">
      <text>
        <r>
          <rPr>
            <b/>
            <sz val="9"/>
            <color indexed="81"/>
            <rFont val="Tahoma"/>
            <family val="2"/>
          </rPr>
          <t>An out-of-sample version of R Square based on leave-one-out prediction. Negative values mean the model predicts worse than just using the average Y.</t>
        </r>
      </text>
    </comment>
    <comment ref="AD5" authorId="0" shapeId="0" xr:uid="{88A4DF6D-C55D-4256-A1D4-9CA8FF614CB7}">
      <text>
        <r>
          <rPr>
            <b/>
            <sz val="9"/>
            <color indexed="81"/>
            <rFont val="Tahoma"/>
            <family val="2"/>
          </rPr>
          <t>The t-distribution cutoff at the chosen confidence level. Multiply by SE Prediction to get the prediction interval half-width.</t>
        </r>
      </text>
    </comment>
    <comment ref="U6" authorId="0" shapeId="0" xr:uid="{454FA681-35C5-43AA-8148-AA3C426AC2F2}">
      <text>
        <r>
          <rPr>
            <b/>
            <sz val="9"/>
            <color indexed="81"/>
            <rFont val="Tahoma"/>
            <family val="2"/>
          </rPr>
          <t>R Square with a penalty for adding predictors that do not help enough.</t>
        </r>
      </text>
    </comment>
    <comment ref="X6" authorId="0" shapeId="0" xr:uid="{AB73ED60-E201-4471-B37C-416BB6FEC622}">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D6" authorId="0" shapeId="0" xr:uid="{B165799B-CDDB-4EFB-BE78-12FBB5A4DF5C}">
      <text>
        <r>
          <rPr>
            <b/>
            <sz val="9"/>
            <color indexed="81"/>
            <rFont val="Tahoma"/>
            <family val="2"/>
          </rPr>
          <t>The lower bound of the 95% confidence interval.</t>
        </r>
      </text>
    </comment>
    <comment ref="U7" authorId="0" shapeId="0" xr:uid="{53DDEFCD-790B-499B-8EBF-C8E57B50A861}">
      <text>
        <r>
          <rPr>
            <b/>
            <sz val="9"/>
            <color indexed="81"/>
            <rFont val="Tahoma"/>
            <family val="2"/>
          </rPr>
          <t>The typical size of the model's prediction errors, measured in the same units as Y.</t>
        </r>
      </text>
    </comment>
    <comment ref="X7" authorId="0" shapeId="0" xr:uid="{4A7E7800-354C-4F09-B67C-092AD2727071}">
      <text>
        <r>
          <rPr>
            <b/>
            <sz val="9"/>
            <color indexed="81"/>
            <rFont val="Tahoma"/>
            <family val="2"/>
          </rPr>
          <t>A model-comparison score that balances fit against complexity. Lower is better when comparing models on the same data.</t>
        </r>
      </text>
    </comment>
    <comment ref="AD7" authorId="0" shapeId="0" xr:uid="{32134872-6BBE-489E-8512-D076B1AE6421}">
      <text>
        <r>
          <rPr>
            <b/>
            <sz val="9"/>
            <color indexed="81"/>
            <rFont val="Tahoma"/>
            <family val="2"/>
          </rPr>
          <t>The upper bound of the 95% confidence interval.</t>
        </r>
      </text>
    </comment>
    <comment ref="U8" authorId="0" shapeId="0" xr:uid="{AD96263B-AB92-406F-9D94-6B67DB4F77E3}">
      <text>
        <r>
          <rPr>
            <b/>
            <sz val="9"/>
            <color indexed="81"/>
            <rFont val="Tahoma"/>
            <family val="2"/>
          </rPr>
          <t>The number of rows actually used in the regression after filtering.</t>
        </r>
      </text>
    </comment>
    <comment ref="X8" authorId="0" shapeId="0" xr:uid="{9414ED3E-F417-4138-B122-4AF115C48881}">
      <text>
        <r>
          <rPr>
            <b/>
            <sz val="9"/>
            <color indexed="81"/>
            <rFont val="Tahoma"/>
            <family val="2"/>
          </rPr>
          <t>Another model-comparison score like AIC, but it penalizes extra predictors more strongly.</t>
        </r>
      </text>
    </comment>
    <comment ref="AD8" authorId="0" shapeId="0" xr:uid="{A92FB0C8-99DC-44B0-83C1-3A66B1A31ED3}">
      <text>
        <r>
          <rPr>
            <b/>
            <sz val="9"/>
            <color indexed="81"/>
            <rFont val="Tahoma"/>
            <family val="2"/>
          </rPr>
          <t>The probability level associated with the interval. With alpha 0.05, this is 95%.</t>
        </r>
      </text>
    </comment>
    <comment ref="X9" authorId="0" shapeId="0" xr:uid="{205F36C0-6A2B-40BB-A2B4-42E27D8D8837}">
      <text>
        <r>
          <rPr>
            <b/>
            <sz val="9"/>
            <color indexed="81"/>
            <rFont val="Tahoma"/>
            <family val="2"/>
          </rPr>
          <t>AIC with an extra correction for small samples.</t>
        </r>
      </text>
    </comment>
    <comment ref="X10" authorId="0" shapeId="0" xr:uid="{9CA07A0D-0C6F-4755-8FBA-48DE54B46EC1}">
      <text>
        <r>
          <rPr>
            <b/>
            <sz val="9"/>
            <color indexed="81"/>
            <rFont val="Tahoma"/>
            <family val="2"/>
          </rPr>
          <t>A numeric check of how close the residuals are to a normal bell shape. Values closer to 1 are better.</t>
        </r>
      </text>
    </comment>
    <comment ref="U12" authorId="0" shapeId="0" xr:uid="{9C02EDA3-AC20-4F63-9E42-7579C213646D}">
      <text>
        <r>
          <rPr>
            <b/>
            <sz val="9"/>
            <color indexed="81"/>
            <rFont val="Tahoma"/>
            <family val="2"/>
          </rPr>
          <t>The cutoff for statistical significance. At 0.05, results with p-values below 0.05 are treated as statistically significant.</t>
        </r>
      </text>
    </comment>
    <comment ref="V14" authorId="0" shapeId="0" xr:uid="{C936C430-2C47-4D73-A725-4B28EBD15F0A}">
      <text>
        <r>
          <rPr>
            <b/>
            <sz val="9"/>
            <color indexed="81"/>
            <rFont val="Tahoma"/>
            <family val="2"/>
          </rPr>
          <t>The number of independent data points available to estimate each part of the model — total rows minus one for each estimated parameter.</t>
        </r>
      </text>
    </comment>
    <comment ref="W14" authorId="0" shapeId="0" xr:uid="{EAA67DAD-A05B-4322-AAAE-DA92A4AA1E5B}">
      <text>
        <r>
          <rPr>
            <b/>
            <sz val="9"/>
            <color indexed="81"/>
            <rFont val="Tahoma"/>
            <family val="2"/>
          </rPr>
          <t>The total variation attributed to that source — regression, residual, or total. The raw material from which MS and F are calculated.</t>
        </r>
      </text>
    </comment>
    <comment ref="X14" authorId="0" shapeId="0" xr:uid="{D2475783-3079-4607-9A40-E473DA6802F9}">
      <text>
        <r>
          <rPr>
            <b/>
            <sz val="9"/>
            <color indexed="81"/>
            <rFont val="Tahoma"/>
            <family val="2"/>
          </rPr>
          <t>Sum of squares averaged over its degrees of freedom — a per-unit measure of variation for that source.</t>
        </r>
      </text>
    </comment>
    <comment ref="Y14" authorId="0" shapeId="0" xr:uid="{4D1F63FE-A98B-41B1-9506-54908F734B4C}">
      <text>
        <r>
          <rPr>
            <b/>
            <sz val="9"/>
            <color indexed="81"/>
            <rFont val="Tahoma"/>
            <family val="2"/>
          </rPr>
          <t>The model-vs-noise ratio used in the overall regression significance test.</t>
        </r>
      </text>
    </comment>
    <comment ref="Z14" authorId="0" shapeId="0" xr:uid="{1398232D-A971-4C91-920F-BEB465055E3D}">
      <text>
        <r>
          <rPr>
            <b/>
            <sz val="9"/>
            <color indexed="81"/>
            <rFont val="Tahoma"/>
            <family val="2"/>
          </rPr>
          <t>The p-value for the overall F test. Small values mean the model as a whole is unlikely to be pure noise.</t>
        </r>
      </text>
    </comment>
    <comment ref="U15" authorId="0" shapeId="0" xr:uid="{88734A6D-FD11-429D-9217-605807AE696B}">
      <text>
        <r>
          <rPr>
            <b/>
            <sz val="9"/>
            <color indexed="81"/>
            <rFont val="Tahoma"/>
            <family val="2"/>
          </rPr>
          <t>The variation explained by the predictors taken together.</t>
        </r>
      </text>
    </comment>
    <comment ref="U16" authorId="0" shapeId="0" xr:uid="{07ED9242-20C6-449E-A480-A1F8A939A51D}">
      <text>
        <r>
          <rPr>
            <b/>
            <sz val="9"/>
            <color indexed="81"/>
            <rFont val="Tahoma"/>
            <family val="2"/>
          </rPr>
          <t>The variation the model does not explain.</t>
        </r>
      </text>
    </comment>
    <comment ref="U17" authorId="0" shapeId="0" xr:uid="{CFE556FC-6983-42C3-9C67-3571D9FEC943}">
      <text>
        <r>
          <rPr>
            <b/>
            <sz val="9"/>
            <color indexed="81"/>
            <rFont val="Tahoma"/>
            <family val="2"/>
          </rPr>
          <t>All variation in the outcome before splitting it into explained and unexplained parts.</t>
        </r>
      </text>
    </comment>
    <comment ref="V20" authorId="0" shapeId="0" xr:uid="{BB2893DB-A940-433C-AFD4-1F430002FF4A}">
      <text>
        <r>
          <rPr>
            <b/>
            <sz val="9"/>
            <color indexed="81"/>
            <rFont val="Tahoma"/>
            <family val="2"/>
          </rPr>
          <t>The fitted weights used to turn predictor values into predictions.</t>
        </r>
      </text>
    </comment>
    <comment ref="W20" authorId="0" shapeId="0" xr:uid="{5932F41D-DF85-406A-8547-AC66E80E02E5}">
      <text>
        <r>
          <rPr>
            <b/>
            <sz val="9"/>
            <color indexed="81"/>
            <rFont val="Tahoma"/>
            <family val="2"/>
          </rPr>
          <t>How uncertain each coefficient estimate is.</t>
        </r>
      </text>
    </comment>
    <comment ref="X20" authorId="0" shapeId="0" xr:uid="{7E690A90-311C-48FB-9357-23F0F3706007}">
      <text>
        <r>
          <rPr>
            <b/>
            <sz val="9"/>
            <color indexed="81"/>
            <rFont val="Tahoma"/>
            <family val="2"/>
          </rPr>
          <t>How many standard errors the coefficient is away from zero.</t>
        </r>
      </text>
    </comment>
    <comment ref="Y20" authorId="0" shapeId="0" xr:uid="{CC9FC4BF-8B5D-496A-8F45-8CC2E5EA5858}">
      <text>
        <r>
          <rPr>
            <b/>
            <sz val="9"/>
            <color indexed="81"/>
            <rFont val="Tahoma"/>
            <family val="2"/>
          </rPr>
          <t>How surprising this coefficient would be if its true effect were zero. Smaller values mean stronger evidence of a real effect.</t>
        </r>
      </text>
    </comment>
    <comment ref="Z20" authorId="0" shapeId="0" xr:uid="{28F5BA3B-00AF-42B6-8CB4-AE79B12B301A}">
      <text>
        <r>
          <rPr>
            <b/>
            <sz val="9"/>
            <color indexed="81"/>
            <rFont val="Tahoma"/>
            <family val="2"/>
          </rPr>
          <t>The lower bound of the 95% confidence interval.</t>
        </r>
      </text>
    </comment>
    <comment ref="AA20" authorId="0" shapeId="0" xr:uid="{08F66BDB-592A-4F5F-8E55-31F8803CD426}">
      <text>
        <r>
          <rPr>
            <b/>
            <sz val="9"/>
            <color indexed="81"/>
            <rFont val="Tahoma"/>
            <family val="2"/>
          </rPr>
          <t>The upper bound of the 95% confidence interval.</t>
        </r>
      </text>
    </comment>
    <comment ref="AB20" authorId="0" shapeId="0" xr:uid="{C30FD450-6CB7-492B-9943-5919D16CDEEB}">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<sst xmlns="http://schemas.openxmlformats.org/spreadsheetml/2006/main" count="6897" uniqueCount="961">
  <si>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</si>
  <si>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</si>
  <si>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</si>
  <si>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</si>
  <si>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</si>
  <si>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</si>
  <si>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</si>
  <si>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</si>
  <si>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</si>
  <si>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</si>
  <si>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</si>
  <si>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</si>
  <si>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=LAMBDA(X_s,
  COLUMNS(X_s))</t>
  </si>
  <si>
    <t>X_s: column range of predictors (single or multi-column)</t>
  </si>
  <si>
    <t>df_regression (k, number of predictors) as a scalar integer</t>
  </si>
  <si>
    <t>How many predictor slots the model is trying to fit.</t>
  </si>
  <si>
    <t>df_regression is the number of degrees of freedom attributable to the regression model — equal to k, the number of predictor columns. The intercept term (if any) is not counted here; it is accounted for implicitly in df_total.
Returns COLUMNS(X_s). Include and Allow_Intercept do not affect this value.</t>
  </si>
  <si>
    <t>=LAMBDA(Y, [Allow_Intercept], [Include],
  LET(
    allow_arg, IF(ISOMITTED(Allow_Intercept), TRUE, Allow_Intercept),
    filt_arg,  IF(ISOMITTED(Include),          TRUE, Include),
    n,         Observations(Y, filt_arg),
    IF(allow_arg, n - 1, n)
  ))</t>
  </si>
  <si>
    <t>Y: single-column outcome range
[Allow_Intercept]: TRUE/FALSE — fit intercept? Default TRUE
[Include]: boolean array — TRUE includes the row, FALSE excludes it</t>
  </si>
  <si>
    <t>df_total (n-1 with intercept, n without) as a scalar integer</t>
  </si>
  <si>
    <t>The total amount of independent information in the outcome column.</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</si>
  <si>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</si>
  <si>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=LAMBDA(X_s, Y, [Allow_Intercept], [Include],
  LET(
    allow_arg, IF(ISOMITTED(Allow_Intercept), TRUE, Allow_Intercept),
    filt_arg,  IF(ISOMITTED(Include),          TRUE, Include),
    INDEX(LINEST(FILTER(Y, filt_arg), FILTER(X_s, filt_arg), allow_arg, TRUE), 3, 1)
  ))</t>
  </si>
  <si>
    <t>X_s: column range of predictors (single or multi-column)
Y: single-column outcome range
[Allow_Intercept]: TRUE/FALSE — fit intercept? Default TRUE
[Include]: boolean array — TRUE includes the row, FALSE excludes it</t>
  </si>
  <si>
    <t>R² (coefficient of determination) as a scalar in [0, 1]</t>
  </si>
  <si>
    <t>How much of the outcome's movement the model explains.</t>
  </si>
  <si>
    <t>df_residual (n-k-1 with intercept, n-k without) as a scalar integer</t>
  </si>
  <si>
    <t>How much data is left to estimate random error after fitting the model.</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</si>
  <si>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</si>
  <si>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</si>
  <si>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</si>
  <si>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</si>
  <si>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</si>
  <si>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</si>
  <si>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=LAMBDA(Y, [Allow_Intercept], [Include],
  LET(
    allow_arg, IF(ISOMITTED(Allow_Intercept), TRUE, Allow_Intercept),
    filt_arg,  IF(ISOMITTED(Include),          TRUE, Include),
    y_filt, FILTER(Y, filt_arg),
    IF(allow_arg, DEVSQ(y_filt), SUMSQ(y_filt))
  ))</t>
  </si>
  <si>
    <t>SS_total (total sum of squares) as a scalar</t>
  </si>
  <si>
    <t>All of the variation in Y before the model explains any of it.</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</si>
  <si>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</si>
  <si>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</si>
  <si>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</si>
  <si>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</si>
  <si>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</si>
  <si>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</si>
  <si>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</si>
  <si>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</si>
  <si>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</si>
  <si>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</si>
  <si>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</si>
  <si>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</si>
  <si>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</si>
  <si>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</si>
  <si>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</si>
  <si>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</si>
  <si>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</si>
  <si>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</si>
  <si>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</si>
  <si>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</si>
  <si>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</si>
  <si>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</si>
  <si>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</si>
  <si>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</si>
  <si>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AIC = n·ln(SSR/n) + 2p, where p = number of regression parameters (predictors + intercept when Allow_Intercept is TRUE). Smaller values indicate better-fitting models; compare across models on the same dataset.</t>
  </si>
  <si>
    <t>BIC</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</si>
  <si>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</si>
  <si>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</si>
  <si>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t>
  </si>
  <si>
    <t>AICc</t>
  </si>
  <si>
    <t>Corrected Akaike Information Criterion (AICc) scalar</t>
  </si>
  <si>
    <t>AIC with an extra small-sample penalty.</t>
  </si>
  <si>
    <t>AICc = AIC + 2p(p+1)/(n−p−1). The small-sample correction reduces upward bias in AIC when n/p &lt; 40. Converges to AIC as n → ∞.</t>
  </si>
  <si>
    <t>Durbin_Watson</t>
  </si>
  <si>
    <t>=LAMBDA(X_s, Y, [Allow_Intercept], [Include],
  LET(
    allow_arg, IF(ISOMITTED(Allow_Intercept), TRUE, Allow_Intercept),
    filt_arg,  IF(ISOMITTED(Include),          TRUE, Include),
    e,         Residuals(X_s, Y, allow_arg, filt_arg),
    SUM((DROP(e, 1) - DROP(e, -1))^2) / SUM(e^2)
  ))</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</si>
  <si>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</si>
  <si>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</si>
  <si>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</si>
  <si>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</si>
  <si>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=LAMBDA(X_s, Y, [Allow_Intercept], [Include],
  LET(
    allow_arg, IF(ISOMITTED(Allow_Intercept), TRUE, Allow_Intercept),
    filt_arg,  IF(ISOMITTED(Include), TRUE, Include),
    sr,        Scaled_Residuals_Ranked(X_s, Y, allow_arg, filt_arg),
    n,         ROWS(sr),
    ns,        NORM.S.INV((SEQUENCE(n) - 0.5) / n),
    CORREL(sr, ns)
  ))</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</si>
  <si>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</si>
  <si>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</si>
  <si>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</si>
  <si>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</si>
  <si>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[Include],
  LET(
    allow_arg, IF(ISOMITTED(Allow_Intercept), TRUE, Allow_Intercept),
    filt_arg,  IF(ISOMITTED(Include),          TRUE, Include),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</si>
  <si>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</si>
  <si>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The fitted intercept and predictor weights used to make predictions.</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</si>
  <si>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</si>
  <si>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</si>
  <si>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[Include],
  LET(
    allow_arg, IF(ISOMITTED(Allow_Intercept), TRUE, Allow_Intercept),
    filt_arg,  IF(ISOMITTED(Include),          TRUE, Include),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</si>
  <si>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</si>
  <si>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How uncertain each fitted coefficient is.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</si>
  <si>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</si>
  <si>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=LAMBDA(X_s, Y, [Allow_Intercept], [Include],
  LET(
    allow_arg, IF(ISOMITTED(Allow_Intercept), TRUE, Allow_Intercept),
    filt_arg,  IF(ISOMITTED(Include),          TRUE, Include),
    Coefficients(X_s, Y, allow_arg, filt_arg) / SE_Coefficients(X_s, Y, allow_arg, filt_arg)
  ))</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</si>
  <si>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</si>
  <si>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</si>
  <si>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t>
  </si>
  <si>
    <t>P_Values</t>
  </si>
  <si>
    <t>vertical array of two-tailed p-values for each coefficient</t>
  </si>
  <si>
    <t>How surprising each coefficient would be if its true effect were zero.</t>
  </si>
  <si>
    <t>X_s: column range of predictors (single or multi-column)
Y: single-column outcome range
[Allow_Intercept]: TRUE/FALSE — fit intercept? Default TRUE
[Include]: boolean array — TRUE includes the row, FALSE excludes it
[Alpha]: significance level (0–1); default 0.05 yields 95% CIs.</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</si>
  <si>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</si>
  <si>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</si>
  <si>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</si>
  <si>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</si>
  <si>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</si>
  <si>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</si>
  <si>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</si>
  <si>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</si>
  <si>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</si>
  <si>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</si>
  <si>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=LAMBDA(X_s, Y, [Allow_Intercept], [Include],
  LET(
    allow_arg,  IF(ISOMITTED(Allow_Intercept), TRUE, Allow_Intercept),
    filt_arg,   IF(ISOMITTED(Include),          TRUE, Include),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</si>
  <si>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</si>
  <si>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Coefficients rescaled so predictors on different units can be compared fairly.</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</si>
  <si>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</si>
  <si>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VIF</t>
  </si>
  <si>
    <t>X_s: column range of predictors (single or multi-column)
[Allow_Intercept]: TRUE/FALSE — included for interface consistency; VIF always fits intercept in auxiliary regressions
[Include]: boolean array — TRUE includes the row, FALSE excludes it</t>
  </si>
  <si>
    <t>k×1 column vector of VIF values, one per predictor (does not include an intercept row)</t>
  </si>
  <si>
    <t>How much overlap with other predictors is inflating each coefficient's instability.</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</si>
  <si>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</si>
  <si>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</si>
  <si>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[Include],
  1 / VIF(X_s, Allow_Intercept, Include)
)</t>
  </si>
  <si>
    <t>X_s: column range of predictors (single or multi-column)
[Allow_Intercept]: TRUE/FALSE — passed through to VIF; included for interface consistency
[Include]: boolean array — TRUE includes the row, FALSE excludes it</t>
  </si>
  <si>
    <t>k×1 column vector of Tolerance values (= 1/VIF), one per predictor</t>
  </si>
  <si>
    <t>How much unique information a predictor still has after overlap with the others.</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</si>
  <si>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</si>
  <si>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</si>
  <si>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[Include]: boolean array — TRUE includes the row, FALSE excludes it
[alpha]: significance level (0–1); default 0.05 yields 95% prediction intervals</t>
  </si>
  <si>
    <t>6-element vertical array: [Point Estimate, SE Prediction, t Critical, Lower bound, Upper bound, Confidence Level]</t>
  </si>
  <si>
    <t>A predicted outcome plus the range a new real-world observation is likely to fall in.</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</si>
  <si>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</si>
  <si>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</si>
  <si>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</si>
  <si>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</si>
  <si>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</si>
  <si>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</si>
  <si>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</si>
  <si>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</si>
  <si>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</si>
  <si>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</si>
  <si>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</si>
  <si>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</si>
  <si>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</si>
  <si>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</si>
  <si>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</si>
  <si>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</si>
  <si>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</si>
  <si>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</si>
  <si>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</si>
  <si>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</si>
  <si>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</si>
  <si>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</si>
  <si>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</si>
  <si>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</si>
  <si>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</si>
  <si>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=LAMBDA(X_s, [Allow_Intercept], [Include],
  LET(
    allow_arg, IF(ISOMITTED(Allow_Intercept), TRUE, Allow_Intercept),
    filt_arg,  IF(ISOMITTED(Include), TRUE, Include),
    x_filt,    FILTER(X_s, filt_arg),
    IF(
      allow_arg,
      HSTACK(SEQUENCE(ROWS(x_filt), , 1, 0), x_filt),
      x_filt
    )
  ))</t>
  </si>
  <si>
    <t>X_s: column range of predictors (single or multi-column)
[Allow_Intercept]: TRUE/FALSE — fit intercept? Default TRUE
[Include]: boolean array — TRUE includes the row, FALSE excludes it</t>
  </si>
  <si>
    <t>filtered numeric design matrix as spilled array</t>
  </si>
  <si>
    <t>The cleaned predictor matrix the regression actually fits.</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</si>
  <si>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</si>
  <si>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</si>
  <si>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</si>
  <si>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</si>
  <si>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</si>
  <si>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</si>
  <si>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</si>
  <si>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=LAMBDA(X_s, Y, [Allow_Intercept], [Include],
  LET(
    allow_arg, IF(ISOMITTED(Allow_Intercept), TRUE, Allow_Intercept),
    filt_arg,  IF(ISOMITTED(Include), TRUE, Include),
    MMULT(
      Design_Matrix(X_s, allow_arg, filt_arg),
      Coefficients(X_s, Y, allow_arg, filt_arg)
    )
  ))</t>
  </si>
  <si>
    <t>fitted Y values as a spilled vector</t>
  </si>
  <si>
    <t>The model's fitted Y values for each row.</t>
  </si>
  <si>
    <t>Computes X_design * beta using MMULT.</t>
  </si>
  <si>
    <t>Residuals</t>
  </si>
  <si>
    <t>=LAMBDA(X_s, Y, [Allow_Intercept], [Include],
  LET(
    allow_arg, IF(ISOMITTED(Allow_Intercept), TRUE, Allow_Intercept),
    filt_arg,  IF(ISOMITTED(Include), TRUE, Include),
    FILTER(Y, filt_arg) - Predictions(X_s, Y, allow_arg, filt_arg)
  ))</t>
  </si>
  <si>
    <t>raw residuals as a spilled vector</t>
  </si>
  <si>
    <t>How far each actual Y value is above or below its fitted value.</t>
  </si>
  <si>
    <t>Residuals are Y - fitted Y.</t>
  </si>
  <si>
    <t>Scaled_Residuals</t>
  </si>
  <si>
    <t>=LAMBDA(X_s, Y, [Allow_Intercept], [Include],
  LET(
    allow_arg, IF(ISOMITTED(Allow_Intercept), TRUE, Allow_Intercept),
    filt_arg,  IF(ISOMITTED(Include), TRUE, Include),
    Residuals(X_s, Y, allow_arg, filt_arg)
      / SE_Regression(X_s, Y, allow_arg, filt_arg)
  ))</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</si>
  <si>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</si>
  <si>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</si>
  <si>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</si>
  <si>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</si>
  <si>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</si>
  <si>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</si>
  <si>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</si>
  <si>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</si>
  <si>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</si>
  <si>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</si>
  <si>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</si>
  <si>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</si>
  <si>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X_s: column range of predictors (single or multi-column)
Y: single-column outcome range
n: relative row index of the observation to predict (1-based within the filtered dataset; negative values count from the end)
[Allow_Intercept]: TRUE/FALSE — fit intercept? Default TRUE
[Include]: boolean array — TRUE includes the row, FALSE excludes it</t>
  </si>
  <si>
    <t>scalar LOO prediction for observation n — the fitted value from a model trained on all rows except n, evaluated at row n of X_s</t>
  </si>
  <si>
    <t>One leave-one-out prediction for the requested row.</t>
  </si>
  <si>
    <t>n-element spill vector of LOO predictions for every filtered observation</t>
  </si>
  <si>
    <t>Each row's prediction from a model refit without that row.</t>
  </si>
  <si>
    <t>=LAMBDA(X_s, [Allow_Intercept], [Include],
  LET(
    allow_arg, IF(ISOMITTED(Allow_Intercept), TRUE, Allow_Intercept),
    filt_arg,  IF(ISOMITTED(Include), TRUE, Include),
    X_design,  Design_Matrix(X_s, allow_arg, filt_arg),
    p,         COLUMNS(X_design),
    XtX_inv,   Gram_Inverse(X_design),
    Z,         MMULT(X_design, XtX_inv),
    MMULT(Z * X_design, SEQUENCE(p, 1, 1, 0))
  ))</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</si>
  <si>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</si>
  <si>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</si>
  <si>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</si>
  <si>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</si>
  <si>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</si>
  <si>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t>
  </si>
  <si>
    <t>Studentized_Residuals_Ranked</t>
  </si>
  <si>
    <t>=LAMBDA(X_s, Y, [Allow_Intercept], [Include],
  LET(
    allow_arg, IF(ISOMITTED(Allow_Intercept), TRUE, Allow_Intercept),
    filt_arg,  IF(ISOMITTED(Include), TRUE, Include),
    SORT(Studentized_Residuals(X_s, Y, allow_arg, filt_arg))
  ))</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</si>
  <si>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</si>
  <si>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</si>
  <si>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</si>
  <si>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</si>
  <si>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</si>
  <si>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</si>
  <si>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</si>
  <si>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</si>
  <si>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[Include],
  LET(
    allow_arg, IF(ISOMITTED(Allow_Intercept), TRUE, Allow_Intercept),
    filt_arg,  IF(ISOMITTED(Include), TRUE, Include),
    SORT(Scaled_Residuals(X_s, Y, allow_arg, filt_arg))
  ))</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</si>
  <si>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</si>
  <si>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</si>
  <si>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</si>
  <si>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</si>
  <si>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</si>
  <si>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</si>
  <si>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</si>
  <si>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</si>
  <si>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=LAMBDA(X_s, [Y],
  LET(
    combined, IF(ISOMITTED(Y), X_s, HSTACK(X_s, Y)),
    MMULT((ISNUMBER(combined)) * 1, SEQUENCE(COLUMNS(combined), 1, 1, 0)) = COLUMNS(combined)
  )
)</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</si>
  <si>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</si>
  <si>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</si>
  <si>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</si>
  <si>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</si>
  <si>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</si>
  <si>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</si>
  <si>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</si>
  <si>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</si>
  <si>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</si>
  <si>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=LAMBDA(X_s, Y, [Include],
  LET(
    filt_arg, IF(ISOMITTED(Include), TRUE, Include),
    xf, FILTER(X_s, filt_arg),
    yf, FILTER(Y,   filt_arg),
    MAKEARRAY(COLUMNS(X_s), 1, LAMBDA(r, c, CORREL(CHOOSECOLS(xf, r), yf)))
  ))</t>
  </si>
  <si>
    <t>X_s: predictor column range (single or multi-column); returns one correlation per column
Y: single-column outcome range
[Include]: boolean array — TRUE includes the row, FALSE excludes it</t>
  </si>
  <si>
    <t>k×1 column vector of Pearson correlations between each predictor and Y</t>
  </si>
  <si>
    <t>The straight-line relationship between each predictor and the outcome.</t>
  </si>
  <si>
    <t>Pearson_R computes the linear (Pearson product-moment) correlation between each column of X_s and Y after applying the optional Include argument.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</si>
  <si>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</si>
  <si>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</si>
  <si>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</si>
  <si>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</si>
  <si>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</si>
  <si>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</si>
  <si>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</si>
  <si>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=LAMBDA(X_s, [Include],
  LET(
    filt_arg, IF(ISOMITTED(Include), TRUE, Include),
    xf, FILTER(X_s, filt_arg),
    MAKEARRAY(COLUMNS(X_s), 1, LAMBDA(r, c, SKEW(CHOOSECOLS(xf, r))))
  ))</t>
  </si>
  <si>
    <t>X_s: column range to summarize (single or multi-column); returns one value per column
[Include]: boolean array — TRUE includes the row, FALSE excludes it</t>
  </si>
  <si>
    <t>k×1 column vector of sample skewness values (one per column of X_s)</t>
  </si>
  <si>
    <t>Whether a variable has a longer tail on one side than the other.</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</si>
  <si>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</si>
  <si>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</si>
  <si>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[Include],
  LET(
    filt_arg, IF(ISOMITTED(Include), TRUE, Include),
    xf, FILTER(X_s, filt_arg),
    MAKEARRAY(COLUMNS(X_s), 1, LAMBDA(r, c, KURT(CHOOSECOLS(xf, r))))
  ))</t>
  </si>
  <si>
    <t>k×1 column vector of excess kurtosis values (one per column of X_s)</t>
  </si>
  <si>
    <t>Whether a variable has unusually heavy tails or outliers.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</si>
  <si>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</si>
  <si>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</si>
  <si>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</si>
  <si>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</si>
  <si>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</si>
  <si>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</si>
  <si>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=LAMBDA(X_s, [Include],
  LET(
    filt_arg, IF(ISOMITTED(Include), TRUE, Include),
    xf, FILTER(X_s, filt_arg),
    k,  COLUMNS(X_s),
    MAKEARRAY(k, k, LAMBDA(r, c, CORREL(CHOOSECOLS(xf, r), CHOOSECOLS(xf, c))))
  ))</t>
  </si>
  <si>
    <t>X_s: column range of variables (single or multi-column); returns a k×k symmetric matrix
[Include]: boolean array — TRUE includes the row, FALSE excludes it</t>
  </si>
  <si>
    <t>k×k symmetric matrix of pairwise Pearson correlations (diagonal = 1)</t>
  </si>
  <si>
    <t>The pairwise correlations among all predictor columns.</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</si>
  <si>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</si>
  <si>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</si>
  <si>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</si>
  <si>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</si>
  <si>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</si>
  <si>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</si>
  <si>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</si>
  <si>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</si>
  <si>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</si>
  <si>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</si>
  <si>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</si>
  <si>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</si>
  <si>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</si>
  <si>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</si>
  <si>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</si>
  <si>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</si>
  <si>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</si>
  <si>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</si>
  <si>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</si>
  <si>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</si>
  <si>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</si>
  <si>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</si>
  <si>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</si>
  <si>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</si>
  <si>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</si>
  <si>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</si>
  <si>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</si>
  <si>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</si>
  <si>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</si>
  <si>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</si>
  <si>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</si>
  <si>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</si>
  <si>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</si>
  <si>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</si>
  <si>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</si>
  <si>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</si>
  <si>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Grid_Search_Optimum</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</si>
  <si>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</si>
  <si>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</si>
  <si>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</si>
  <si>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</si>
  <si>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</si>
  <si>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</si>
  <si>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</si>
  <si>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</si>
  <si>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</si>
  <si>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</si>
  <si>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</si>
  <si>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</si>
  <si>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</si>
  <si>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</si>
  <si>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</si>
  <si>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</si>
  <si>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</si>
  <si>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</si>
  <si>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</si>
  <si>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</si>
  <si>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</si>
  <si>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</si>
  <si>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</si>
  <si>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</si>
  <si>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</si>
  <si>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</si>
  <si>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</si>
  <si>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</si>
  <si>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</si>
  <si>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</si>
  <si>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</si>
  <si>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</si>
  <si>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</si>
  <si>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</si>
  <si>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</si>
  <si>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</si>
  <si>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</si>
  <si>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</si>
  <si>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</si>
  <si>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</si>
  <si>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</si>
  <si>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</si>
  <si>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</si>
  <si>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</si>
  <si>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</si>
  <si>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</si>
  <si>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</si>
  <si>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</si>
  <si>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</si>
  <si>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</si>
  <si>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</si>
  <si>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</si>
  <si>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</si>
  <si>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</si>
  <si>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</si>
  <si>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</si>
  <si>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</si>
  <si>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</si>
  <si>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</si>
  <si>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</si>
  <si>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</si>
  <si>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</si>
  <si>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</si>
  <si>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</si>
  <si>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</si>
  <si>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</si>
  <si>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</si>
  <si>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</si>
  <si>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</si>
  <si>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</si>
  <si>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</si>
  <si>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</si>
  <si>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</si>
  <si>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</si>
  <si>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</si>
  <si>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</si>
  <si>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</si>
  <si>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</si>
  <si>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</si>
  <si>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</si>
  <si>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</si>
  <si>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</si>
  <si>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</si>
  <si>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</si>
  <si>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</si>
  <si>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</si>
  <si>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</si>
  <si>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</si>
  <si>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</si>
  <si>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</si>
  <si>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</si>
  <si>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</si>
  <si>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</si>
  <si>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</si>
  <si>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</si>
  <si>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</si>
  <si>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</si>
  <si>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</si>
  <si>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</si>
  <si>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</si>
  <si>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</si>
  <si>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</si>
  <si>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</si>
  <si>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</si>
  <si>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</si>
  <si>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</si>
  <si>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</si>
  <si>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</si>
  <si>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</si>
  <si>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</si>
  <si>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</si>
  <si>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</si>
  <si>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</si>
  <si>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</si>
  <si>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</si>
  <si>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</si>
  <si>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</si>
  <si>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</si>
  <si>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</si>
  <si>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</si>
  <si>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</si>
  <si>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</si>
  <si>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</si>
  <si>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</si>
  <si>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</si>
  <si>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</si>
  <si>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</si>
  <si>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</si>
  <si>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</si>
  <si>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</si>
  <si>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</si>
  <si>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</si>
  <si>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</si>
  <si>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</si>
  <si>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</si>
  <si>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</si>
  <si>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</si>
  <si>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</si>
  <si>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</si>
  <si>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</si>
  <si>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</si>
  <si>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</si>
  <si>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</si>
  <si>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</si>
  <si>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</si>
  <si>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</si>
  <si>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</si>
  <si>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</si>
  <si>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</si>
  <si>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</si>
  <si>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</si>
  <si>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</si>
  <si>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</si>
  <si>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</si>
  <si>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</si>
  <si>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</si>
  <si>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</si>
  <si>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</si>
  <si>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</si>
  <si>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</si>
  <si>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</si>
  <si>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</si>
  <si>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</si>
  <si>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</si>
  <si>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</si>
  <si>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</si>
  <si>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</si>
  <si>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</si>
  <si>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</si>
  <si>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</si>
  <si>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</si>
  <si>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</si>
  <si>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</si>
  <si>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</si>
  <si>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</si>
  <si>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</si>
  <si>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</si>
  <si>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</si>
  <si>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</si>
  <si>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</si>
  <si>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</si>
  <si>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</si>
  <si>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</si>
  <si>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</si>
  <si>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</si>
  <si>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</si>
  <si>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</si>
  <si>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</si>
  <si>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</si>
  <si>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</si>
  <si>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</si>
  <si>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</si>
  <si>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</si>
  <si>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</si>
  <si>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</si>
  <si>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</si>
  <si>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</si>
  <si>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</si>
  <si>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</si>
  <si>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</si>
  <si>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</si>
  <si>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</si>
  <si>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</si>
  <si>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</si>
  <si>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</si>
  <si>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</si>
  <si>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</si>
  <si>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</si>
  <si>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</si>
  <si>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</si>
  <si>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</si>
  <si>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</si>
  <si>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</si>
  <si>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</si>
  <si>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</si>
  <si>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</si>
  <si>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</si>
  <si>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</si>
  <si>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</si>
  <si>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</si>
  <si>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</si>
  <si>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</si>
  <si>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</si>
  <si>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</si>
  <si>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</si>
  <si>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</si>
  <si>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</si>
  <si>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</si>
  <si>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</si>
  <si>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</si>
  <si>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</si>
  <si>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</si>
  <si>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</si>
  <si>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</si>
  <si>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</si>
  <si>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</si>
  <si>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</si>
  <si>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</si>
  <si>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</si>
  <si>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</si>
  <si>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</si>
  <si>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</si>
  <si>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</si>
  <si>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</si>
  <si>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</si>
  <si>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</si>
  <si>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</si>
  <si>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</si>
  <si>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</si>
  <si>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</si>
  <si>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</si>
  <si>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</si>
  <si>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</si>
  <si>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</si>
  <si>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</si>
  <si>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</si>
  <si>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</si>
  <si>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</si>
  <si>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</si>
  <si>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</si>
  <si>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</si>
  <si>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</si>
  <si>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</si>
  <si>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</si>
  <si>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</si>
  <si>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</si>
  <si>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</si>
  <si>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</si>
  <si>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</si>
  <si>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</si>
  <si>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</si>
  <si>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</si>
  <si>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</si>
  <si>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</si>
  <si>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</si>
  <si>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</si>
  <si>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</si>
  <si>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</si>
  <si>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</si>
  <si>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</si>
  <si>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</si>
  <si>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Filter</t>
  </si>
  <si>
    <t>How to use the Regression sheet for Multilinear Regression (MLR)</t>
  </si>
  <si>
    <t>Ensure your data is organized as a structured Excel table. Select the range including column headers and press Ctrl+T, or go to Home → Format as Table.</t>
  </si>
  <si>
    <t>Optional — point prediction:</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</si>
  <si>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</si>
  <si>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</si>
  <si>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</si>
  <si>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</si>
  <si>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</si>
  <si>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</si>
  <si>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</si>
  <si>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</si>
  <si>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</si>
  <si>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</si>
  <si>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</si>
  <si>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</si>
  <si>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</si>
  <si>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</si>
  <si>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</si>
  <si>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</si>
  <si>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</si>
  <si>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</si>
  <si>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</si>
  <si>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</si>
  <si>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</si>
  <si>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</si>
  <si>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</si>
  <si>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</si>
  <si>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</si>
  <si>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</si>
  <si>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</si>
  <si>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</si>
  <si>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</si>
  <si>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</si>
  <si>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</si>
  <si>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</si>
  <si>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</si>
  <si>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</si>
  <si>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</si>
  <si>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</si>
  <si>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VIF (Variance Inflation Factor)</t>
  </si>
  <si>
    <t>Col I, Predictor Summary</t>
  </si>
  <si>
    <t>VIF &gt; 5  (possible collinearity)</t>
  </si>
  <si>
    <t>VIF &gt; 10  (strong collinearity)</t>
  </si>
  <si>
    <t>Col J, Predictor Summary</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</si>
  <si>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</si>
  <si>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</si>
  <si>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</si>
  <si>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</si>
  <si>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</si>
  <si>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</si>
  <si>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</si>
  <si>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</si>
  <si>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</si>
  <si>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</si>
  <si>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</si>
  <si>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</si>
  <si>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</si>
  <si>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</si>
  <si>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</si>
  <si>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</si>
  <si>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</si>
  <si>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</si>
  <si>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</si>
  <si>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</si>
  <si>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</si>
  <si>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</si>
  <si>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</si>
  <si>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</si>
  <si>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</si>
  <si>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</si>
  <si>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</si>
  <si>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</si>
  <si>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</si>
  <si>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</si>
  <si>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</si>
  <si>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</si>
  <si>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</si>
  <si>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</si>
  <si>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</si>
  <si>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</si>
  <si>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</si>
  <si>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</si>
  <si>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</si>
  <si>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</si>
  <si>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</si>
  <si>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</si>
  <si>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</si>
  <si>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</si>
  <si>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</si>
  <si>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</si>
  <si>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</si>
  <si>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Multicollinearity
(high VIF)</t>
  </si>
  <si>
    <t>VIF &gt; 10 for one or more predictors.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</si>
  <si>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</si>
  <si>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</si>
  <si>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</si>
  <si>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</si>
  <si>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</si>
  <si>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</si>
  <si>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</si>
  <si>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</si>
  <si>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</si>
  <si>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</si>
  <si>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</si>
  <si>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</si>
  <si>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</si>
  <si>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</si>
  <si>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</si>
  <si>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</si>
  <si>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</si>
  <si>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</si>
  <si>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</si>
  <si>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</si>
  <si>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</si>
  <si>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</si>
  <si>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</si>
  <si>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</si>
  <si>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</si>
  <si>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</si>
  <si>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</si>
  <si>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</si>
  <si>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</si>
  <si>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</si>
  <si>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</si>
  <si>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</si>
  <si>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</si>
  <si>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</si>
  <si>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</si>
  <si>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</si>
  <si>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</si>
  <si>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SE Prediction</t>
  </si>
  <si>
    <t>t Critical</t>
  </si>
  <si>
    <t>Confidence Level</t>
  </si>
  <si>
    <t>PREDICTION INPUTS</t>
  </si>
  <si>
    <t>Predictor</t>
  </si>
  <si>
    <t>Prediction Value</t>
  </si>
  <si>
    <t>Intercept</t>
  </si>
  <si>
    <t>RESIDUAL OUTPUT</t>
  </si>
  <si>
    <t>LOOCV Residual</t>
  </si>
  <si>
    <t>Hat Diagonal</t>
  </si>
  <si>
    <t>Normal Scores Ranked</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</si>
  <si>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</si>
  <si>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</si>
  <si>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</si>
  <si>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</si>
  <si>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</si>
  <si>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</si>
  <si>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</si>
  <si>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</si>
  <si>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</si>
  <si>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</si>
  <si>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</si>
  <si>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</si>
  <si>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</si>
  <si>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</si>
  <si>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</si>
  <si>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</si>
  <si>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</si>
  <si>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</si>
  <si>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</si>
  <si>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</si>
  <si>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</si>
  <si>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</si>
  <si>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</si>
  <si>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</si>
  <si>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</si>
  <si>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</si>
  <si>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</si>
  <si>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</si>
  <si>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</si>
  <si>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</si>
  <si>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</si>
  <si>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</si>
  <si>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</si>
  <si>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</si>
  <si>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</si>
  <si>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</si>
  <si>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</si>
  <si>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</si>
  <si>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</si>
  <si>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</si>
  <si>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</si>
  <si>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</si>
  <si>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</si>
  <si>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</si>
  <si>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</si>
  <si>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</si>
  <si>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</si>
  <si>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</si>
  <si>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</si>
  <si>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</si>
  <si>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</si>
  <si>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</si>
  <si>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</si>
  <si>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</si>
  <si>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</si>
  <si>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</si>
  <si>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</si>
  <si>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</si>
  <si>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</si>
  <si>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</si>
  <si>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</si>
  <si>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</si>
  <si>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</si>
  <si>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</si>
  <si>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</si>
  <si>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</si>
  <si>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</si>
  <si>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</si>
  <si>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</si>
  <si>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</si>
  <si>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</si>
  <si>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</si>
  <si>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</si>
  <si>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</si>
  <si>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</si>
  <si>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</si>
  <si>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</si>
  <si>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Predicted Variable</t>
  </si>
  <si>
    <t>Regression_Degrees_Of_Freedom</t>
  </si>
  <si>
    <t>Total_Degrees_Of_Freedom</t>
  </si>
  <si>
    <t>R_Squared</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</si>
  <si>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Adjusted_R_Squared are derived.</t>
  </si>
  <si>
    <t>Residual_Degrees_Of_Freedom</t>
  </si>
  <si>
    <t>=LAMBDA(X_s, Y, [Allow_Intercept], [Include],
  LET(
    allow_arg, IF(ISOMITTED(Allow_Intercept), TRUE, Allow_Intercept),
    filt_arg,  IF(ISOMITTED(Include),          TRUE, Include),
    Total_Degrees_Of_Freedom(Y, allow_arg, filt_arg) - Regression_Degrees_Of_Freedom(X_s)
  ))</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</si>
  <si>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Total_Degrees_Of_Freedom(...) - Regression_Degrees_Of_Freedom(...), inheriting the Allow_Intercept correction from Total_Degrees_Of_Freedom.</t>
  </si>
  <si>
    <t>=LAMBDA(X_s, Y, [Allow_Intercept], [Include],
  LET(
    allow_arg, IF(ISOMITTED(Allow_Intercept), TRUE, Allow_Intercept),
    filt_arg,  IF(ISOMITTED(Include),          TRUE, Include),
    SQRT(R_Squared(X_s, Y, allow_arg, filt_arg))
  ))</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</si>
  <si>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</si>
  <si>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</si>
  <si>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=LAMBDA(X_s, Y, [Allow_Intercept], [Include],
  LET(
    allow_arg, IF(ISOMITTED(Allow_Intercept), TRUE, Allow_Intercept),
    filt_arg,  IF(ISOMITTED(Include),          TRUE, Include),
    1 - (1 - R_Squared(X_s, Y, allow_arg, filt_arg))
      * Total_Degrees_Of_Freedom(Y, allow_arg, filt_arg)
      / Residual_Degrees_Of_Freedom(X_s, Y, allow_arg, filt_arg)
  ))</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</si>
  <si>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Allow_Intercept correction from both df functions.</t>
  </si>
  <si>
    <t>=LAMBDA(X_s, Y, [Allow_Intercept], [Include],
  LET(
    allow_arg, IF(ISOMITTED(Allow_Intercept), TRUE, Allow_Intercept),
    filt_arg,  IF(ISOMITTED(Include),          TRUE, Include),
    SS_Total(Y, allow_arg, filt_arg) * (1 - R_Squared(X_s, Y, allow_arg, filt_arg))
  ))</t>
  </si>
  <si>
    <t>SS_residual (also called SS_error) is the variation in Y left unexplained by the regression model — the sum of squared differences between observed and fitted values. It equals SS_total × (1 - R²) and shrinks as the model improves.
Computed as SS_Total(...) * (1 - R_Squared(...)).</t>
  </si>
  <si>
    <t>=LAMBDA(X_s, Y, [Allow_Intercept], [Include],
  LET(
    allow_arg, IF(ISOMITTED(Allow_Intercept), TRUE, Allow_Intercept),
    filt_arg,  IF(ISOMITTED(Include),          TRUE, Include),
    SS_Total(Y, allow_arg, filt_arg) * R_Squared(X_s, Y, allow_arg, filt_arg)
  ))</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</si>
  <si>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</si>
  <si>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=LAMBDA(X_s, Y, [Allow_Intercept], [Include],
  LET(
    allow_arg, IF(ISOMITTED(Allow_Intercept), TRUE, Allow_Intercept),
    filt_arg,  IF(ISOMITTED(Include),          TRUE, Include),
    SS_Regression(X_s, Y, allow_arg, filt_arg) / Regression_Degrees_Of_Freedom(X_s)
  ))</t>
  </si>
  <si>
    <t>=LAMBDA(X_s, Y, [Allow_Intercept], [Include],
  LET(
    allow_arg, IF(ISOMITTED(Allow_Intercept), TRUE, Allow_Intercept),
    filt_arg,  IF(ISOMITTED(Include),          TRUE, Include),
    SS_Residual(X_s, Y, allow_arg, filt_arg) / Residual_Degrees_Of_Freedom(X_s, Y, allow_arg, filt_arg)
  ))</t>
  </si>
  <si>
    <t>=LAMBDA(X_s, Y, [Allow_Intercept], [Include],
  LET(
    allow_arg, IF(ISOMITTED(Allow_Intercept), TRUE, Allow_Intercept),
    filt_arg,  IF(ISOMITTED(Include),          TRUE, Include),
    SQRT(SS_Residual(X_s, Y, allow_arg, filt_arg) / Residual_Degrees_Of_Freedom(X_s, Y, allow_arg, filt_arg))
  ))</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</si>
  <si>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t>
  </si>
  <si>
    <t>=LAMBDA(X_s, Y, [Allow_Intercept], [Include],
  LET(
    allow_arg, IF(ISOMITTED(Allow_Intercept), TRUE, Allow_Intercept),
    filt_arg,  IF(ISOMITTED(Include), TRUE, Include),
    n,   Observations(Y, filt_arg),
    ssr, SS_Residual(X_s, Y, allow_arg, filt_arg),
    p,   Regression_Degrees_Of_Freedom(X_s) + IF(allow_arg, 1, 0),
    n * LN(ssr / n) + 2 * p
  ))</t>
  </si>
  <si>
    <t>=LAMBDA(X_s, Y, [Allow_Intercept], [Include],
  LET(
    allow_arg, IF(ISOMITTED(Allow_Intercept), TRUE, Allow_Intercept),
    filt_arg,  IF(ISOMITTED(Include), TRUE, Include),
    n,   Observations(Y, filt_arg),
    ssr, SS_Residual(X_s, Y, allow_arg, filt_arg),
    p,   Regression_Degrees_Of_Freedom(X_s) + IF(allow_arg, 1, 0),
    n * LN(ssr / n) + p * LN(n)
  ))</t>
  </si>
  <si>
    <t>=LAMBDA(X_s, Y, [Allow_Intercept], [Include],
  LET(
    allow_arg, IF(ISOMITTED(Allow_Intercept), TRUE, Allow_Intercept),
    filt_arg,  IF(ISOMITTED(Include), TRUE, Include),
    n,   Observations(Y, filt_arg),
    ssr, SS_Residual(X_s, Y, allow_arg, filt_arg),
    p,   Regression_Degrees_Of_Freedom(X_s) + IF(allow_arg, 1, 0),
    aic, n * LN(ssr / n) + 2 * p,
    aic + 2 * p * (p + 1) / (n - p - 1)
  ))</t>
  </si>
  <si>
    <t>T_Statistics</t>
  </si>
  <si>
    <t>=LAMBDA(X_s, Y, [Allow_Intercept], [Include],
  LET(
    allow_arg, IF(ISOMITTED(Allow_Intercept), TRUE, Allow_Intercept),
    filt_arg,  IF(ISOMITTED(Include),          TRUE, Include),
    T.DIST.2T(ABS(T_Statistics(X_s, Y, allow_arg, filt_arg)), Residual_Degrees_Of_Freedom(X_s, Y, allow_arg, filt_arg))
  ))</t>
  </si>
  <si>
    <t>Returns a vertical spill array of two-tailed p-values for each OLS coefficient, testing the null hypothesis that the true coefficient equals zero.
Computed as T.DIST.2T(ABS(T_Statistics(...)), Residual_Degrees_Of_Freedom(...)).</t>
  </si>
  <si>
    <t>Confidence_Interval_Lower</t>
  </si>
  <si>
    <t>=LAMBDA(X_s, Y, [Allow_Intercept], [Include], [Alpha],
  LET(
    allow_arg,   IF(ISOMITTED(Allow_Intercept), TRUE, Allow_Intercept),
    filt_arg,    IF(ISOMITTED(Include),          TRUE, Include),
    alpha_arg,   IF(ISOMITTED(Alpha),           0.05, Alpha),
    Coefficients(X_s, Y, allow_arg, filt_arg)
      - T.INV.2T(alpha_arg, Residual_Degrees_Of_Freedom(X_s, Y, allow_arg, filt_arg))
        * SE_Coefficients(X_s, Y, allow_arg, filt_arg)
  ))</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</si>
  <si>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t>
  </si>
  <si>
    <t>Confidence_Interval_Upper</t>
  </si>
  <si>
    <t>=LAMBDA(X_s, Y, [Allow_Intercept], [Include], [Alpha],
  LET(
    allow_arg,   IF(ISOMITTED(Allow_Intercept), TRUE, Allow_Intercept),
    filt_arg,    IF(ISOMITTED(Include),          TRUE, Include),
    alpha_arg,   IF(ISOMITTED(Alpha),           0.05, Alpha),
    Coefficients(X_s, Y, allow_arg, filt_arg)
      + T.INV.2T(alpha_arg, Residual_Degrees_Of_Freedom(X_s, Y, allow_arg, filt_arg))
        * SE_Coefficients(X_s, Y, allow_arg, filt_arg)
  ))</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</si>
  <si>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t>
  </si>
  <si>
    <t>Partial_R_Squared</t>
  </si>
  <si>
    <t>=LAMBDA(X_s, Y, [Allow_Intercept], [Include],
  LET(
    allow_arg, IF(ISOMITTED(Allow_Intercept), TRUE, Allow_Intercept),
    filt_arg,  IF(ISOMITTED(Include),          TRUE, Include),
    t,         T_Statistics(X_s, Y, allow_arg, filt_arg),
    df,        Residual_Degrees_Of_Freedom(X_s, Y, allow_arg, filt_arg),
    t^2 / (t^2 + df)
  ))</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</si>
  <si>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t>
  </si>
  <si>
    <t>=LAMBDA(X_s, Y, [Allow_Intercept], [Include],
  LET(
    allow_arg, IF(ISOMITTED(Allow_Intercept), TRUE, Allow_Intercept),
    filt_arg,  IF(ISOMITTED(Include),          TRUE, Include),
    t,         T_Statistics(X_s, Y, allow_arg, filt_arg),
    df,        Residual_Degrees_Of_Freedom(X_s, Y, allow_arg, filt_arg),
    t / SQRT(t^2 + df)
  ))</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</si>
  <si>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t>
  </si>
  <si>
    <t>=LAMBDA(X_s, [Allow_Intercept], [Include],
  LET(
    filt_arg, IF(ISOMITTED(Include), TRUE, Include),
    k,        COLUMNS(X_s),
    IF(k = 1,
      1,
      LET(
        col_idx, SEQUENCE(1, k),
        R2_vec,  MAKEARRAY(k, 1, LAMBDA(j, _,
          R_Squared(
            CHOOSECOLS(X_s, FILTER(col_idx, col_idx &lt;&gt; j)),
            CHOOSECOLS(X_s, j),
            TRUE,
            filt_arg
          )
        )),
        1 / (1 - R2_vec)
      )
    )
  ))</t>
  </si>
  <si>
    <t>=LAMBDA(X_s, Y, X_new, [Allow_Intercept], [Include], [alpha],
  LET(
    allow_arg,     IF(ISOMITTED(Allow_Intercept), TRUE, Allow_Intercept),
    filt_arg,      IF(ISOMITTED(Include),          TRUE, Include),
    alpha_arg,     IF(ISOMITTED(alpha),           0.05, alpha),
    X_design,      Design_Matrix(X_s, allow_arg, filt_arg),
    beta,          Coefficients(X_s, Y, allow_arg, filt_arg),
    s,             SE_Regression(X_s, Y, allow_arg, filt_arg),
    df,            Residual_Degrees_Of_Freedom(X_s, Y, allow_arg, filt_arg),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</si>
  <si>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</si>
  <si>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</si>
  <si>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</si>
  <si>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</si>
  <si>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</si>
  <si>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</si>
  <si>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</si>
  <si>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=LAMBDA(X_s, Y, n, [Allow_Intercept], [Include],
  LET(
    allow_arg, IF(ISOMITTED(Allow_Intercept), TRUE, Allow_Intercept),
    filt_arg,  IF(ISOMITTED(Include),          TRUE, Include),
    X_filt,    FILTER(X_s, filt_arg),
    Y_filt,    FILTER(Y, filt_arg),
    X_loo,     Exclude_Row_N(X_filt, n),
    Y_loo,     Exclude_Row_N(Y_filt, n),
    x_n,       Design_Matrix(CHOOSEROWS(X_filt, n), allow_arg),
    beta_loo,  Coefficients(X_loo, Y_loo, allow_arg),
    MMULT(x_n, beta_loo)
  )
)</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</si>
  <si>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</si>
  <si>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</si>
  <si>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[Include],
  LET(
    allow_arg, IF(ISOMITTED(Allow_Intercept), TRUE, Allow_Intercept),
    filt_arg,  IF(ISOMITTED(Include),          TRUE, Include),
    yhat,      Predictions(X_s, Y, allow_arg, filt_arg),
    e,         FILTER(Y, filt_arg) - yhat,
    h,         Hat_Diagonal(X_s, allow_arg, filt_arg),
    yhat - h * e / (1 - h)
  )
)</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</si>
  <si>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</si>
  <si>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</si>
  <si>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=LAMBDA(X_s, Y, [Allow_Intercept], [Include],
  LET(
    allow_arg, IF(ISOMITTED(Allow_Intercept), TRUE, Allow_Intercept),
    filt_arg,  IF(ISOMITTED(Include), TRUE, Include),
    e,         Residuals(X_s, Y, allow_arg, filt_arg),
    se,        SE_Regression(X_s, Y, allow_arg, filt_arg),
    h,         Hat_Diagonal(X_s, allow_arg, filt_arg),
    e / (se * SQRT(1 - h))
  ))</t>
  </si>
  <si>
    <t>=LAMBDA(X_s, Y, [Allow_Intercept], [Include],
  LET(
    allow_arg, IF(ISOMITTED(Allow_Intercept), TRUE, Allow_Intercept),
    filt_arg,  IF(ISOMITTED(Include), TRUE, Include),
    r,         Studentized_Residuals(X_s, Y, allow_arg, filt_arg),
    h,         Hat_Diagonal(X_s, allow_arg, filt_arg),
    p,         COLUMNS(Design_Matrix(X_s, allow_arg, filt_arg)),
    r ^ 2 * h / ((1 - h) * p)
  ))</t>
  </si>
  <si>
    <t>Column_Select</t>
  </si>
  <si>
    <t>Wraps CHOOSECOLS to give column selection a named, self-documenting form. The output is a calculated array with the same row count as the source table, valid as X_s in any library function.
Primary use: define a named range — e.g. X_Predictors = Column_Select(LifeData, {3,7,9}) — then pass that name as X_s. Non-contiguous column sets are fully supported. Combine with Complete_Cases_Filter to drop rows that have missing or non-numeric values in the chosen columns.</t>
  </si>
  <si>
    <t>X_s: column range of predictors (single or multi-column), or a Column_Select result
[Y]: single-column outcome range; when supplied, rows where Y is also non-numeric are excluded</t>
  </si>
  <si>
    <t>Produces a ready-made Include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</si>
  <si>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F_Statistic</t>
  </si>
  <si>
    <t>=LAMBDA(X_s, Y, [Allow_Intercept], [Include],
  LET(
    allow_arg, IF(ISOMITTED(Allow_Intercept), TRUE, Allow_Intercept),
    filt_arg,  IF(ISOMITTED(Include),          TRUE, Include),
    SS_Regression(X_s, Y, allow_arg, filt_arg) / Regression_Degrees_Of_Freedom(X_s) /
    (SS_Residual(X_s, Y, allow_arg, filt_arg) / Residual_Degrees_Of_Freedom(X_s, Y, allow_arg, filt_arg))
  ))</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</si>
  <si>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t>
  </si>
  <si>
    <t>F_Statistic_P_Value</t>
  </si>
  <si>
    <t>=LAMBDA(X_s, Y, [Allow_Intercept], [Include],
  LET(
    allow_arg, IF(ISOMITTED(Allow_Intercept), TRUE, Allow_Intercept),
    filt_arg,  IF(ISOMITTED(Include),          TRUE, Include),
    F.DIST.RT(
      F_Statistic(X_s, Y, allow_arg, filt_arg),
      Regression_Degrees_Of_Freedom(X_s),
      Residual_Degrees_Of_Freedom(X_s, Y, allow_arg, filt_arg)
    )
  ))</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</si>
  <si>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</si>
  <si>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</si>
  <si>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</si>
  <si>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</si>
  <si>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</si>
  <si>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</si>
  <si>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</si>
  <si>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</si>
  <si>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</si>
  <si>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</si>
  <si>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</si>
  <si>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=LAMBDA(X_s, Y, [Allow_Intercept], [Include],
  LET(
    allow_arg, IF(ISOMITTED(Allow_Intercept), TRUE, Allow_Intercept),
    filt_arg,  IF(ISOMITTED(Include),          TRUE, Include),
    SUMSQ(LOOCV_Residual(X_s, Y, allow_arg, filt_arg))
  ))</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</si>
  <si>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</si>
  <si>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</si>
  <si>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=LAMBDA(X_s, Y, [Allow_Intercept], [Include],
  LET(
    allow_arg, IF(ISOMITTED(Allow_Intercept), TRUE, Allow_Intercept),
    filt_arg,  IF(ISOMITTED(Include),          TRUE, Include),
    e,         Residuals(X_s, Y, allow_arg, filt_arg),
    h,         Hat_Diagonal(X_s, allow_arg, filt_arg),
    e / (1 - h)
  )
)</t>
  </si>
  <si>
    <t>n-element spill vector of leave-one-out residuals for every filtered observation</t>
  </si>
  <si>
    <t>Each row's prediction error when that row is left out of the fit.</t>
  </si>
  <si>
    <t>Returns the leave-one-out cross-validation residual for every observation simultaneously. The shortcut formula is e_i / (1 - h_i), where e_i is the ordinary OLS residual and h_i is the hat-matrix diagonal from Hat_Diagonal. Squaring and summing this vector gives PRESS.</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</si>
  <si>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</si>
  <si>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</si>
  <si>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</si>
  <si>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</si>
  <si>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</si>
  <si>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</si>
  <si>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</si>
  <si>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</si>
  <si>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</si>
  <si>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</si>
  <si>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</si>
  <si>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</si>
  <si>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</si>
  <si>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</si>
  <si>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</si>
  <si>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Role</t>
  </si>
  <si>
    <t>Type</t>
  </si>
  <si>
    <t>Reference Level</t>
  </si>
  <si>
    <t>Order</t>
  </si>
  <si>
    <t>Transform</t>
  </si>
  <si>
    <t>Levels</t>
  </si>
  <si>
    <t>Continuous</t>
  </si>
  <si>
    <t>None</t>
  </si>
  <si>
    <t>Categorical</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</si>
  <si>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</si>
  <si>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</si>
  <si>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Scope</t>
  </si>
  <si>
    <t>Workbook</t>
  </si>
  <si>
    <t>Sample_Include</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</si>
  <si>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</si>
  <si>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</si>
  <si>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</si>
  <si>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</si>
  <si>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The single Role=Response data column, full height; #N/A when no row is declared Response.</t>
  </si>
  <si>
    <t>The y column — whichever variable is marked Response in the spec.</t>
  </si>
  <si>
    <t>Sheet-scoped derived response for the Model Construction sheet. Returns the data column of the first spec row whose Role is Response, via XMATCH over the trimmed role vector. Full-height; consumers wrap it in IFERROR to absorb the no-Response and multiple-Response states, which the audit strip's responses count flags separately.</t>
  </si>
  <si>
    <t>Row_Labels</t>
  </si>
  <si>
    <t>Full-height text column of observation labels: joined Identifier columns, or 'Obs. n' when none are declared.</t>
  </si>
  <si>
    <t>A readable label per row — the Identifier columns joined, or Obs. 1, Obs. 2, … when there are none.</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</si>
  <si>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X_s and Sample_Include.</t>
  </si>
  <si>
    <t>X_s</t>
  </si>
  <si>
    <t>The constructed design matrix in spec order: continuous predictors passed through, categoricals reference-dropped one-hot; full height.</t>
  </si>
  <si>
    <t>The design matrix built from the spec — continuous columns as-is, categorical columns turned into reference-dropped dummies.</t>
  </si>
  <si>
    <t>Constructed_Column_Names</t>
  </si>
  <si>
    <t>Horizontal header row of level-qualified names for X_s(); always the same width as COLUMNS(X_s()).</t>
  </si>
  <si>
    <t>The column headings for the design matrix — like 'Status: Developing' or 'Year: 2001', one per X_s column.</t>
  </si>
  <si>
    <t>Sheet-scoped design-matrix constructor for the Model Construction sheet. A REDUCE assembles columns in spec order for rows where Role=Predictor and Include=TRUE: a Continuous predictor is passed through as its raw column; a Categorical predictor is encoded as --(col = retained_levels), where Dummy_Levels supplies the mask-scoped, reference-dropped level set (bound once; its #N/A on a degenerate or invalid-reference column is the single skip signal, so the variable contributes nothing rather than erroring the sheet). Reads Sample_Include only to fix categorical level sets; the output is always full-height (the row-mask contract). The retained-levels broadcast is inlined, never LET-bound, to avoid an eager empty-array error. The degenerate skip tests ISNA(INDEX(lv,1,1)), a scalar: lv is a 1x(L-1) row, and an array ISNA condition in front of a wider HSTACK branch broadcasts to #N/A, so the guard must be scalarized.</t>
  </si>
  <si>
    <t>Sheet-scoped header strip for the Model Construction sheet: the structural twin of X_s. Same iteration, same Predictor-AND-Include predicate, same Dummy_Levels skip conditions, emitting a name per contributed column — the bare header for a Continuous predictor, 'Header: level' for each retained Categorical level. Twinning guarantees the header width always equals COLUMNS(X_s()); QC asserts the two never diverge. The degenerate skip tests ISNA(INDEX(lv,1,1)), a scalar: lv is a 1x(L-1) row, and an array ISNA condition in front of a wider HSTACK branch broadcasts to #N/A, so the guard must be scalarized.</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</si>
  <si>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</si>
  <si>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=LAMBDA(LET(n_c,COLUMNS(Source_Data),rl,TAKE(Spec_Role,n_c),INDEX(Source_Data,0,XMATCH("Response (y)",rl))))</t>
  </si>
  <si>
    <t>=LAMBDA(LET(n_c,COLUMNS(Source_Data),rl,TAKE(Spec_Role,n_c),ids,IFERROR(TRANSPOSE(FILTER(TRANSPOSE(Source_Data),rl="Identifier (Row Label)")),NA()),IF(SUM(--(rl="Identifier (Row Label)"))=0,"Obs. "&amp;SEQUENCE(ROWS(Source_Data)),BYROW(ids,LAMBDA(r,TEXTJOIN("|",FALSE,r))))))</t>
  </si>
  <si>
    <t>=LAMBDA(LET(n_c,COLUMNS(Source_Data),rl,TAKE(Spec_Role,n_c),inc,TAKE(Spec_Include,n_c),typ,TAKE(Spec_Type,n_c),refs,TAKE(Spec_Reference,n_c),seed,SEQUENCE(ROWS(Source_Data),1,0,0),built,REDUCE(seed,SEQUENCE(n_c),LAMBDA(acc,j,IF(OR(INDEX(rl,j)&lt;&gt;"Predictor (x)",INDEX(inc,j)&lt;&gt;TRUE),acc,LET(col,INDEX(Source_Data,0,j),IF(INDEX(typ,j)&lt;&gt;"Categorical",HSTACK(acc,col),LET(d,INDEX(refs,j),r,IF(LEN(d&amp;"")=0,"",d),lv,Dummy_Levels(col,r,Sample_Include()),IF(ISNA(INDEX(lv,1,1)),acc,HSTACK(acc,--(col=lv))))))))),DROP(built,,1)))</t>
  </si>
  <si>
    <t>=LAMBDA(LET(n_c,COLUMNS(Source_Data),rl,TAKE(Spec_Role,n_c),inc,TAKE(Spec_Include,n_c),typ,TAKE(Spec_Type,n_c),refs,TAKE(Spec_Reference,n_c),hdrs,TOROW(Header_Names),built,REDUCE("",SEQUENCE(n_c),LAMBDA(acc,j,IF(OR(INDEX(rl,j)&lt;&gt;"Predictor (x)",INDEX(inc,j)&lt;&gt;TRUE),acc,LET(h,INDEX(hdrs,1,j),IF(INDEX(typ,j)&lt;&gt;"Categorical",HSTACK(acc,h),LET(col,INDEX(Source_Data,0,j),d,INDEX(refs,j),r,IF(LEN(d&amp;"")=0,"",d),lv,Dummy_Levels(col,r,Sample_Include()),IF(ISNA(INDEX(lv,1,1)),acc,HSTACK(acc,h&amp;": "&amp;lv)))))))),DROP(built,,1)))</t>
  </si>
  <si>
    <t>Identifier (Row Label)</t>
  </si>
  <si>
    <t>Predictor (x)</t>
  </si>
  <si>
    <t>Response (y)</t>
  </si>
  <si>
    <t>Reference In Use</t>
  </si>
  <si>
    <t>MODEL SPECIFICATION</t>
  </si>
  <si>
    <t>Observation</t>
  </si>
  <si>
    <t>Training Mean</t>
  </si>
  <si>
    <t>To analyze your own dataset, copy the Regression sheet into your workbook (right-click the tab → Move or Copy). This carries over all workbook-scoped LAMBDA functions as well as the sheet-scoped names the Regression sheet uses.</t>
  </si>
  <si>
    <t>Point the sheet at your data (one edit):</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</si>
  <si>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</si>
  <si>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</si>
  <si>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</si>
  <si>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</si>
  <si>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</si>
  <si>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</si>
  <si>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</si>
  <si>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Enter a value for each design-matrix column in the orange cells under PREDICTION INPUTS (column AC) — one row per constructed column, including one per dummy (use 1 for the scenario's level, 0 for its siblings). The Training Mean column beside the inputs shows each column's mean over the analysis sample, which is also the prefilled default — so the untouched prediction is at the data's center and the SE prediction equals the SE of the regression. Results appear in the PREDICTION OUTPUTS box above; the confidence level is controlled by the Alpha cell (T12) in REGRESSION OUTPUTS.</t>
  </si>
  <si>
    <t>Breaking?</t>
  </si>
  <si>
    <t>1.1.0</t>
  </si>
  <si>
    <t>No</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</si>
  <si>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</si>
  <si>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</si>
  <si>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Yes</t>
  </si>
  <si>
    <t>Specification-Driven Regression release (MAJOR — existing workbook inputs change meaning). The Regression sheet's control block is replaced by a declarative variable-specification block (Role, Include, Type, Reference Level, with reserved Order and Transform columns) spanning every column of the source table, and X_s is promoted from a column filter to a model-matrix constructor. Sheet-scoped constructor names (Source_Data as the dataset-retarget point, Sample_Include with role-aware completeness, Response_Column, Row_Labels, X_s, and its structural twin Constructed_Column_Names) dissolve the v1 hard-wired ranges, with filtered display zones and a row-1 audit strip (k, rows, response, responses, included rows). Categorical predictors are reference-dropped via the rebuilt Dummy_Levels/Dummy_Code, which now signal failure with a real #N/A error instead of text; degenerate or invalid-reference categoricals contribute zero columns and are flagged red rather than erroring the sheet. Includes the canonical rename pass (e.g. P_Value_F to F_Statistic_P_Value, F_Stat to F_Statistic, Grid_Argmin to Grid_Argument_Minimum). The QC build gains a Model Construction analyzer asserting the default-spec audit values, the X_s/Constructed_Column_Names twin widths, the full-height row-mask contract, and a stratified-Filter degeneracy case.</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</si>
  <si>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</si>
  <si>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</si>
  <si>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Define your model in the MODEL SPECIFICATION block (columns A–K):</t>
  </si>
  <si>
    <t>If your table has more columns than the shipped dataset, fill in Role, Include, and Type for the extra specification rows — the dropdowns are available all the way down. A row with a blank Role is ignored. The Order and Transform columns are placeholders for a future version and are not read by any formula; they are hidden on the sheet.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Base Period Δ is Sequence's companion, arriving in the base-period release; it is not read by any formula yet.</t>
  </si>
  <si>
    <t>Sequence</t>
  </si>
  <si>
    <t>Base Period Δ</t>
  </si>
  <si>
    <t xml:space="preserve">main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</si>
</sst>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E+00"/>
  </numFmts>
  <fonts count="3" x14ac:knownFonts="1">
    <font>
      <sz val="11"/>
      <color theme="1"/>
      <name val="Aptos Narrow"/>
      <family val="2"/>
      <scheme val="minor"/>
    </font>
    <font>
      <b/>
      <sz val="11"/>
      <color theme="1"/>
      <name val="Aptos Narrow"/>
      <family val="2"/>
      <scheme val="minor"/>
    </font>
    <font>
      <b/>
      <sz val="9"/>
      <color indexed="81"/>
      <name val="Tahoma"/>
      <family val="2"/>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9">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39">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164" fontId="0" fillId="0" borderId="5" xfId="0" applyNumberFormat="1" applyBorder="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1" fillId="0" borderId="0" xfId="0" applyFont="1" applyAlignment="1">
      <alignment wrapText="1"/>
    </xf>
    <xf numFmtId="0" fontId="1" fillId="0" borderId="1" xfId="0" applyFont="1" applyBorder="1" applyAlignment="1">
      <alignment wrapText="1"/>
    </xf>
    <xf numFmtId="0" fontId="0" fillId="0" borderId="4" xfId="0" applyBorder="1" applyAlignment="1">
      <alignment wrapText="1"/>
    </xf>
    <xf numFmtId="164" fontId="1" fillId="0" borderId="0" xfId="0" applyNumberFormat="1" applyFont="1" applyAlignment="1">
      <alignment wrapText="1"/>
    </xf>
    <xf numFmtId="0" fontId="1" fillId="2" borderId="0" xfId="0" applyFont="1" applyFill="1" applyAlignment="1">
      <alignment wrapText="1"/>
    </xf>
    <xf numFmtId="164" fontId="1" fillId="0" borderId="0" xfId="0" applyNumberFormat="1" applyFont="1"/>
    <xf numFmtId="164" fontId="0" fillId="0" borderId="0" xfId="0" applyNumberFormat="1" applyAlignment="1">
      <alignment wrapText="1"/>
    </xf>
    <xf numFmtId="0" fontId="1" fillId="2" borderId="6" xfId="0" applyFont="1" applyFill="1" applyBorder="1"/>
    <xf numFmtId="0" fontId="0" fillId="0" borderId="7" xfId="0" applyBorder="1"/>
    <xf numFmtId="0" fontId="0" fillId="0" borderId="8" xfId="0" applyBorder="1"/>
    <xf numFmtId="1" fontId="0" fillId="0" borderId="0" xfId="0" applyNumberFormat="1"/>
    <xf numFmtId="165" fontId="0" fillId="0" borderId="0" xfId="0" applyNumberFormat="1"/>
  </cellXfs>
  <cellStyles count="1">
    <cellStyle name="Normal" xfId="0" builtinId="0"/>
  </cellStyles>
  <dxfs count="37">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69696"/>
      </font>
    </dxf>
    <dxf>
      <font>
        <color rgb="FF9C0006"/>
      </font>
      <fill>
        <patternFill>
          <bgColor rgb="FFFFC7CE"/>
        </patternFill>
      </fill>
    </dxf>
    <dxf>
      <font>
        <color rgb="FF96969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69696"/>
      </font>
    </dxf>
    <dxf>
      <font>
        <color rgb="FF969696"/>
      </font>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Residuals vs. Fitted</a:t>
            </a:r>
          </a:p>
        </c:rich>
      </c:tx>
      <c:overlay val="0"/>
      <c:spPr>
        <a:solidFill>
          <a:srgbClr val="CAEDFB"/>
        </a:solidFill>
      </c:sp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1649"/>
                <c:pt idx="0">
                  <c:v>62.444041593721508</c:v>
                </c:pt>
                <c:pt idx="1">
                  <c:v>62.066062938343102</c:v>
                </c:pt>
                <c:pt idx="2">
                  <c:v>62.05308233722905</c:v>
                </c:pt>
                <c:pt idx="3">
                  <c:v>61.808716796571467</c:v>
                </c:pt>
                <c:pt idx="4">
                  <c:v>61.254385021930275</c:v>
                </c:pt>
                <c:pt idx="5">
                  <c:v>60.740490157126182</c:v>
                </c:pt>
                <c:pt idx="6">
                  <c:v>60.252933977554058</c:v>
                </c:pt>
                <c:pt idx="7">
                  <c:v>59.784707422464237</c:v>
                </c:pt>
                <c:pt idx="8">
                  <c:v>59.104700959599704</c:v>
                </c:pt>
                <c:pt idx="9">
                  <c:v>58.684305884504724</c:v>
                </c:pt>
                <c:pt idx="10">
                  <c:v>58.536725385701537</c:v>
                </c:pt>
                <c:pt idx="11">
                  <c:v>56.869899797960045</c:v>
                </c:pt>
                <c:pt idx="12">
                  <c:v>56.388192376042213</c:v>
                </c:pt>
                <c:pt idx="13">
                  <c:v>65.679393433089004</c:v>
                </c:pt>
                <c:pt idx="14">
                  <c:v>54.856998757190929</c:v>
                </c:pt>
                <c:pt idx="15">
                  <c:v>54.12680904796872</c:v>
                </c:pt>
                <c:pt idx="16">
                  <c:v>75.100239769002087</c:v>
                </c:pt>
                <c:pt idx="17">
                  <c:v>77.37174925542547</c:v>
                </c:pt>
                <c:pt idx="18">
                  <c:v>74.870723244606268</c:v>
                </c:pt>
                <c:pt idx="19">
                  <c:v>74.828975892095087</c:v>
                </c:pt>
                <c:pt idx="20">
                  <c:v>73.461742068165293</c:v>
                </c:pt>
                <c:pt idx="21">
                  <c:v>71.933473736599325</c:v>
                </c:pt>
                <c:pt idx="22">
                  <c:v>71.762899569279753</c:v>
                </c:pt>
                <c:pt idx="23">
                  <c:v>74.243390408282977</c:v>
                </c:pt>
                <c:pt idx="24">
                  <c:v>73.408680500070005</c:v>
                </c:pt>
                <c:pt idx="25">
                  <c:v>70.131207023768923</c:v>
                </c:pt>
                <c:pt idx="26">
                  <c:v>72.076006707967167</c:v>
                </c:pt>
                <c:pt idx="27">
                  <c:v>72.339086999267835</c:v>
                </c:pt>
                <c:pt idx="28">
                  <c:v>71.892261129768713</c:v>
                </c:pt>
                <c:pt idx="29">
                  <c:v>72.112890251919509</c:v>
                </c:pt>
                <c:pt idx="30">
                  <c:v>72.023638019460549</c:v>
                </c:pt>
                <c:pt idx="31">
                  <c:v>72.299095775668974</c:v>
                </c:pt>
                <c:pt idx="32">
                  <c:v>77.301198053703914</c:v>
                </c:pt>
                <c:pt idx="33">
                  <c:v>74.31096072767096</c:v>
                </c:pt>
                <c:pt idx="34">
                  <c:v>74.31993138855114</c:v>
                </c:pt>
                <c:pt idx="35">
                  <c:v>73.64750690148405</c:v>
                </c:pt>
                <c:pt idx="36">
                  <c:v>72.918876200104421</c:v>
                </c:pt>
                <c:pt idx="37">
                  <c:v>72.03222279361195</c:v>
                </c:pt>
                <c:pt idx="38">
                  <c:v>70.992032434648138</c:v>
                </c:pt>
                <c:pt idx="39">
                  <c:v>70.70965367721486</c:v>
                </c:pt>
                <c:pt idx="40">
                  <c:v>70.614272158079686</c:v>
                </c:pt>
                <c:pt idx="41">
                  <c:v>69.836695274918796</c:v>
                </c:pt>
                <c:pt idx="42">
                  <c:v>73.650581092963151</c:v>
                </c:pt>
                <c:pt idx="43">
                  <c:v>61.596852057595704</c:v>
                </c:pt>
                <c:pt idx="44">
                  <c:v>61.400497483653346</c:v>
                </c:pt>
                <c:pt idx="45">
                  <c:v>59.963879583769739</c:v>
                </c:pt>
                <c:pt idx="46">
                  <c:v>58.530562471203417</c:v>
                </c:pt>
                <c:pt idx="47">
                  <c:v>57.782085159200598</c:v>
                </c:pt>
                <c:pt idx="48">
                  <c:v>56.923180756236015</c:v>
                </c:pt>
                <c:pt idx="49">
                  <c:v>56.327903713283156</c:v>
                </c:pt>
                <c:pt idx="50">
                  <c:v>55.564630395206713</c:v>
                </c:pt>
                <c:pt idx="51">
                  <c:v>78.87905504686772</c:v>
                </c:pt>
                <c:pt idx="52">
                  <c:v>78.930933643866126</c:v>
                </c:pt>
                <c:pt idx="53">
                  <c:v>82.373068090901498</c:v>
                </c:pt>
                <c:pt idx="54">
                  <c:v>82.242772609326494</c:v>
                </c:pt>
                <c:pt idx="55">
                  <c:v>77.436266788629709</c:v>
                </c:pt>
                <c:pt idx="56">
                  <c:v>77.318958450614858</c:v>
                </c:pt>
                <c:pt idx="57">
                  <c:v>77.108269979069121</c:v>
                </c:pt>
                <c:pt idx="58">
                  <c:v>76.92624362352278</c:v>
                </c:pt>
                <c:pt idx="59">
                  <c:v>76.640433183196635</c:v>
                </c:pt>
                <c:pt idx="60">
                  <c:v>76.619938427685682</c:v>
                </c:pt>
                <c:pt idx="61">
                  <c:v>80.692121104905112</c:v>
                </c:pt>
                <c:pt idx="62">
                  <c:v>76.49305018057342</c:v>
                </c:pt>
                <c:pt idx="63">
                  <c:v>76.496769336200572</c:v>
                </c:pt>
                <c:pt idx="64">
                  <c:v>74.950643949868351</c:v>
                </c:pt>
                <c:pt idx="65">
                  <c:v>71.286919390496308</c:v>
                </c:pt>
                <c:pt idx="66">
                  <c:v>71.37869031525085</c:v>
                </c:pt>
                <c:pt idx="67">
                  <c:v>71.171368864400705</c:v>
                </c:pt>
                <c:pt idx="68">
                  <c:v>70.45387495119644</c:v>
                </c:pt>
                <c:pt idx="69">
                  <c:v>69.708790809325862</c:v>
                </c:pt>
                <c:pt idx="70">
                  <c:v>74.234469675593473</c:v>
                </c:pt>
                <c:pt idx="71">
                  <c:v>69.656779179500262</c:v>
                </c:pt>
                <c:pt idx="72">
                  <c:v>68.577986217441762</c:v>
                </c:pt>
                <c:pt idx="73">
                  <c:v>68.262502773028189</c:v>
                </c:pt>
                <c:pt idx="74">
                  <c:v>68.434294759260354</c:v>
                </c:pt>
                <c:pt idx="75">
                  <c:v>68.179989417486354</c:v>
                </c:pt>
                <c:pt idx="76">
                  <c:v>68.26233231703111</c:v>
                </c:pt>
                <c:pt idx="77">
                  <c:v>68.509470659427294</c:v>
                </c:pt>
                <c:pt idx="78">
                  <c:v>68.657315005963369</c:v>
                </c:pt>
                <c:pt idx="79">
                  <c:v>91.199842926842379</c:v>
                </c:pt>
                <c:pt idx="80">
                  <c:v>89.63259037540044</c:v>
                </c:pt>
                <c:pt idx="81">
                  <c:v>89.360963526536963</c:v>
                </c:pt>
                <c:pt idx="82">
                  <c:v>88.515512256306877</c:v>
                </c:pt>
                <c:pt idx="83">
                  <c:v>87.371434783239238</c:v>
                </c:pt>
                <c:pt idx="84">
                  <c:v>86.127412840432896</c:v>
                </c:pt>
                <c:pt idx="85">
                  <c:v>86.628577601202124</c:v>
                </c:pt>
                <c:pt idx="86">
                  <c:v>83.512171506486339</c:v>
                </c:pt>
                <c:pt idx="87">
                  <c:v>87.589332859359729</c:v>
                </c:pt>
                <c:pt idx="88">
                  <c:v>85.394200993015602</c:v>
                </c:pt>
                <c:pt idx="89">
                  <c:v>85.967185374203609</c:v>
                </c:pt>
                <c:pt idx="90">
                  <c:v>87.130448638755624</c:v>
                </c:pt>
                <c:pt idx="91">
                  <c:v>84.792078437893764</c:v>
                </c:pt>
                <c:pt idx="92">
                  <c:v>86.654164407915374</c:v>
                </c:pt>
                <c:pt idx="93">
                  <c:v>81.726162262934366</c:v>
                </c:pt>
                <c:pt idx="94">
                  <c:v>77.983681754593533</c:v>
                </c:pt>
                <c:pt idx="95">
                  <c:v>83.258414343293666</c:v>
                </c:pt>
                <c:pt idx="96">
                  <c:v>81.288329212942941</c:v>
                </c:pt>
                <c:pt idx="97">
                  <c:v>80.507627092074827</c:v>
                </c:pt>
                <c:pt idx="98">
                  <c:v>80.394149360496186</c:v>
                </c:pt>
                <c:pt idx="99">
                  <c:v>80.41430913974277</c:v>
                </c:pt>
                <c:pt idx="100">
                  <c:v>82.537876480599593</c:v>
                </c:pt>
                <c:pt idx="101">
                  <c:v>76.746288115936991</c:v>
                </c:pt>
                <c:pt idx="102">
                  <c:v>79.039766427934637</c:v>
                </c:pt>
                <c:pt idx="103">
                  <c:v>78.638502367772901</c:v>
                </c:pt>
                <c:pt idx="104">
                  <c:v>76.357780586160203</c:v>
                </c:pt>
                <c:pt idx="105">
                  <c:v>82.673903462381958</c:v>
                </c:pt>
                <c:pt idx="106">
                  <c:v>78.926269179489239</c:v>
                </c:pt>
                <c:pt idx="107">
                  <c:v>78.681185700384347</c:v>
                </c:pt>
                <c:pt idx="108">
                  <c:v>70.906258733804862</c:v>
                </c:pt>
                <c:pt idx="109">
                  <c:v>70.424878621032391</c:v>
                </c:pt>
                <c:pt idx="110">
                  <c:v>70.218922053907022</c:v>
                </c:pt>
                <c:pt idx="111">
                  <c:v>70.017856771276314</c:v>
                </c:pt>
                <c:pt idx="112">
                  <c:v>73.68606752220569</c:v>
                </c:pt>
                <c:pt idx="113">
                  <c:v>69.257241043850968</c:v>
                </c:pt>
                <c:pt idx="114">
                  <c:v>69.335431864764459</c:v>
                </c:pt>
                <c:pt idx="115">
                  <c:v>73.476932296469272</c:v>
                </c:pt>
                <c:pt idx="116">
                  <c:v>67.417388623005962</c:v>
                </c:pt>
                <c:pt idx="117">
                  <c:v>67.876955935330471</c:v>
                </c:pt>
                <c:pt idx="118">
                  <c:v>67.782625212646877</c:v>
                </c:pt>
                <c:pt idx="119">
                  <c:v>67.568336873453006</c:v>
                </c:pt>
                <c:pt idx="120">
                  <c:v>67.562272482054397</c:v>
                </c:pt>
                <c:pt idx="121">
                  <c:v>66.657510405015273</c:v>
                </c:pt>
                <c:pt idx="122">
                  <c:v>66.645326769137341</c:v>
                </c:pt>
                <c:pt idx="123">
                  <c:v>66.458449262655733</c:v>
                </c:pt>
                <c:pt idx="124">
                  <c:v>69.831728599777477</c:v>
                </c:pt>
                <c:pt idx="125">
                  <c:v>64.858148415060612</c:v>
                </c:pt>
                <c:pt idx="126">
                  <c:v>64.072788668763195</c:v>
                </c:pt>
                <c:pt idx="127">
                  <c:v>64.304521223758584</c:v>
                </c:pt>
                <c:pt idx="128">
                  <c:v>64.202545175227428</c:v>
                </c:pt>
                <c:pt idx="129">
                  <c:v>63.902220461726898</c:v>
                </c:pt>
                <c:pt idx="130">
                  <c:v>63.537889539912953</c:v>
                </c:pt>
                <c:pt idx="131">
                  <c:v>63.29479740831006</c:v>
                </c:pt>
                <c:pt idx="132">
                  <c:v>62.957104295480327</c:v>
                </c:pt>
                <c:pt idx="133">
                  <c:v>73.523738638530787</c:v>
                </c:pt>
                <c:pt idx="134">
                  <c:v>79.386941169653596</c:v>
                </c:pt>
                <c:pt idx="135">
                  <c:v>73.0995003778918</c:v>
                </c:pt>
                <c:pt idx="136">
                  <c:v>72.1139672059047</c:v>
                </c:pt>
                <c:pt idx="137">
                  <c:v>72.048392849878866</c:v>
                </c:pt>
                <c:pt idx="138">
                  <c:v>72.1450864116714</c:v>
                </c:pt>
                <c:pt idx="139">
                  <c:v>71.878359008913463</c:v>
                </c:pt>
                <c:pt idx="140">
                  <c:v>71.437692879858048</c:v>
                </c:pt>
                <c:pt idx="141">
                  <c:v>70.399139430414905</c:v>
                </c:pt>
                <c:pt idx="142">
                  <c:v>69.787579192881751</c:v>
                </c:pt>
                <c:pt idx="143">
                  <c:v>69.489618642937813</c:v>
                </c:pt>
                <c:pt idx="144">
                  <c:v>68.988709374297031</c:v>
                </c:pt>
                <c:pt idx="145">
                  <c:v>68.252840045579489</c:v>
                </c:pt>
                <c:pt idx="146">
                  <c:v>68.089099731732972</c:v>
                </c:pt>
                <c:pt idx="147">
                  <c:v>68.060000112383506</c:v>
                </c:pt>
                <c:pt idx="148">
                  <c:v>81.73254075389309</c:v>
                </c:pt>
                <c:pt idx="149">
                  <c:v>78.859504602912978</c:v>
                </c:pt>
                <c:pt idx="150">
                  <c:v>78.700404112991933</c:v>
                </c:pt>
                <c:pt idx="151">
                  <c:v>80.933198747102935</c:v>
                </c:pt>
                <c:pt idx="152">
                  <c:v>78.220349560700086</c:v>
                </c:pt>
                <c:pt idx="153">
                  <c:v>77.976797931045539</c:v>
                </c:pt>
                <c:pt idx="154">
                  <c:v>80.899198593037738</c:v>
                </c:pt>
                <c:pt idx="155">
                  <c:v>78.012476533289785</c:v>
                </c:pt>
                <c:pt idx="156">
                  <c:v>80.244316420757045</c:v>
                </c:pt>
                <c:pt idx="157">
                  <c:v>80.020627243531905</c:v>
                </c:pt>
                <c:pt idx="158">
                  <c:v>84.545659505701281</c:v>
                </c:pt>
                <c:pt idx="159">
                  <c:v>82.0084497299936</c:v>
                </c:pt>
                <c:pt idx="160">
                  <c:v>82.131246855572613</c:v>
                </c:pt>
                <c:pt idx="161">
                  <c:v>85.90743969922903</c:v>
                </c:pt>
                <c:pt idx="162">
                  <c:v>83.91357123551515</c:v>
                </c:pt>
                <c:pt idx="163">
                  <c:v>69.673780531811673</c:v>
                </c:pt>
                <c:pt idx="164">
                  <c:v>75.133683154160849</c:v>
                </c:pt>
                <c:pt idx="165">
                  <c:v>68.885014313589267</c:v>
                </c:pt>
                <c:pt idx="166">
                  <c:v>68.793697249030629</c:v>
                </c:pt>
                <c:pt idx="167">
                  <c:v>68.884570802006863</c:v>
                </c:pt>
                <c:pt idx="168">
                  <c:v>69.431092979008525</c:v>
                </c:pt>
                <c:pt idx="169">
                  <c:v>69.460538822602089</c:v>
                </c:pt>
                <c:pt idx="170">
                  <c:v>69.757115434673082</c:v>
                </c:pt>
                <c:pt idx="171">
                  <c:v>68.934420148297946</c:v>
                </c:pt>
                <c:pt idx="172">
                  <c:v>69.470333793641004</c:v>
                </c:pt>
                <c:pt idx="173">
                  <c:v>68.850200757467036</c:v>
                </c:pt>
                <c:pt idx="174">
                  <c:v>74.276223334499477</c:v>
                </c:pt>
                <c:pt idx="175">
                  <c:v>67.937526781588161</c:v>
                </c:pt>
                <c:pt idx="176">
                  <c:v>73.730865184158191</c:v>
                </c:pt>
                <c:pt idx="177">
                  <c:v>67.796374586674773</c:v>
                </c:pt>
                <c:pt idx="178">
                  <c:v>63.76942838696899</c:v>
                </c:pt>
                <c:pt idx="179">
                  <c:v>63.23696007707143</c:v>
                </c:pt>
                <c:pt idx="180">
                  <c:v>62.817906480455051</c:v>
                </c:pt>
                <c:pt idx="181">
                  <c:v>62.553181472944132</c:v>
                </c:pt>
                <c:pt idx="182">
                  <c:v>62.03502014688182</c:v>
                </c:pt>
                <c:pt idx="183">
                  <c:v>61.607310619369109</c:v>
                </c:pt>
                <c:pt idx="184">
                  <c:v>60.664045664599563</c:v>
                </c:pt>
                <c:pt idx="185">
                  <c:v>60.233555521288594</c:v>
                </c:pt>
                <c:pt idx="186">
                  <c:v>59.973317259096973</c:v>
                </c:pt>
                <c:pt idx="187">
                  <c:v>59.638251814205482</c:v>
                </c:pt>
                <c:pt idx="188">
                  <c:v>59.109517272320723</c:v>
                </c:pt>
                <c:pt idx="189">
                  <c:v>58.541405059257066</c:v>
                </c:pt>
                <c:pt idx="190">
                  <c:v>58.037324940627094</c:v>
                </c:pt>
                <c:pt idx="191">
                  <c:v>67.771080323869342</c:v>
                </c:pt>
                <c:pt idx="192">
                  <c:v>67.703562812413679</c:v>
                </c:pt>
                <c:pt idx="193">
                  <c:v>67.303731905705774</c:v>
                </c:pt>
                <c:pt idx="194">
                  <c:v>66.675852207189195</c:v>
                </c:pt>
                <c:pt idx="195">
                  <c:v>65.843610472235952</c:v>
                </c:pt>
                <c:pt idx="196">
                  <c:v>64.862385058354278</c:v>
                </c:pt>
                <c:pt idx="197">
                  <c:v>64.340851098480357</c:v>
                </c:pt>
                <c:pt idx="198">
                  <c:v>63.640465868954273</c:v>
                </c:pt>
                <c:pt idx="199">
                  <c:v>62.666789821087924</c:v>
                </c:pt>
                <c:pt idx="200">
                  <c:v>61.79793759473241</c:v>
                </c:pt>
                <c:pt idx="201">
                  <c:v>60.864408830771893</c:v>
                </c:pt>
                <c:pt idx="202">
                  <c:v>60.02200812585879</c:v>
                </c:pt>
                <c:pt idx="203">
                  <c:v>59.15152536777309</c:v>
                </c:pt>
                <c:pt idx="204">
                  <c:v>66.943583819718782</c:v>
                </c:pt>
                <c:pt idx="205">
                  <c:v>57.168650397790202</c:v>
                </c:pt>
                <c:pt idx="206">
                  <c:v>74.720937632079</c:v>
                </c:pt>
                <c:pt idx="207">
                  <c:v>77.10295281802351</c:v>
                </c:pt>
                <c:pt idx="208">
                  <c:v>74.211247625662523</c:v>
                </c:pt>
                <c:pt idx="209">
                  <c:v>73.184212525532175</c:v>
                </c:pt>
                <c:pt idx="210">
                  <c:v>73.309984204501234</c:v>
                </c:pt>
                <c:pt idx="211">
                  <c:v>73.252037668210306</c:v>
                </c:pt>
                <c:pt idx="212">
                  <c:v>72.677804571668474</c:v>
                </c:pt>
                <c:pt idx="213">
                  <c:v>75.128931922020755</c:v>
                </c:pt>
                <c:pt idx="214">
                  <c:v>75.358627839685425</c:v>
                </c:pt>
                <c:pt idx="215">
                  <c:v>74.905444784296606</c:v>
                </c:pt>
                <c:pt idx="216">
                  <c:v>71.568081878627197</c:v>
                </c:pt>
                <c:pt idx="217">
                  <c:v>66.526956538465924</c:v>
                </c:pt>
                <c:pt idx="218">
                  <c:v>65.46591299140934</c:v>
                </c:pt>
                <c:pt idx="219">
                  <c:v>74.802368084070679</c:v>
                </c:pt>
                <c:pt idx="220">
                  <c:v>64.450249583790907</c:v>
                </c:pt>
                <c:pt idx="221">
                  <c:v>63.451226548336024</c:v>
                </c:pt>
                <c:pt idx="222">
                  <c:v>61.796740765293116</c:v>
                </c:pt>
                <c:pt idx="223">
                  <c:v>60.582050882525074</c:v>
                </c:pt>
                <c:pt idx="224">
                  <c:v>60.324984541681772</c:v>
                </c:pt>
                <c:pt idx="225">
                  <c:v>58.210075366530994</c:v>
                </c:pt>
                <c:pt idx="226">
                  <c:v>55.75154576066992</c:v>
                </c:pt>
                <c:pt idx="227">
                  <c:v>52.748455211374107</c:v>
                </c:pt>
                <c:pt idx="228">
                  <c:v>51.372358446243908</c:v>
                </c:pt>
                <c:pt idx="229">
                  <c:v>51.102889769082381</c:v>
                </c:pt>
                <c:pt idx="230">
                  <c:v>51.840088043466125</c:v>
                </c:pt>
                <c:pt idx="231">
                  <c:v>52.804592218863611</c:v>
                </c:pt>
                <c:pt idx="232">
                  <c:v>74.125548105281013</c:v>
                </c:pt>
                <c:pt idx="233">
                  <c:v>73.334287927003828</c:v>
                </c:pt>
                <c:pt idx="234">
                  <c:v>73.308780464325594</c:v>
                </c:pt>
                <c:pt idx="235">
                  <c:v>72.970782664737243</c:v>
                </c:pt>
                <c:pt idx="236">
                  <c:v>72.509777624593269</c:v>
                </c:pt>
                <c:pt idx="237">
                  <c:v>72.266521537373535</c:v>
                </c:pt>
                <c:pt idx="238">
                  <c:v>71.535287847356187</c:v>
                </c:pt>
                <c:pt idx="239">
                  <c:v>71.738819913543139</c:v>
                </c:pt>
                <c:pt idx="240">
                  <c:v>71.705977545260708</c:v>
                </c:pt>
                <c:pt idx="241">
                  <c:v>71.668138122521128</c:v>
                </c:pt>
                <c:pt idx="242">
                  <c:v>77.068335379536336</c:v>
                </c:pt>
                <c:pt idx="243">
                  <c:v>72.932405539629428</c:v>
                </c:pt>
                <c:pt idx="244">
                  <c:v>72.700871283157355</c:v>
                </c:pt>
                <c:pt idx="245">
                  <c:v>72.209294595391313</c:v>
                </c:pt>
                <c:pt idx="246">
                  <c:v>71.852220166696668</c:v>
                </c:pt>
                <c:pt idx="247">
                  <c:v>74.762067366782944</c:v>
                </c:pt>
                <c:pt idx="248">
                  <c:v>78.30791206405614</c:v>
                </c:pt>
                <c:pt idx="249">
                  <c:v>74.019123361952978</c:v>
                </c:pt>
                <c:pt idx="250">
                  <c:v>73.768225540636408</c:v>
                </c:pt>
                <c:pt idx="251">
                  <c:v>73.189419445508165</c:v>
                </c:pt>
                <c:pt idx="252">
                  <c:v>72.916822703322808</c:v>
                </c:pt>
                <c:pt idx="253">
                  <c:v>72.87592790655367</c:v>
                </c:pt>
                <c:pt idx="254">
                  <c:v>72.303970949405951</c:v>
                </c:pt>
                <c:pt idx="255">
                  <c:v>72.11155534117151</c:v>
                </c:pt>
                <c:pt idx="256">
                  <c:v>76.92554060577055</c:v>
                </c:pt>
                <c:pt idx="257">
                  <c:v>71.94050425520507</c:v>
                </c:pt>
                <c:pt idx="258">
                  <c:v>71.234156161379417</c:v>
                </c:pt>
                <c:pt idx="259">
                  <c:v>71.204719926200539</c:v>
                </c:pt>
                <c:pt idx="260">
                  <c:v>76.026679695807246</c:v>
                </c:pt>
                <c:pt idx="261">
                  <c:v>71.069262336722687</c:v>
                </c:pt>
                <c:pt idx="262">
                  <c:v>58.681035913290415</c:v>
                </c:pt>
                <c:pt idx="263">
                  <c:v>66.469678151007187</c:v>
                </c:pt>
                <c:pt idx="264">
                  <c:v>57.943780462683733</c:v>
                </c:pt>
                <c:pt idx="265">
                  <c:v>57.096618228133011</c:v>
                </c:pt>
                <c:pt idx="266">
                  <c:v>56.393722220357944</c:v>
                </c:pt>
                <c:pt idx="267">
                  <c:v>55.695443195354891</c:v>
                </c:pt>
                <c:pt idx="268">
                  <c:v>54.81665468838483</c:v>
                </c:pt>
                <c:pt idx="269">
                  <c:v>53.930361184263816</c:v>
                </c:pt>
                <c:pt idx="270">
                  <c:v>62.33829723954041</c:v>
                </c:pt>
                <c:pt idx="271">
                  <c:v>62.081328303414651</c:v>
                </c:pt>
                <c:pt idx="272">
                  <c:v>70.7404323600731</c:v>
                </c:pt>
                <c:pt idx="273">
                  <c:v>61.201657694524314</c:v>
                </c:pt>
                <c:pt idx="274">
                  <c:v>60.322659350706445</c:v>
                </c:pt>
                <c:pt idx="275">
                  <c:v>69.04557511043464</c:v>
                </c:pt>
                <c:pt idx="276">
                  <c:v>57.880199441348793</c:v>
                </c:pt>
                <c:pt idx="277">
                  <c:v>66.949514907474139</c:v>
                </c:pt>
                <c:pt idx="278">
                  <c:v>55.2874227201455</c:v>
                </c:pt>
                <c:pt idx="279">
                  <c:v>53.184685462866874</c:v>
                </c:pt>
                <c:pt idx="280">
                  <c:v>52.49481401169534</c:v>
                </c:pt>
                <c:pt idx="281">
                  <c:v>51.639383404709662</c:v>
                </c:pt>
                <c:pt idx="282">
                  <c:v>72.628808005665604</c:v>
                </c:pt>
                <c:pt idx="283">
                  <c:v>76.306766493704629</c:v>
                </c:pt>
                <c:pt idx="284">
                  <c:v>71.904154042577716</c:v>
                </c:pt>
                <c:pt idx="285">
                  <c:v>71.75821057484589</c:v>
                </c:pt>
                <c:pt idx="286">
                  <c:v>71.359132797114341</c:v>
                </c:pt>
                <c:pt idx="287">
                  <c:v>70.920889859323296</c:v>
                </c:pt>
                <c:pt idx="288">
                  <c:v>70.670037904345463</c:v>
                </c:pt>
                <c:pt idx="289">
                  <c:v>70.154304957836104</c:v>
                </c:pt>
                <c:pt idx="290">
                  <c:v>69.897121343646091</c:v>
                </c:pt>
                <c:pt idx="291">
                  <c:v>68.718240094943425</c:v>
                </c:pt>
                <c:pt idx="292">
                  <c:v>72.709102757973568</c:v>
                </c:pt>
                <c:pt idx="293">
                  <c:v>68.709924993280453</c:v>
                </c:pt>
                <c:pt idx="294">
                  <c:v>68.586355914341397</c:v>
                </c:pt>
                <c:pt idx="295">
                  <c:v>66.445684478691788</c:v>
                </c:pt>
                <c:pt idx="296">
                  <c:v>66.194027949630623</c:v>
                </c:pt>
                <c:pt idx="297">
                  <c:v>65.978103368538797</c:v>
                </c:pt>
                <c:pt idx="298">
                  <c:v>71.617889899702163</c:v>
                </c:pt>
                <c:pt idx="299">
                  <c:v>65.747058109205966</c:v>
                </c:pt>
                <c:pt idx="300">
                  <c:v>65.53017345577652</c:v>
                </c:pt>
                <c:pt idx="301">
                  <c:v>65.433687155020976</c:v>
                </c:pt>
                <c:pt idx="302">
                  <c:v>70.97892624851066</c:v>
                </c:pt>
                <c:pt idx="303">
                  <c:v>64.326949700892015</c:v>
                </c:pt>
                <c:pt idx="304">
                  <c:v>59.563795893094614</c:v>
                </c:pt>
                <c:pt idx="305">
                  <c:v>59.661141547081336</c:v>
                </c:pt>
                <c:pt idx="306">
                  <c:v>59.523535855148111</c:v>
                </c:pt>
                <c:pt idx="307">
                  <c:v>58.895949040472864</c:v>
                </c:pt>
                <c:pt idx="308">
                  <c:v>69.576339874026431</c:v>
                </c:pt>
                <c:pt idx="309">
                  <c:v>57.623076436891019</c:v>
                </c:pt>
                <c:pt idx="310">
                  <c:v>56.834752702682046</c:v>
                </c:pt>
                <c:pt idx="311">
                  <c:v>55.163692689515202</c:v>
                </c:pt>
                <c:pt idx="312">
                  <c:v>55.526138164206372</c:v>
                </c:pt>
                <c:pt idx="313">
                  <c:v>68.738375517365768</c:v>
                </c:pt>
                <c:pt idx="314">
                  <c:v>77.755159101729802</c:v>
                </c:pt>
                <c:pt idx="315">
                  <c:v>81.210749863814058</c:v>
                </c:pt>
                <c:pt idx="316">
                  <c:v>81.219049425864171</c:v>
                </c:pt>
                <c:pt idx="317">
                  <c:v>78.081751829077731</c:v>
                </c:pt>
                <c:pt idx="318">
                  <c:v>82.979197470044326</c:v>
                </c:pt>
                <c:pt idx="319">
                  <c:v>77.986526000373829</c:v>
                </c:pt>
                <c:pt idx="320">
                  <c:v>80.616963441870183</c:v>
                </c:pt>
                <c:pt idx="321">
                  <c:v>80.515024403492546</c:v>
                </c:pt>
                <c:pt idx="322">
                  <c:v>77.81876143643629</c:v>
                </c:pt>
                <c:pt idx="323">
                  <c:v>79.958939386924783</c:v>
                </c:pt>
                <c:pt idx="324">
                  <c:v>79.678729560380646</c:v>
                </c:pt>
                <c:pt idx="325">
                  <c:v>79.425537487344116</c:v>
                </c:pt>
                <c:pt idx="326">
                  <c:v>52.184301244268312</c:v>
                </c:pt>
                <c:pt idx="327">
                  <c:v>51.752252426945887</c:v>
                </c:pt>
                <c:pt idx="328">
                  <c:v>52.197091705424356</c:v>
                </c:pt>
                <c:pt idx="329">
                  <c:v>51.650810882000826</c:v>
                </c:pt>
                <c:pt idx="330">
                  <c:v>51.283957310845167</c:v>
                </c:pt>
                <c:pt idx="331">
                  <c:v>50.787603066958845</c:v>
                </c:pt>
                <c:pt idx="332">
                  <c:v>54.960227796120954</c:v>
                </c:pt>
                <c:pt idx="333">
                  <c:v>54.92104281196476</c:v>
                </c:pt>
                <c:pt idx="334">
                  <c:v>54.922914937992296</c:v>
                </c:pt>
                <c:pt idx="335">
                  <c:v>54.126775527263725</c:v>
                </c:pt>
                <c:pt idx="336">
                  <c:v>54.189748410188216</c:v>
                </c:pt>
                <c:pt idx="337">
                  <c:v>64.440524575168837</c:v>
                </c:pt>
                <c:pt idx="338">
                  <c:v>52.217154985241478</c:v>
                </c:pt>
                <c:pt idx="339">
                  <c:v>78.56595327492353</c:v>
                </c:pt>
                <c:pt idx="340">
                  <c:v>77.744582108641126</c:v>
                </c:pt>
                <c:pt idx="341">
                  <c:v>77.596363186621076</c:v>
                </c:pt>
                <c:pt idx="342">
                  <c:v>76.477916163410541</c:v>
                </c:pt>
                <c:pt idx="343">
                  <c:v>76.101544290971944</c:v>
                </c:pt>
                <c:pt idx="344">
                  <c:v>76.218088151388656</c:v>
                </c:pt>
                <c:pt idx="345">
                  <c:v>76.239988594789125</c:v>
                </c:pt>
                <c:pt idx="346">
                  <c:v>78.284968746671268</c:v>
                </c:pt>
                <c:pt idx="347">
                  <c:v>76.280111657571069</c:v>
                </c:pt>
                <c:pt idx="348">
                  <c:v>73.338639717726693</c:v>
                </c:pt>
                <c:pt idx="349">
                  <c:v>72.244232833001547</c:v>
                </c:pt>
                <c:pt idx="350">
                  <c:v>72.170828147241167</c:v>
                </c:pt>
                <c:pt idx="351">
                  <c:v>72.692750021618096</c:v>
                </c:pt>
                <c:pt idx="352">
                  <c:v>71.897691097507362</c:v>
                </c:pt>
                <c:pt idx="353">
                  <c:v>71.677891756262852</c:v>
                </c:pt>
                <c:pt idx="354">
                  <c:v>71.106399831867108</c:v>
                </c:pt>
                <c:pt idx="355">
                  <c:v>70.373755181844658</c:v>
                </c:pt>
                <c:pt idx="356">
                  <c:v>69.582436840731759</c:v>
                </c:pt>
                <c:pt idx="357">
                  <c:v>69.083135750339025</c:v>
                </c:pt>
                <c:pt idx="358">
                  <c:v>71.337188810714594</c:v>
                </c:pt>
                <c:pt idx="359">
                  <c:v>70.932798296711397</c:v>
                </c:pt>
                <c:pt idx="360">
                  <c:v>70.55975043993142</c:v>
                </c:pt>
                <c:pt idx="361">
                  <c:v>70.545067096466738</c:v>
                </c:pt>
                <c:pt idx="362">
                  <c:v>67.028416126054793</c:v>
                </c:pt>
                <c:pt idx="363">
                  <c:v>72.175925115133424</c:v>
                </c:pt>
                <c:pt idx="364">
                  <c:v>71.202592192356178</c:v>
                </c:pt>
                <c:pt idx="365">
                  <c:v>71.679420107469184</c:v>
                </c:pt>
                <c:pt idx="366">
                  <c:v>71.338090369455472</c:v>
                </c:pt>
                <c:pt idx="367">
                  <c:v>74.918282042149514</c:v>
                </c:pt>
                <c:pt idx="368">
                  <c:v>74.658457467334529</c:v>
                </c:pt>
                <c:pt idx="369">
                  <c:v>70.059404947947456</c:v>
                </c:pt>
                <c:pt idx="370">
                  <c:v>69.660979572630055</c:v>
                </c:pt>
                <c:pt idx="371">
                  <c:v>68.708838821587364</c:v>
                </c:pt>
                <c:pt idx="372">
                  <c:v>68.446821667048752</c:v>
                </c:pt>
                <c:pt idx="373">
                  <c:v>68.440550925602679</c:v>
                </c:pt>
                <c:pt idx="374">
                  <c:v>73.479657782939569</c:v>
                </c:pt>
                <c:pt idx="375">
                  <c:v>68.45366425027143</c:v>
                </c:pt>
                <c:pt idx="376">
                  <c:v>68.275905541292474</c:v>
                </c:pt>
                <c:pt idx="377">
                  <c:v>68.100580526264579</c:v>
                </c:pt>
                <c:pt idx="378">
                  <c:v>71.974822083874898</c:v>
                </c:pt>
                <c:pt idx="379">
                  <c:v>64.729462087371786</c:v>
                </c:pt>
                <c:pt idx="380">
                  <c:v>64.479456105649902</c:v>
                </c:pt>
                <c:pt idx="381">
                  <c:v>64.085346471339676</c:v>
                </c:pt>
                <c:pt idx="382">
                  <c:v>63.801101735228059</c:v>
                </c:pt>
                <c:pt idx="383">
                  <c:v>63.371618864296124</c:v>
                </c:pt>
                <c:pt idx="384">
                  <c:v>63.125856425146125</c:v>
                </c:pt>
                <c:pt idx="385">
                  <c:v>62.680375783225202</c:v>
                </c:pt>
                <c:pt idx="386">
                  <c:v>62.505368543033661</c:v>
                </c:pt>
                <c:pt idx="387">
                  <c:v>62.10671692795912</c:v>
                </c:pt>
                <c:pt idx="388">
                  <c:v>61.742711648926054</c:v>
                </c:pt>
                <c:pt idx="389">
                  <c:v>61.25754694625364</c:v>
                </c:pt>
                <c:pt idx="390">
                  <c:v>73.800086302419999</c:v>
                </c:pt>
                <c:pt idx="391">
                  <c:v>73.530941388038855</c:v>
                </c:pt>
                <c:pt idx="392">
                  <c:v>73.949339400977493</c:v>
                </c:pt>
                <c:pt idx="393">
                  <c:v>73.598497612120369</c:v>
                </c:pt>
                <c:pt idx="394">
                  <c:v>76.143770346211156</c:v>
                </c:pt>
                <c:pt idx="395">
                  <c:v>72.715987861867546</c:v>
                </c:pt>
                <c:pt idx="396">
                  <c:v>72.770512958691924</c:v>
                </c:pt>
                <c:pt idx="397">
                  <c:v>72.432649498695767</c:v>
                </c:pt>
                <c:pt idx="398">
                  <c:v>75.039487469547481</c:v>
                </c:pt>
                <c:pt idx="399">
                  <c:v>72.046374369908875</c:v>
                </c:pt>
                <c:pt idx="400">
                  <c:v>74.58952243598084</c:v>
                </c:pt>
                <c:pt idx="401">
                  <c:v>74.823842986198287</c:v>
                </c:pt>
                <c:pt idx="402">
                  <c:v>71.053453674697579</c:v>
                </c:pt>
                <c:pt idx="403">
                  <c:v>74.283494213086641</c:v>
                </c:pt>
                <c:pt idx="404">
                  <c:v>70.703838042445085</c:v>
                </c:pt>
                <c:pt idx="405">
                  <c:v>76.952008920670167</c:v>
                </c:pt>
                <c:pt idx="406">
                  <c:v>76.695301534333524</c:v>
                </c:pt>
                <c:pt idx="407">
                  <c:v>79.0175129674316</c:v>
                </c:pt>
                <c:pt idx="408">
                  <c:v>78.991122924731954</c:v>
                </c:pt>
                <c:pt idx="409">
                  <c:v>77.624735657082994</c:v>
                </c:pt>
                <c:pt idx="410">
                  <c:v>78.421355661481499</c:v>
                </c:pt>
                <c:pt idx="411">
                  <c:v>75.499797885266446</c:v>
                </c:pt>
                <c:pt idx="412">
                  <c:v>75.444486029198103</c:v>
                </c:pt>
                <c:pt idx="413">
                  <c:v>76.043856110496833</c:v>
                </c:pt>
                <c:pt idx="414">
                  <c:v>75.75093924820176</c:v>
                </c:pt>
                <c:pt idx="415">
                  <c:v>77.478164855744211</c:v>
                </c:pt>
                <c:pt idx="416">
                  <c:v>77.701515210874703</c:v>
                </c:pt>
                <c:pt idx="417">
                  <c:v>76.960735559135671</c:v>
                </c:pt>
                <c:pt idx="418">
                  <c:v>77.968162169703703</c:v>
                </c:pt>
                <c:pt idx="419">
                  <c:v>75.564751869076801</c:v>
                </c:pt>
                <c:pt idx="420">
                  <c:v>77.139169237493988</c:v>
                </c:pt>
                <c:pt idx="421">
                  <c:v>76.708554267121571</c:v>
                </c:pt>
                <c:pt idx="422">
                  <c:v>76.737181563287123</c:v>
                </c:pt>
                <c:pt idx="423">
                  <c:v>76.529648446764739</c:v>
                </c:pt>
                <c:pt idx="424">
                  <c:v>74.478265808251336</c:v>
                </c:pt>
                <c:pt idx="425">
                  <c:v>74.644280104776513</c:v>
                </c:pt>
                <c:pt idx="426">
                  <c:v>73.501733660317598</c:v>
                </c:pt>
                <c:pt idx="427">
                  <c:v>76.629567055180985</c:v>
                </c:pt>
                <c:pt idx="428">
                  <c:v>57.120408103038898</c:v>
                </c:pt>
                <c:pt idx="429">
                  <c:v>57.120714699525166</c:v>
                </c:pt>
                <c:pt idx="430">
                  <c:v>56.918191253629843</c:v>
                </c:pt>
                <c:pt idx="431">
                  <c:v>56.094631945788826</c:v>
                </c:pt>
                <c:pt idx="432">
                  <c:v>55.44408190685192</c:v>
                </c:pt>
                <c:pt idx="433">
                  <c:v>54.975868281020752</c:v>
                </c:pt>
                <c:pt idx="434">
                  <c:v>54.227007215757652</c:v>
                </c:pt>
                <c:pt idx="435">
                  <c:v>53.208872197651075</c:v>
                </c:pt>
                <c:pt idx="436">
                  <c:v>71.133236999318001</c:v>
                </c:pt>
                <c:pt idx="437">
                  <c:v>70.690344176502549</c:v>
                </c:pt>
                <c:pt idx="438">
                  <c:v>70.370290530297211</c:v>
                </c:pt>
                <c:pt idx="439">
                  <c:v>75.494013236165301</c:v>
                </c:pt>
                <c:pt idx="440">
                  <c:v>70.373485652996692</c:v>
                </c:pt>
                <c:pt idx="441">
                  <c:v>70.675061675526976</c:v>
                </c:pt>
                <c:pt idx="442">
                  <c:v>70.129630537480082</c:v>
                </c:pt>
                <c:pt idx="443">
                  <c:v>70.193909567319082</c:v>
                </c:pt>
                <c:pt idx="444">
                  <c:v>69.56008917324354</c:v>
                </c:pt>
                <c:pt idx="445">
                  <c:v>74.57149342920583</c:v>
                </c:pt>
                <c:pt idx="446">
                  <c:v>68.190401071184539</c:v>
                </c:pt>
                <c:pt idx="447">
                  <c:v>74.454996553908188</c:v>
                </c:pt>
                <c:pt idx="448">
                  <c:v>68.633226744367875</c:v>
                </c:pt>
                <c:pt idx="449">
                  <c:v>68.89220631965064</c:v>
                </c:pt>
                <c:pt idx="450">
                  <c:v>69.003714237233993</c:v>
                </c:pt>
                <c:pt idx="451">
                  <c:v>73.440633073844253</c:v>
                </c:pt>
                <c:pt idx="452">
                  <c:v>72.190015607047187</c:v>
                </c:pt>
                <c:pt idx="453">
                  <c:v>71.869691903665242</c:v>
                </c:pt>
                <c:pt idx="454">
                  <c:v>71.935363242173423</c:v>
                </c:pt>
                <c:pt idx="455">
                  <c:v>71.683625917422376</c:v>
                </c:pt>
                <c:pt idx="456">
                  <c:v>71.592868916133611</c:v>
                </c:pt>
                <c:pt idx="457">
                  <c:v>71.413716030638653</c:v>
                </c:pt>
                <c:pt idx="458">
                  <c:v>75.191473254371957</c:v>
                </c:pt>
                <c:pt idx="459">
                  <c:v>70.754816052248572</c:v>
                </c:pt>
                <c:pt idx="460">
                  <c:v>70.557174508676056</c:v>
                </c:pt>
                <c:pt idx="461">
                  <c:v>70.539997811448316</c:v>
                </c:pt>
                <c:pt idx="462">
                  <c:v>70.324011836127326</c:v>
                </c:pt>
                <c:pt idx="463">
                  <c:v>70.14095254015028</c:v>
                </c:pt>
                <c:pt idx="464">
                  <c:v>69.859973711802866</c:v>
                </c:pt>
                <c:pt idx="465">
                  <c:v>69.814260301987886</c:v>
                </c:pt>
                <c:pt idx="466">
                  <c:v>70.082551609318443</c:v>
                </c:pt>
                <c:pt idx="467">
                  <c:v>70.012538842975687</c:v>
                </c:pt>
                <c:pt idx="468">
                  <c:v>70.143655754563298</c:v>
                </c:pt>
                <c:pt idx="469">
                  <c:v>69.341784536861667</c:v>
                </c:pt>
                <c:pt idx="470">
                  <c:v>69.409618755538688</c:v>
                </c:pt>
                <c:pt idx="471">
                  <c:v>74.872541422767171</c:v>
                </c:pt>
                <c:pt idx="472">
                  <c:v>69.922029780722283</c:v>
                </c:pt>
                <c:pt idx="473">
                  <c:v>74.890649976670659</c:v>
                </c:pt>
                <c:pt idx="474">
                  <c:v>68.679568174592731</c:v>
                </c:pt>
                <c:pt idx="475">
                  <c:v>68.515336424843952</c:v>
                </c:pt>
                <c:pt idx="476">
                  <c:v>68.021392243130009</c:v>
                </c:pt>
                <c:pt idx="477">
                  <c:v>73.632451360742039</c:v>
                </c:pt>
                <c:pt idx="478">
                  <c:v>73.382074207343322</c:v>
                </c:pt>
                <c:pt idx="479">
                  <c:v>66.777042192872216</c:v>
                </c:pt>
                <c:pt idx="480">
                  <c:v>66.389678540088568</c:v>
                </c:pt>
                <c:pt idx="481">
                  <c:v>68.782432423777706</c:v>
                </c:pt>
                <c:pt idx="482">
                  <c:v>54.176362297904177</c:v>
                </c:pt>
                <c:pt idx="483">
                  <c:v>53.956632985014878</c:v>
                </c:pt>
                <c:pt idx="484">
                  <c:v>53.680963332825158</c:v>
                </c:pt>
                <c:pt idx="485">
                  <c:v>53.370321272094174</c:v>
                </c:pt>
                <c:pt idx="486">
                  <c:v>53.322911749221078</c:v>
                </c:pt>
                <c:pt idx="487">
                  <c:v>53.124890011704153</c:v>
                </c:pt>
                <c:pt idx="488">
                  <c:v>63.347555703772414</c:v>
                </c:pt>
                <c:pt idx="489">
                  <c:v>52.546861041369169</c:v>
                </c:pt>
                <c:pt idx="490">
                  <c:v>52.096093063210716</c:v>
                </c:pt>
                <c:pt idx="491">
                  <c:v>51.668052661838644</c:v>
                </c:pt>
                <c:pt idx="492">
                  <c:v>78.063837927522798</c:v>
                </c:pt>
                <c:pt idx="493">
                  <c:v>76.723049499949056</c:v>
                </c:pt>
                <c:pt idx="494">
                  <c:v>77.53431626367265</c:v>
                </c:pt>
                <c:pt idx="495">
                  <c:v>77.322836019458236</c:v>
                </c:pt>
                <c:pt idx="496">
                  <c:v>76.902882398268105</c:v>
                </c:pt>
                <c:pt idx="497">
                  <c:v>76.163255672540913</c:v>
                </c:pt>
                <c:pt idx="498">
                  <c:v>74.971172224947679</c:v>
                </c:pt>
                <c:pt idx="499">
                  <c:v>75.263310937437069</c:v>
                </c:pt>
                <c:pt idx="500">
                  <c:v>75.064276551551458</c:v>
                </c:pt>
                <c:pt idx="501">
                  <c:v>74.010536039820821</c:v>
                </c:pt>
                <c:pt idx="502">
                  <c:v>73.516748656682779</c:v>
                </c:pt>
                <c:pt idx="503">
                  <c:v>60.894077757066235</c:v>
                </c:pt>
                <c:pt idx="504">
                  <c:v>60.795440393621355</c:v>
                </c:pt>
                <c:pt idx="505">
                  <c:v>60.726433254872305</c:v>
                </c:pt>
                <c:pt idx="506">
                  <c:v>60.18896041527934</c:v>
                </c:pt>
                <c:pt idx="507">
                  <c:v>59.675210749793742</c:v>
                </c:pt>
                <c:pt idx="508">
                  <c:v>59.281643547982782</c:v>
                </c:pt>
                <c:pt idx="509">
                  <c:v>58.065666903751286</c:v>
                </c:pt>
                <c:pt idx="510">
                  <c:v>65.656166556032119</c:v>
                </c:pt>
                <c:pt idx="511">
                  <c:v>78.234705071342574</c:v>
                </c:pt>
                <c:pt idx="512">
                  <c:v>72.503882837058853</c:v>
                </c:pt>
                <c:pt idx="513">
                  <c:v>72.275606798105159</c:v>
                </c:pt>
                <c:pt idx="514">
                  <c:v>71.932198214387256</c:v>
                </c:pt>
                <c:pt idx="515">
                  <c:v>78.252702432355761</c:v>
                </c:pt>
                <c:pt idx="516">
                  <c:v>77.421719816167752</c:v>
                </c:pt>
                <c:pt idx="517">
                  <c:v>77.112402157073589</c:v>
                </c:pt>
                <c:pt idx="518">
                  <c:v>76.650110606473177</c:v>
                </c:pt>
                <c:pt idx="519">
                  <c:v>70.556543706089329</c:v>
                </c:pt>
                <c:pt idx="520">
                  <c:v>70.336712504062987</c:v>
                </c:pt>
                <c:pt idx="521">
                  <c:v>69.468127934795532</c:v>
                </c:pt>
                <c:pt idx="522">
                  <c:v>75.835596006521598</c:v>
                </c:pt>
                <c:pt idx="523">
                  <c:v>75.832817347728408</c:v>
                </c:pt>
                <c:pt idx="524">
                  <c:v>68.968469276923898</c:v>
                </c:pt>
                <c:pt idx="525">
                  <c:v>68.856994438473265</c:v>
                </c:pt>
                <c:pt idx="526">
                  <c:v>80.590040035141129</c:v>
                </c:pt>
                <c:pt idx="527">
                  <c:v>80.532564888560714</c:v>
                </c:pt>
                <c:pt idx="528">
                  <c:v>77.817245196222217</c:v>
                </c:pt>
                <c:pt idx="529">
                  <c:v>77.82249535350843</c:v>
                </c:pt>
                <c:pt idx="530">
                  <c:v>77.346149586171805</c:v>
                </c:pt>
                <c:pt idx="531">
                  <c:v>80.081826293628779</c:v>
                </c:pt>
                <c:pt idx="532">
                  <c:v>80.521949563546784</c:v>
                </c:pt>
                <c:pt idx="533">
                  <c:v>77.500443496158027</c:v>
                </c:pt>
                <c:pt idx="534">
                  <c:v>79.864831906539408</c:v>
                </c:pt>
                <c:pt idx="535">
                  <c:v>78.856021726796598</c:v>
                </c:pt>
                <c:pt idx="536">
                  <c:v>78.791200252848427</c:v>
                </c:pt>
                <c:pt idx="537">
                  <c:v>78.229852485642752</c:v>
                </c:pt>
                <c:pt idx="538">
                  <c:v>80.97678449341447</c:v>
                </c:pt>
                <c:pt idx="539">
                  <c:v>80.978731152648933</c:v>
                </c:pt>
                <c:pt idx="540">
                  <c:v>81.160487706806478</c:v>
                </c:pt>
                <c:pt idx="541">
                  <c:v>67.704850285853652</c:v>
                </c:pt>
                <c:pt idx="542">
                  <c:v>66.99173550742762</c:v>
                </c:pt>
                <c:pt idx="543">
                  <c:v>66.336025456767089</c:v>
                </c:pt>
                <c:pt idx="544">
                  <c:v>65.398309487087829</c:v>
                </c:pt>
                <c:pt idx="545">
                  <c:v>65.741089031561785</c:v>
                </c:pt>
                <c:pt idx="546">
                  <c:v>73.831936014405798</c:v>
                </c:pt>
                <c:pt idx="547">
                  <c:v>64.95481495090533</c:v>
                </c:pt>
                <c:pt idx="548">
                  <c:v>65.771781188881235</c:v>
                </c:pt>
                <c:pt idx="549">
                  <c:v>65.39498535005032</c:v>
                </c:pt>
                <c:pt idx="550">
                  <c:v>74.178103179231158</c:v>
                </c:pt>
                <c:pt idx="551">
                  <c:v>72.423387092741805</c:v>
                </c:pt>
                <c:pt idx="552">
                  <c:v>72.349195694932547</c:v>
                </c:pt>
                <c:pt idx="553">
                  <c:v>76.048865042623433</c:v>
                </c:pt>
                <c:pt idx="554">
                  <c:v>72.1175981539877</c:v>
                </c:pt>
                <c:pt idx="555">
                  <c:v>71.936208262902056</c:v>
                </c:pt>
                <c:pt idx="556">
                  <c:v>71.008580606656764</c:v>
                </c:pt>
                <c:pt idx="557">
                  <c:v>71.855354267091059</c:v>
                </c:pt>
                <c:pt idx="558">
                  <c:v>74.801510154578182</c:v>
                </c:pt>
                <c:pt idx="559">
                  <c:v>71.15653261528125</c:v>
                </c:pt>
                <c:pt idx="560">
                  <c:v>70.410716933736495</c:v>
                </c:pt>
                <c:pt idx="561">
                  <c:v>69.945603803111936</c:v>
                </c:pt>
                <c:pt idx="562">
                  <c:v>69.801986497075802</c:v>
                </c:pt>
                <c:pt idx="563">
                  <c:v>69.495557769321167</c:v>
                </c:pt>
                <c:pt idx="564">
                  <c:v>70.076547039300323</c:v>
                </c:pt>
                <c:pt idx="565">
                  <c:v>69.3939562980283</c:v>
                </c:pt>
                <c:pt idx="566">
                  <c:v>80.148527803609724</c:v>
                </c:pt>
                <c:pt idx="567">
                  <c:v>79.958747194326094</c:v>
                </c:pt>
                <c:pt idx="568">
                  <c:v>79.982029238554489</c:v>
                </c:pt>
                <c:pt idx="569">
                  <c:v>79.782856917005063</c:v>
                </c:pt>
                <c:pt idx="570">
                  <c:v>82.096156257381594</c:v>
                </c:pt>
                <c:pt idx="571">
                  <c:v>82.028853576100076</c:v>
                </c:pt>
                <c:pt idx="572">
                  <c:v>84.541426530726596</c:v>
                </c:pt>
                <c:pt idx="573">
                  <c:v>81.856634956313272</c:v>
                </c:pt>
                <c:pt idx="574">
                  <c:v>81.315469487184245</c:v>
                </c:pt>
                <c:pt idx="575">
                  <c:v>81.05055251719368</c:v>
                </c:pt>
                <c:pt idx="576">
                  <c:v>81.017607743012576</c:v>
                </c:pt>
                <c:pt idx="577">
                  <c:v>81.392579956106431</c:v>
                </c:pt>
                <c:pt idx="578">
                  <c:v>78.646837729346018</c:v>
                </c:pt>
                <c:pt idx="579">
                  <c:v>79.921917714186634</c:v>
                </c:pt>
                <c:pt idx="580">
                  <c:v>79.860275025201517</c:v>
                </c:pt>
                <c:pt idx="581">
                  <c:v>65.268422065851709</c:v>
                </c:pt>
                <c:pt idx="582">
                  <c:v>64.996957173881754</c:v>
                </c:pt>
                <c:pt idx="583">
                  <c:v>64.470971101599417</c:v>
                </c:pt>
                <c:pt idx="584">
                  <c:v>63.853993581724154</c:v>
                </c:pt>
                <c:pt idx="585">
                  <c:v>63.139611023296716</c:v>
                </c:pt>
                <c:pt idx="586">
                  <c:v>62.817005322209361</c:v>
                </c:pt>
                <c:pt idx="587">
                  <c:v>61.890112303227738</c:v>
                </c:pt>
                <c:pt idx="588">
                  <c:v>69.005561066049822</c:v>
                </c:pt>
                <c:pt idx="589">
                  <c:v>59.860328892172298</c:v>
                </c:pt>
                <c:pt idx="590">
                  <c:v>58.702191862179596</c:v>
                </c:pt>
                <c:pt idx="591">
                  <c:v>66.841975042586242</c:v>
                </c:pt>
                <c:pt idx="592">
                  <c:v>67.041506018793442</c:v>
                </c:pt>
                <c:pt idx="593">
                  <c:v>66.837887268993384</c:v>
                </c:pt>
                <c:pt idx="594">
                  <c:v>80.858556634018228</c:v>
                </c:pt>
                <c:pt idx="595">
                  <c:v>80.724851411492267</c:v>
                </c:pt>
                <c:pt idx="596">
                  <c:v>80.26923975894384</c:v>
                </c:pt>
                <c:pt idx="597">
                  <c:v>80.402163354877899</c:v>
                </c:pt>
                <c:pt idx="598">
                  <c:v>80.05561383282496</c:v>
                </c:pt>
                <c:pt idx="599">
                  <c:v>78.115834795145588</c:v>
                </c:pt>
                <c:pt idx="600">
                  <c:v>79.685991693854533</c:v>
                </c:pt>
                <c:pt idx="601">
                  <c:v>82.55209313051958</c:v>
                </c:pt>
                <c:pt idx="602">
                  <c:v>78.373912037301935</c:v>
                </c:pt>
                <c:pt idx="603">
                  <c:v>78.576272017950473</c:v>
                </c:pt>
                <c:pt idx="604">
                  <c:v>78.122318270285618</c:v>
                </c:pt>
                <c:pt idx="605">
                  <c:v>77.774614768974061</c:v>
                </c:pt>
                <c:pt idx="606">
                  <c:v>75.763923403644327</c:v>
                </c:pt>
                <c:pt idx="607">
                  <c:v>75.881478731020394</c:v>
                </c:pt>
                <c:pt idx="608">
                  <c:v>74.675236263957913</c:v>
                </c:pt>
                <c:pt idx="609">
                  <c:v>66.114391767696731</c:v>
                </c:pt>
                <c:pt idx="610">
                  <c:v>66.068085861408392</c:v>
                </c:pt>
                <c:pt idx="611">
                  <c:v>65.943813023356512</c:v>
                </c:pt>
                <c:pt idx="612">
                  <c:v>65.689364711497348</c:v>
                </c:pt>
                <c:pt idx="613">
                  <c:v>65.601258270135759</c:v>
                </c:pt>
                <c:pt idx="614">
                  <c:v>65.408047977135453</c:v>
                </c:pt>
                <c:pt idx="615">
                  <c:v>71.404442696618332</c:v>
                </c:pt>
                <c:pt idx="616">
                  <c:v>65.219787512223562</c:v>
                </c:pt>
                <c:pt idx="617">
                  <c:v>70.374397234925027</c:v>
                </c:pt>
                <c:pt idx="618">
                  <c:v>69.84453397387216</c:v>
                </c:pt>
                <c:pt idx="619">
                  <c:v>59.032805973615787</c:v>
                </c:pt>
                <c:pt idx="620">
                  <c:v>59.383282365414132</c:v>
                </c:pt>
                <c:pt idx="621">
                  <c:v>59.286165916935886</c:v>
                </c:pt>
                <c:pt idx="622">
                  <c:v>67.808441179164106</c:v>
                </c:pt>
                <c:pt idx="623">
                  <c:v>58.984463102773503</c:v>
                </c:pt>
                <c:pt idx="624">
                  <c:v>58.520972825312512</c:v>
                </c:pt>
                <c:pt idx="625">
                  <c:v>67.032203806453452</c:v>
                </c:pt>
                <c:pt idx="626">
                  <c:v>66.492552716613659</c:v>
                </c:pt>
                <c:pt idx="627">
                  <c:v>60.502926916835136</c:v>
                </c:pt>
                <c:pt idx="628">
                  <c:v>60.449613398892289</c:v>
                </c:pt>
                <c:pt idx="629">
                  <c:v>60.28655703590713</c:v>
                </c:pt>
                <c:pt idx="630">
                  <c:v>60.081625569709985</c:v>
                </c:pt>
                <c:pt idx="631">
                  <c:v>60.024128823776586</c:v>
                </c:pt>
                <c:pt idx="632">
                  <c:v>60.026869602307862</c:v>
                </c:pt>
                <c:pt idx="633">
                  <c:v>64.27255505527765</c:v>
                </c:pt>
                <c:pt idx="634">
                  <c:v>64.537418752034725</c:v>
                </c:pt>
                <c:pt idx="635">
                  <c:v>71.527410039526927</c:v>
                </c:pt>
                <c:pt idx="636">
                  <c:v>64.209800985649764</c:v>
                </c:pt>
                <c:pt idx="637">
                  <c:v>64.152490871890421</c:v>
                </c:pt>
                <c:pt idx="638">
                  <c:v>64.898624673381846</c:v>
                </c:pt>
                <c:pt idx="639">
                  <c:v>65.225041619002667</c:v>
                </c:pt>
                <c:pt idx="640">
                  <c:v>65.528652163323088</c:v>
                </c:pt>
                <c:pt idx="641">
                  <c:v>73.202356308369986</c:v>
                </c:pt>
                <c:pt idx="642">
                  <c:v>65.557924095028653</c:v>
                </c:pt>
                <c:pt idx="643">
                  <c:v>65.32369229929273</c:v>
                </c:pt>
                <c:pt idx="644">
                  <c:v>65.26625152394945</c:v>
                </c:pt>
                <c:pt idx="645">
                  <c:v>64.859789016079034</c:v>
                </c:pt>
                <c:pt idx="646">
                  <c:v>64.701791630493631</c:v>
                </c:pt>
                <c:pt idx="647">
                  <c:v>61.545225935629603</c:v>
                </c:pt>
                <c:pt idx="648">
                  <c:v>61.31515155315018</c:v>
                </c:pt>
                <c:pt idx="649">
                  <c:v>68.329931523801577</c:v>
                </c:pt>
                <c:pt idx="650">
                  <c:v>73.112679950261736</c:v>
                </c:pt>
                <c:pt idx="651">
                  <c:v>68.630933533403592</c:v>
                </c:pt>
                <c:pt idx="652">
                  <c:v>68.618237025380751</c:v>
                </c:pt>
                <c:pt idx="653">
                  <c:v>68.370220992457575</c:v>
                </c:pt>
                <c:pt idx="654">
                  <c:v>68.065176026140364</c:v>
                </c:pt>
                <c:pt idx="655">
                  <c:v>67.730486089482312</c:v>
                </c:pt>
                <c:pt idx="656">
                  <c:v>72.209058480258875</c:v>
                </c:pt>
                <c:pt idx="657">
                  <c:v>67.265010994343697</c:v>
                </c:pt>
                <c:pt idx="658">
                  <c:v>66.926154512563613</c:v>
                </c:pt>
                <c:pt idx="659">
                  <c:v>66.589435514629855</c:v>
                </c:pt>
                <c:pt idx="660">
                  <c:v>66.438164893862393</c:v>
                </c:pt>
                <c:pt idx="661">
                  <c:v>66.072885551727623</c:v>
                </c:pt>
                <c:pt idx="662">
                  <c:v>65.673975371834302</c:v>
                </c:pt>
                <c:pt idx="663">
                  <c:v>65.465343286116649</c:v>
                </c:pt>
                <c:pt idx="664">
                  <c:v>67.421442921625129</c:v>
                </c:pt>
                <c:pt idx="665">
                  <c:v>67.199620839345499</c:v>
                </c:pt>
                <c:pt idx="666">
                  <c:v>72.519506133253344</c:v>
                </c:pt>
                <c:pt idx="667">
                  <c:v>66.02316895770079</c:v>
                </c:pt>
                <c:pt idx="668">
                  <c:v>65.351865049466326</c:v>
                </c:pt>
                <c:pt idx="669">
                  <c:v>71.896983858502296</c:v>
                </c:pt>
                <c:pt idx="670">
                  <c:v>70.850446054745944</c:v>
                </c:pt>
                <c:pt idx="671">
                  <c:v>70.278176310856225</c:v>
                </c:pt>
                <c:pt idx="672">
                  <c:v>69.993086079937484</c:v>
                </c:pt>
                <c:pt idx="673">
                  <c:v>63.44847321238106</c:v>
                </c:pt>
                <c:pt idx="674">
                  <c:v>63.121366825985795</c:v>
                </c:pt>
                <c:pt idx="675">
                  <c:v>69.665795267835975</c:v>
                </c:pt>
                <c:pt idx="676">
                  <c:v>69.42498537945383</c:v>
                </c:pt>
                <c:pt idx="677">
                  <c:v>69.168140839492793</c:v>
                </c:pt>
                <c:pt idx="678">
                  <c:v>68.684197739443263</c:v>
                </c:pt>
                <c:pt idx="679">
                  <c:v>68.318800011232895</c:v>
                </c:pt>
                <c:pt idx="680">
                  <c:v>67.630789053474217</c:v>
                </c:pt>
                <c:pt idx="681">
                  <c:v>67.529783634482783</c:v>
                </c:pt>
                <c:pt idx="682">
                  <c:v>72.276982020495268</c:v>
                </c:pt>
                <c:pt idx="683">
                  <c:v>66.427769623413738</c:v>
                </c:pt>
                <c:pt idx="684">
                  <c:v>72.382639879100765</c:v>
                </c:pt>
                <c:pt idx="685">
                  <c:v>65.888958677875607</c:v>
                </c:pt>
                <c:pt idx="686">
                  <c:v>66.356644709539353</c:v>
                </c:pt>
                <c:pt idx="687">
                  <c:v>66.14212339004095</c:v>
                </c:pt>
                <c:pt idx="688">
                  <c:v>66.201137144370989</c:v>
                </c:pt>
                <c:pt idx="689">
                  <c:v>66.342072124220579</c:v>
                </c:pt>
                <c:pt idx="690">
                  <c:v>64.613314421402734</c:v>
                </c:pt>
                <c:pt idx="691">
                  <c:v>71.418813603690495</c:v>
                </c:pt>
                <c:pt idx="692">
                  <c:v>67.415162054698101</c:v>
                </c:pt>
                <c:pt idx="693">
                  <c:v>67.347368348904553</c:v>
                </c:pt>
                <c:pt idx="694">
                  <c:v>66.987034858939211</c:v>
                </c:pt>
                <c:pt idx="695">
                  <c:v>66.993948002174946</c:v>
                </c:pt>
                <c:pt idx="696">
                  <c:v>66.451207550590141</c:v>
                </c:pt>
                <c:pt idx="697">
                  <c:v>64.249327017878315</c:v>
                </c:pt>
                <c:pt idx="698">
                  <c:v>63.501781347485171</c:v>
                </c:pt>
                <c:pt idx="699">
                  <c:v>70.666634157069211</c:v>
                </c:pt>
                <c:pt idx="700">
                  <c:v>70.48791875344169</c:v>
                </c:pt>
                <c:pt idx="701">
                  <c:v>82.698406203091338</c:v>
                </c:pt>
                <c:pt idx="702">
                  <c:v>82.679718977048609</c:v>
                </c:pt>
                <c:pt idx="703">
                  <c:v>85.4562505336188</c:v>
                </c:pt>
                <c:pt idx="704">
                  <c:v>87.777252621947397</c:v>
                </c:pt>
                <c:pt idx="705">
                  <c:v>85.065032996758219</c:v>
                </c:pt>
                <c:pt idx="706">
                  <c:v>82.355532025306573</c:v>
                </c:pt>
                <c:pt idx="707">
                  <c:v>80.333484861717764</c:v>
                </c:pt>
                <c:pt idx="708">
                  <c:v>81.940578329355716</c:v>
                </c:pt>
                <c:pt idx="709">
                  <c:v>80.071549455534097</c:v>
                </c:pt>
                <c:pt idx="710">
                  <c:v>77.941612855260004</c:v>
                </c:pt>
                <c:pt idx="711">
                  <c:v>79.383182221770255</c:v>
                </c:pt>
                <c:pt idx="712">
                  <c:v>79.777660581250558</c:v>
                </c:pt>
                <c:pt idx="713">
                  <c:v>77.588087871890679</c:v>
                </c:pt>
                <c:pt idx="714">
                  <c:v>77.75420362431521</c:v>
                </c:pt>
                <c:pt idx="715">
                  <c:v>77.868347660690972</c:v>
                </c:pt>
                <c:pt idx="716">
                  <c:v>79.281904791336899</c:v>
                </c:pt>
                <c:pt idx="717">
                  <c:v>79.338072835431149</c:v>
                </c:pt>
                <c:pt idx="718">
                  <c:v>78.190069613785667</c:v>
                </c:pt>
                <c:pt idx="719">
                  <c:v>76.703278467624727</c:v>
                </c:pt>
                <c:pt idx="720">
                  <c:v>76.951471959927559</c:v>
                </c:pt>
                <c:pt idx="721">
                  <c:v>81.554696381427576</c:v>
                </c:pt>
                <c:pt idx="722">
                  <c:v>79.716046475681338</c:v>
                </c:pt>
                <c:pt idx="723">
                  <c:v>83.732476793519197</c:v>
                </c:pt>
                <c:pt idx="724">
                  <c:v>83.705174093162981</c:v>
                </c:pt>
                <c:pt idx="725">
                  <c:v>83.57409962325292</c:v>
                </c:pt>
                <c:pt idx="726">
                  <c:v>81.707753148899471</c:v>
                </c:pt>
                <c:pt idx="727">
                  <c:v>79.289718886087499</c:v>
                </c:pt>
                <c:pt idx="728">
                  <c:v>81.461840658616708</c:v>
                </c:pt>
                <c:pt idx="729">
                  <c:v>78.972266829043008</c:v>
                </c:pt>
                <c:pt idx="730">
                  <c:v>80.598477830760572</c:v>
                </c:pt>
                <c:pt idx="731">
                  <c:v>80.281820835551329</c:v>
                </c:pt>
                <c:pt idx="732">
                  <c:v>79.563924361467897</c:v>
                </c:pt>
                <c:pt idx="733">
                  <c:v>78.951145760904822</c:v>
                </c:pt>
                <c:pt idx="734">
                  <c:v>76.947419600228713</c:v>
                </c:pt>
                <c:pt idx="735">
                  <c:v>76.782181536965297</c:v>
                </c:pt>
                <c:pt idx="736">
                  <c:v>71.136533410460757</c:v>
                </c:pt>
                <c:pt idx="737">
                  <c:v>70.750199892235571</c:v>
                </c:pt>
                <c:pt idx="738">
                  <c:v>70.750948909436062</c:v>
                </c:pt>
                <c:pt idx="739">
                  <c:v>70.753148685145874</c:v>
                </c:pt>
                <c:pt idx="740">
                  <c:v>70.952618101124131</c:v>
                </c:pt>
                <c:pt idx="741">
                  <c:v>70.829456347405809</c:v>
                </c:pt>
                <c:pt idx="742">
                  <c:v>70.3603056427621</c:v>
                </c:pt>
                <c:pt idx="743">
                  <c:v>70.144596197204436</c:v>
                </c:pt>
                <c:pt idx="744">
                  <c:v>74.860146162066471</c:v>
                </c:pt>
                <c:pt idx="745">
                  <c:v>69.635799226046913</c:v>
                </c:pt>
                <c:pt idx="746">
                  <c:v>67.807193451413028</c:v>
                </c:pt>
                <c:pt idx="747">
                  <c:v>68.992313150477571</c:v>
                </c:pt>
                <c:pt idx="748">
                  <c:v>71.956164354582299</c:v>
                </c:pt>
                <c:pt idx="749">
                  <c:v>72.195862440485655</c:v>
                </c:pt>
                <c:pt idx="750">
                  <c:v>71.656408003111963</c:v>
                </c:pt>
                <c:pt idx="751">
                  <c:v>71.958981726328545</c:v>
                </c:pt>
                <c:pt idx="752">
                  <c:v>72.332889191590397</c:v>
                </c:pt>
                <c:pt idx="753">
                  <c:v>72.922799627546027</c:v>
                </c:pt>
                <c:pt idx="754">
                  <c:v>72.918368598059402</c:v>
                </c:pt>
                <c:pt idx="755">
                  <c:v>76.469043983869796</c:v>
                </c:pt>
                <c:pt idx="756">
                  <c:v>73.016737306046608</c:v>
                </c:pt>
                <c:pt idx="757">
                  <c:v>72.847715189867159</c:v>
                </c:pt>
                <c:pt idx="758">
                  <c:v>72.502864081990325</c:v>
                </c:pt>
                <c:pt idx="759">
                  <c:v>72.131929269211355</c:v>
                </c:pt>
                <c:pt idx="760">
                  <c:v>71.796363462291168</c:v>
                </c:pt>
                <c:pt idx="761">
                  <c:v>71.310380869116699</c:v>
                </c:pt>
                <c:pt idx="762">
                  <c:v>71.125195021564565</c:v>
                </c:pt>
                <c:pt idx="763">
                  <c:v>77.884856360464738</c:v>
                </c:pt>
                <c:pt idx="764">
                  <c:v>77.7283264026387</c:v>
                </c:pt>
                <c:pt idx="765">
                  <c:v>71.871138555752552</c:v>
                </c:pt>
                <c:pt idx="766">
                  <c:v>71.07429804454928</c:v>
                </c:pt>
                <c:pt idx="767">
                  <c:v>70.085951349783102</c:v>
                </c:pt>
                <c:pt idx="768">
                  <c:v>70.780103548727865</c:v>
                </c:pt>
                <c:pt idx="769">
                  <c:v>70.142185997623486</c:v>
                </c:pt>
                <c:pt idx="770">
                  <c:v>69.213828605120796</c:v>
                </c:pt>
                <c:pt idx="771">
                  <c:v>68.317899084655579</c:v>
                </c:pt>
                <c:pt idx="772">
                  <c:v>67.685162487636248</c:v>
                </c:pt>
                <c:pt idx="773">
                  <c:v>67.293751992411359</c:v>
                </c:pt>
                <c:pt idx="774">
                  <c:v>66.720990823498539</c:v>
                </c:pt>
                <c:pt idx="775">
                  <c:v>66.450061352683292</c:v>
                </c:pt>
                <c:pt idx="776">
                  <c:v>65.518974293734161</c:v>
                </c:pt>
                <c:pt idx="777">
                  <c:v>65.061732891736426</c:v>
                </c:pt>
                <c:pt idx="778">
                  <c:v>64.295813968552565</c:v>
                </c:pt>
                <c:pt idx="779">
                  <c:v>64.224899007816646</c:v>
                </c:pt>
                <c:pt idx="780">
                  <c:v>64.089702062825282</c:v>
                </c:pt>
                <c:pt idx="781">
                  <c:v>63.615800305351549</c:v>
                </c:pt>
                <c:pt idx="782">
                  <c:v>63.118587395862036</c:v>
                </c:pt>
                <c:pt idx="783">
                  <c:v>61.731516170718791</c:v>
                </c:pt>
                <c:pt idx="784">
                  <c:v>60.641786723317075</c:v>
                </c:pt>
                <c:pt idx="785">
                  <c:v>59.657642741485461</c:v>
                </c:pt>
                <c:pt idx="786">
                  <c:v>58.02068594608658</c:v>
                </c:pt>
                <c:pt idx="787">
                  <c:v>57.097017790467639</c:v>
                </c:pt>
                <c:pt idx="788">
                  <c:v>55.414526845811857</c:v>
                </c:pt>
                <c:pt idx="789">
                  <c:v>54.233223268049372</c:v>
                </c:pt>
                <c:pt idx="790">
                  <c:v>54.716259931239371</c:v>
                </c:pt>
                <c:pt idx="791">
                  <c:v>73.928250295889839</c:v>
                </c:pt>
                <c:pt idx="792">
                  <c:v>73.302108326401481</c:v>
                </c:pt>
                <c:pt idx="793">
                  <c:v>73.274243929428224</c:v>
                </c:pt>
                <c:pt idx="794">
                  <c:v>73.238942403733148</c:v>
                </c:pt>
                <c:pt idx="795">
                  <c:v>73.228260543112029</c:v>
                </c:pt>
                <c:pt idx="796">
                  <c:v>73.217818500497771</c:v>
                </c:pt>
                <c:pt idx="797">
                  <c:v>73.044432941212818</c:v>
                </c:pt>
                <c:pt idx="798">
                  <c:v>67.061120268037058</c:v>
                </c:pt>
                <c:pt idx="799">
                  <c:v>67.499812340276293</c:v>
                </c:pt>
                <c:pt idx="800">
                  <c:v>67.656709358929632</c:v>
                </c:pt>
                <c:pt idx="801">
                  <c:v>67.8853191379592</c:v>
                </c:pt>
                <c:pt idx="802">
                  <c:v>66.68864176223417</c:v>
                </c:pt>
                <c:pt idx="803">
                  <c:v>66.855864811527738</c:v>
                </c:pt>
                <c:pt idx="804">
                  <c:v>64.869972413878401</c:v>
                </c:pt>
                <c:pt idx="805">
                  <c:v>64.210614647464865</c:v>
                </c:pt>
                <c:pt idx="806">
                  <c:v>76.492102527362292</c:v>
                </c:pt>
                <c:pt idx="807">
                  <c:v>74.508332893240407</c:v>
                </c:pt>
                <c:pt idx="808">
                  <c:v>75.453803026288682</c:v>
                </c:pt>
                <c:pt idx="809">
                  <c:v>74.903381392419632</c:v>
                </c:pt>
                <c:pt idx="810">
                  <c:v>80.927284347206793</c:v>
                </c:pt>
                <c:pt idx="811">
                  <c:v>76.105358845442822</c:v>
                </c:pt>
                <c:pt idx="812">
                  <c:v>75.770314330278353</c:v>
                </c:pt>
                <c:pt idx="813">
                  <c:v>73.92336350307562</c:v>
                </c:pt>
                <c:pt idx="814">
                  <c:v>74.246131690955806</c:v>
                </c:pt>
                <c:pt idx="815">
                  <c:v>74.122620884032855</c:v>
                </c:pt>
                <c:pt idx="816">
                  <c:v>79.793117745598707</c:v>
                </c:pt>
                <c:pt idx="817">
                  <c:v>79.197759045166222</c:v>
                </c:pt>
                <c:pt idx="818">
                  <c:v>72.251165775873716</c:v>
                </c:pt>
                <c:pt idx="819">
                  <c:v>71.050734259360368</c:v>
                </c:pt>
                <c:pt idx="820">
                  <c:v>70.654593087795064</c:v>
                </c:pt>
                <c:pt idx="821">
                  <c:v>73.23853417615382</c:v>
                </c:pt>
                <c:pt idx="822">
                  <c:v>72.849325090549186</c:v>
                </c:pt>
                <c:pt idx="823">
                  <c:v>73.551997854672464</c:v>
                </c:pt>
                <c:pt idx="824">
                  <c:v>73.434459146751664</c:v>
                </c:pt>
                <c:pt idx="825">
                  <c:v>73.589061629381305</c:v>
                </c:pt>
                <c:pt idx="826">
                  <c:v>72.858496394417756</c:v>
                </c:pt>
                <c:pt idx="827">
                  <c:v>72.687043124903397</c:v>
                </c:pt>
                <c:pt idx="828">
                  <c:v>72.416505014592261</c:v>
                </c:pt>
                <c:pt idx="829">
                  <c:v>76.446278718390062</c:v>
                </c:pt>
                <c:pt idx="830">
                  <c:v>76.897317100446287</c:v>
                </c:pt>
                <c:pt idx="831">
                  <c:v>77.622198249983569</c:v>
                </c:pt>
                <c:pt idx="832">
                  <c:v>78.491418231621537</c:v>
                </c:pt>
                <c:pt idx="833">
                  <c:v>79.061395700727914</c:v>
                </c:pt>
                <c:pt idx="834">
                  <c:v>78.984580978283034</c:v>
                </c:pt>
                <c:pt idx="835">
                  <c:v>75.518961899985243</c:v>
                </c:pt>
                <c:pt idx="836">
                  <c:v>54.960372041061483</c:v>
                </c:pt>
                <c:pt idx="837">
                  <c:v>55.580540620726552</c:v>
                </c:pt>
                <c:pt idx="838">
                  <c:v>55.638496307844072</c:v>
                </c:pt>
                <c:pt idx="839">
                  <c:v>71.002403351187297</c:v>
                </c:pt>
                <c:pt idx="840">
                  <c:v>55.08785862218479</c:v>
                </c:pt>
                <c:pt idx="841">
                  <c:v>53.660748725434871</c:v>
                </c:pt>
                <c:pt idx="842">
                  <c:v>52.683315598793818</c:v>
                </c:pt>
                <c:pt idx="843">
                  <c:v>51.205463395562724</c:v>
                </c:pt>
                <c:pt idx="844">
                  <c:v>50.693167441430376</c:v>
                </c:pt>
                <c:pt idx="845">
                  <c:v>50.027559613662156</c:v>
                </c:pt>
                <c:pt idx="846">
                  <c:v>50.357199642181719</c:v>
                </c:pt>
                <c:pt idx="847">
                  <c:v>50.643335881490913</c:v>
                </c:pt>
                <c:pt idx="848">
                  <c:v>59.977894938433344</c:v>
                </c:pt>
                <c:pt idx="849">
                  <c:v>62.223594666094499</c:v>
                </c:pt>
                <c:pt idx="850">
                  <c:v>61.857354923243378</c:v>
                </c:pt>
                <c:pt idx="851">
                  <c:v>61.574784510906511</c:v>
                </c:pt>
                <c:pt idx="852">
                  <c:v>61.557739620502296</c:v>
                </c:pt>
                <c:pt idx="853">
                  <c:v>61.557702997090871</c:v>
                </c:pt>
                <c:pt idx="854">
                  <c:v>61.624020039926883</c:v>
                </c:pt>
                <c:pt idx="855">
                  <c:v>76.865467177452885</c:v>
                </c:pt>
                <c:pt idx="856">
                  <c:v>76.395737971641196</c:v>
                </c:pt>
                <c:pt idx="857">
                  <c:v>76.555974395997538</c:v>
                </c:pt>
                <c:pt idx="858">
                  <c:v>82.144647699115524</c:v>
                </c:pt>
                <c:pt idx="859">
                  <c:v>76.520439132544112</c:v>
                </c:pt>
                <c:pt idx="860">
                  <c:v>76.113653571814311</c:v>
                </c:pt>
                <c:pt idx="861">
                  <c:v>75.146001743462776</c:v>
                </c:pt>
                <c:pt idx="862">
                  <c:v>81.500802547915697</c:v>
                </c:pt>
                <c:pt idx="863">
                  <c:v>73.958376603198047</c:v>
                </c:pt>
                <c:pt idx="864">
                  <c:v>74.393466193333055</c:v>
                </c:pt>
                <c:pt idx="865">
                  <c:v>80.67771092105491</c:v>
                </c:pt>
                <c:pt idx="866">
                  <c:v>80.022290508810713</c:v>
                </c:pt>
                <c:pt idx="867">
                  <c:v>79.549932986258781</c:v>
                </c:pt>
                <c:pt idx="868">
                  <c:v>78.464513113581191</c:v>
                </c:pt>
                <c:pt idx="869">
                  <c:v>78.280316121209466</c:v>
                </c:pt>
                <c:pt idx="870">
                  <c:v>83.320773843988135</c:v>
                </c:pt>
                <c:pt idx="871">
                  <c:v>82.892683560879604</c:v>
                </c:pt>
                <c:pt idx="872">
                  <c:v>78.436724838323272</c:v>
                </c:pt>
                <c:pt idx="873">
                  <c:v>82.966724102592778</c:v>
                </c:pt>
                <c:pt idx="874">
                  <c:v>75.895108127314444</c:v>
                </c:pt>
                <c:pt idx="875">
                  <c:v>75.41273504489935</c:v>
                </c:pt>
                <c:pt idx="876">
                  <c:v>84.5035015564617</c:v>
                </c:pt>
                <c:pt idx="877">
                  <c:v>74.506927490203367</c:v>
                </c:pt>
                <c:pt idx="878">
                  <c:v>80.365752005439163</c:v>
                </c:pt>
                <c:pt idx="879">
                  <c:v>77.453666873107707</c:v>
                </c:pt>
                <c:pt idx="880">
                  <c:v>79.262500405756867</c:v>
                </c:pt>
                <c:pt idx="881">
                  <c:v>78.758129651548359</c:v>
                </c:pt>
                <c:pt idx="882">
                  <c:v>74.501634893748673</c:v>
                </c:pt>
                <c:pt idx="883">
                  <c:v>77.236748661956867</c:v>
                </c:pt>
                <c:pt idx="884">
                  <c:v>77.39357897458703</c:v>
                </c:pt>
                <c:pt idx="885">
                  <c:v>64.034107474777642</c:v>
                </c:pt>
                <c:pt idx="886">
                  <c:v>70.784971165894675</c:v>
                </c:pt>
                <c:pt idx="887">
                  <c:v>63.623130079581593</c:v>
                </c:pt>
                <c:pt idx="888">
                  <c:v>63.460397452987699</c:v>
                </c:pt>
                <c:pt idx="889">
                  <c:v>63.260848496254923</c:v>
                </c:pt>
                <c:pt idx="890">
                  <c:v>62.347875631510476</c:v>
                </c:pt>
                <c:pt idx="891">
                  <c:v>61.74309299462967</c:v>
                </c:pt>
                <c:pt idx="892">
                  <c:v>61.284944360281749</c:v>
                </c:pt>
                <c:pt idx="893">
                  <c:v>61.098729253219112</c:v>
                </c:pt>
                <c:pt idx="894">
                  <c:v>60.917108123136877</c:v>
                </c:pt>
                <c:pt idx="895">
                  <c:v>60.584716582247751</c:v>
                </c:pt>
                <c:pt idx="896">
                  <c:v>60.29237723531503</c:v>
                </c:pt>
                <c:pt idx="897">
                  <c:v>59.925078695941338</c:v>
                </c:pt>
                <c:pt idx="898">
                  <c:v>59.574968791236408</c:v>
                </c:pt>
                <c:pt idx="899">
                  <c:v>59.044402256717149</c:v>
                </c:pt>
                <c:pt idx="900">
                  <c:v>70.78329022883787</c:v>
                </c:pt>
                <c:pt idx="901">
                  <c:v>57.416197180609032</c:v>
                </c:pt>
                <c:pt idx="902">
                  <c:v>56.150801364822911</c:v>
                </c:pt>
                <c:pt idx="903">
                  <c:v>54.745044810111303</c:v>
                </c:pt>
                <c:pt idx="904">
                  <c:v>53.223247268574923</c:v>
                </c:pt>
                <c:pt idx="905">
                  <c:v>52.256129917769805</c:v>
                </c:pt>
                <c:pt idx="906">
                  <c:v>51.22930226410044</c:v>
                </c:pt>
                <c:pt idx="907">
                  <c:v>68.714624986919858</c:v>
                </c:pt>
                <c:pt idx="908">
                  <c:v>50.968715705642708</c:v>
                </c:pt>
                <c:pt idx="909">
                  <c:v>51.504302234451146</c:v>
                </c:pt>
                <c:pt idx="910">
                  <c:v>69.838958866311771</c:v>
                </c:pt>
                <c:pt idx="911">
                  <c:v>72.094402199957216</c:v>
                </c:pt>
                <c:pt idx="912">
                  <c:v>71.288785199164337</c:v>
                </c:pt>
                <c:pt idx="913">
                  <c:v>71.284600219480168</c:v>
                </c:pt>
                <c:pt idx="914">
                  <c:v>75.216381610801861</c:v>
                </c:pt>
                <c:pt idx="915">
                  <c:v>71.085791683964175</c:v>
                </c:pt>
                <c:pt idx="916">
                  <c:v>71.249016179568997</c:v>
                </c:pt>
                <c:pt idx="917">
                  <c:v>71.181569222658567</c:v>
                </c:pt>
                <c:pt idx="918">
                  <c:v>70.800773171869551</c:v>
                </c:pt>
                <c:pt idx="919">
                  <c:v>71.332941605587934</c:v>
                </c:pt>
                <c:pt idx="920">
                  <c:v>71.593258664591076</c:v>
                </c:pt>
                <c:pt idx="921">
                  <c:v>71.219960144914353</c:v>
                </c:pt>
                <c:pt idx="922">
                  <c:v>70.289990501394669</c:v>
                </c:pt>
                <c:pt idx="923">
                  <c:v>74.277734532927269</c:v>
                </c:pt>
                <c:pt idx="924">
                  <c:v>69.825732294746842</c:v>
                </c:pt>
                <c:pt idx="925">
                  <c:v>69.01246694081172</c:v>
                </c:pt>
                <c:pt idx="926">
                  <c:v>73.538815583057755</c:v>
                </c:pt>
                <c:pt idx="927">
                  <c:v>73.017891915357211</c:v>
                </c:pt>
                <c:pt idx="928">
                  <c:v>72.532446438309819</c:v>
                </c:pt>
                <c:pt idx="929">
                  <c:v>72.049140825101475</c:v>
                </c:pt>
                <c:pt idx="930">
                  <c:v>71.191689009411661</c:v>
                </c:pt>
                <c:pt idx="931">
                  <c:v>71.458590742554648</c:v>
                </c:pt>
                <c:pt idx="932">
                  <c:v>71.646721953281912</c:v>
                </c:pt>
                <c:pt idx="933">
                  <c:v>71.411199052811313</c:v>
                </c:pt>
                <c:pt idx="934">
                  <c:v>71.691752560968638</c:v>
                </c:pt>
                <c:pt idx="935">
                  <c:v>71.648280435804963</c:v>
                </c:pt>
                <c:pt idx="936">
                  <c:v>74.418106387655826</c:v>
                </c:pt>
                <c:pt idx="937">
                  <c:v>70.635063526489589</c:v>
                </c:pt>
                <c:pt idx="938">
                  <c:v>70.34353321874994</c:v>
                </c:pt>
                <c:pt idx="939">
                  <c:v>69.931318639743452</c:v>
                </c:pt>
                <c:pt idx="940">
                  <c:v>69.011835688323288</c:v>
                </c:pt>
                <c:pt idx="941">
                  <c:v>59.348214694153526</c:v>
                </c:pt>
                <c:pt idx="942">
                  <c:v>58.981359743664832</c:v>
                </c:pt>
                <c:pt idx="943">
                  <c:v>66.810754988341245</c:v>
                </c:pt>
                <c:pt idx="944">
                  <c:v>58.44045429269103</c:v>
                </c:pt>
                <c:pt idx="945">
                  <c:v>58.059146616777497</c:v>
                </c:pt>
                <c:pt idx="946">
                  <c:v>57.737099497483413</c:v>
                </c:pt>
                <c:pt idx="947">
                  <c:v>55.756863555078041</c:v>
                </c:pt>
                <c:pt idx="948">
                  <c:v>56.55318784451174</c:v>
                </c:pt>
                <c:pt idx="949">
                  <c:v>55.934923216064192</c:v>
                </c:pt>
                <c:pt idx="950">
                  <c:v>64.127703506138786</c:v>
                </c:pt>
                <c:pt idx="951">
                  <c:v>54.835765863610376</c:v>
                </c:pt>
                <c:pt idx="952">
                  <c:v>54.318994482959681</c:v>
                </c:pt>
                <c:pt idx="953">
                  <c:v>76.419404059098738</c:v>
                </c:pt>
                <c:pt idx="954">
                  <c:v>76.223776513060045</c:v>
                </c:pt>
                <c:pt idx="955">
                  <c:v>76.063164453471273</c:v>
                </c:pt>
                <c:pt idx="956">
                  <c:v>78.501860348102042</c:v>
                </c:pt>
                <c:pt idx="957">
                  <c:v>76.751422137189621</c:v>
                </c:pt>
                <c:pt idx="958">
                  <c:v>76.487049425821056</c:v>
                </c:pt>
                <c:pt idx="959">
                  <c:v>78.083648124292623</c:v>
                </c:pt>
                <c:pt idx="960">
                  <c:v>77.614892431387204</c:v>
                </c:pt>
                <c:pt idx="961">
                  <c:v>78.035640066032371</c:v>
                </c:pt>
                <c:pt idx="962">
                  <c:v>77.982161079076448</c:v>
                </c:pt>
                <c:pt idx="963">
                  <c:v>76.089849174310302</c:v>
                </c:pt>
                <c:pt idx="964">
                  <c:v>76.277542604392735</c:v>
                </c:pt>
                <c:pt idx="965">
                  <c:v>68.008508138182478</c:v>
                </c:pt>
                <c:pt idx="966">
                  <c:v>67.448792198832464</c:v>
                </c:pt>
                <c:pt idx="967">
                  <c:v>66.933664439239806</c:v>
                </c:pt>
                <c:pt idx="968">
                  <c:v>60.73889594786818</c:v>
                </c:pt>
                <c:pt idx="969">
                  <c:v>60.47309226676802</c:v>
                </c:pt>
                <c:pt idx="970">
                  <c:v>59.727692555463818</c:v>
                </c:pt>
                <c:pt idx="971">
                  <c:v>59.9157168077191</c:v>
                </c:pt>
                <c:pt idx="972">
                  <c:v>60.114226609905749</c:v>
                </c:pt>
                <c:pt idx="973">
                  <c:v>59.839670032113311</c:v>
                </c:pt>
                <c:pt idx="974">
                  <c:v>59.79259425361262</c:v>
                </c:pt>
                <c:pt idx="975">
                  <c:v>73.238008314332149</c:v>
                </c:pt>
                <c:pt idx="976">
                  <c:v>73.877369087922489</c:v>
                </c:pt>
                <c:pt idx="977">
                  <c:v>73.057641772514572</c:v>
                </c:pt>
                <c:pt idx="978">
                  <c:v>72.654453219838373</c:v>
                </c:pt>
                <c:pt idx="979">
                  <c:v>71.756699767693803</c:v>
                </c:pt>
                <c:pt idx="980">
                  <c:v>71.884349434121035</c:v>
                </c:pt>
                <c:pt idx="981">
                  <c:v>71.134205502814098</c:v>
                </c:pt>
                <c:pt idx="982">
                  <c:v>71.622680586257815</c:v>
                </c:pt>
                <c:pt idx="983">
                  <c:v>71.316690756084085</c:v>
                </c:pt>
                <c:pt idx="984">
                  <c:v>70.614227556650491</c:v>
                </c:pt>
                <c:pt idx="985">
                  <c:v>70.357932955227923</c:v>
                </c:pt>
                <c:pt idx="986">
                  <c:v>69.853816755588795</c:v>
                </c:pt>
                <c:pt idx="987">
                  <c:v>69.528893474542969</c:v>
                </c:pt>
                <c:pt idx="988">
                  <c:v>69.170402218746318</c:v>
                </c:pt>
                <c:pt idx="989">
                  <c:v>69.061071356508677</c:v>
                </c:pt>
                <c:pt idx="990">
                  <c:v>71.723236786343364</c:v>
                </c:pt>
                <c:pt idx="991">
                  <c:v>75.105299249377467</c:v>
                </c:pt>
                <c:pt idx="992">
                  <c:v>71.130591133070965</c:v>
                </c:pt>
                <c:pt idx="993">
                  <c:v>71.578308388494065</c:v>
                </c:pt>
                <c:pt idx="994">
                  <c:v>71.305812540065688</c:v>
                </c:pt>
                <c:pt idx="995">
                  <c:v>75.049599804058431</c:v>
                </c:pt>
                <c:pt idx="996">
                  <c:v>71.126916198770701</c:v>
                </c:pt>
                <c:pt idx="997">
                  <c:v>70.707335558840597</c:v>
                </c:pt>
                <c:pt idx="998">
                  <c:v>71.053437642977684</c:v>
                </c:pt>
                <c:pt idx="999">
                  <c:v>71.0036616546044</c:v>
                </c:pt>
                <c:pt idx="1000">
                  <c:v>70.903254402395788</c:v>
                </c:pt>
                <c:pt idx="1001">
                  <c:v>70.50953691861497</c:v>
                </c:pt>
                <c:pt idx="1002">
                  <c:v>69.690058447605537</c:v>
                </c:pt>
                <c:pt idx="1003">
                  <c:v>69.760237770386624</c:v>
                </c:pt>
                <c:pt idx="1004">
                  <c:v>69.392674171310261</c:v>
                </c:pt>
                <c:pt idx="1005">
                  <c:v>71.032031003773255</c:v>
                </c:pt>
                <c:pt idx="1006">
                  <c:v>70.865272154005538</c:v>
                </c:pt>
                <c:pt idx="1007">
                  <c:v>70.767165299147294</c:v>
                </c:pt>
                <c:pt idx="1008">
                  <c:v>70.479957676015616</c:v>
                </c:pt>
                <c:pt idx="1009">
                  <c:v>76.810773412825924</c:v>
                </c:pt>
                <c:pt idx="1010">
                  <c:v>69.214469695300551</c:v>
                </c:pt>
                <c:pt idx="1011">
                  <c:v>69.011406514263641</c:v>
                </c:pt>
                <c:pt idx="1012">
                  <c:v>75.02824346015268</c:v>
                </c:pt>
                <c:pt idx="1013">
                  <c:v>66.450655599601149</c:v>
                </c:pt>
                <c:pt idx="1014">
                  <c:v>65.014871353359453</c:v>
                </c:pt>
                <c:pt idx="1015">
                  <c:v>63.805296298611744</c:v>
                </c:pt>
                <c:pt idx="1016">
                  <c:v>63.213619468527185</c:v>
                </c:pt>
                <c:pt idx="1017">
                  <c:v>62.910690675147997</c:v>
                </c:pt>
                <c:pt idx="1018">
                  <c:v>61.794173039508387</c:v>
                </c:pt>
                <c:pt idx="1019">
                  <c:v>60.811167952473774</c:v>
                </c:pt>
                <c:pt idx="1020">
                  <c:v>78.610416461730594</c:v>
                </c:pt>
                <c:pt idx="1021">
                  <c:v>78.567001861471738</c:v>
                </c:pt>
                <c:pt idx="1022">
                  <c:v>78.828569646195518</c:v>
                </c:pt>
                <c:pt idx="1023">
                  <c:v>75.52335179882509</c:v>
                </c:pt>
                <c:pt idx="1024">
                  <c:v>75.300119707525525</c:v>
                </c:pt>
                <c:pt idx="1025">
                  <c:v>74.670954256542117</c:v>
                </c:pt>
                <c:pt idx="1026">
                  <c:v>74.016337269539363</c:v>
                </c:pt>
                <c:pt idx="1027">
                  <c:v>72.927722211514151</c:v>
                </c:pt>
                <c:pt idx="1028">
                  <c:v>75.980936246440081</c:v>
                </c:pt>
                <c:pt idx="1029">
                  <c:v>71.202459227231657</c:v>
                </c:pt>
                <c:pt idx="1030">
                  <c:v>71.202308926430959</c:v>
                </c:pt>
                <c:pt idx="1031">
                  <c:v>70.232763685266676</c:v>
                </c:pt>
                <c:pt idx="1032">
                  <c:v>72.497317781527983</c:v>
                </c:pt>
                <c:pt idx="1033">
                  <c:v>72.05094035367793</c:v>
                </c:pt>
                <c:pt idx="1034">
                  <c:v>68.298762296854761</c:v>
                </c:pt>
                <c:pt idx="1035">
                  <c:v>67.803743832286429</c:v>
                </c:pt>
                <c:pt idx="1036">
                  <c:v>67.197439698268823</c:v>
                </c:pt>
                <c:pt idx="1037">
                  <c:v>67.046850551032406</c:v>
                </c:pt>
                <c:pt idx="1038">
                  <c:v>66.517055161587706</c:v>
                </c:pt>
                <c:pt idx="1039">
                  <c:v>66.203554687852787</c:v>
                </c:pt>
                <c:pt idx="1040">
                  <c:v>65.6414954992063</c:v>
                </c:pt>
                <c:pt idx="1041">
                  <c:v>69.261353203074094</c:v>
                </c:pt>
                <c:pt idx="1042">
                  <c:v>64.188860890591812</c:v>
                </c:pt>
                <c:pt idx="1043">
                  <c:v>68.095050472641262</c:v>
                </c:pt>
                <c:pt idx="1044">
                  <c:v>57.260459758753278</c:v>
                </c:pt>
                <c:pt idx="1045">
                  <c:v>68.194598971944558</c:v>
                </c:pt>
                <c:pt idx="1046">
                  <c:v>68.347662947191566</c:v>
                </c:pt>
                <c:pt idx="1047">
                  <c:v>68.86399612571131</c:v>
                </c:pt>
                <c:pt idx="1048">
                  <c:v>68.592866512142763</c:v>
                </c:pt>
                <c:pt idx="1049">
                  <c:v>69.911165283973091</c:v>
                </c:pt>
                <c:pt idx="1050">
                  <c:v>67.956964128904616</c:v>
                </c:pt>
                <c:pt idx="1051">
                  <c:v>54.487266228092494</c:v>
                </c:pt>
                <c:pt idx="1052">
                  <c:v>53.771811978595636</c:v>
                </c:pt>
                <c:pt idx="1053">
                  <c:v>52.907019255329516</c:v>
                </c:pt>
                <c:pt idx="1054">
                  <c:v>52.657150816533871</c:v>
                </c:pt>
                <c:pt idx="1055">
                  <c:v>52.40596386695691</c:v>
                </c:pt>
                <c:pt idx="1056">
                  <c:v>51.956726986015525</c:v>
                </c:pt>
                <c:pt idx="1057">
                  <c:v>63.624451119321733</c:v>
                </c:pt>
                <c:pt idx="1058">
                  <c:v>69.070055735834984</c:v>
                </c:pt>
                <c:pt idx="1059">
                  <c:v>69.066457340025224</c:v>
                </c:pt>
                <c:pt idx="1060">
                  <c:v>69.002886632736192</c:v>
                </c:pt>
                <c:pt idx="1061">
                  <c:v>68.9733680501067</c:v>
                </c:pt>
                <c:pt idx="1062">
                  <c:v>68.479678892217493</c:v>
                </c:pt>
                <c:pt idx="1063">
                  <c:v>61.999791402119293</c:v>
                </c:pt>
                <c:pt idx="1064">
                  <c:v>58.754043545823876</c:v>
                </c:pt>
                <c:pt idx="1065">
                  <c:v>61.225453489038536</c:v>
                </c:pt>
                <c:pt idx="1066">
                  <c:v>67.610255414992764</c:v>
                </c:pt>
                <c:pt idx="1067">
                  <c:v>60.778655879681899</c:v>
                </c:pt>
                <c:pt idx="1068">
                  <c:v>60.529878635082198</c:v>
                </c:pt>
                <c:pt idx="1069">
                  <c:v>60.316181516195677</c:v>
                </c:pt>
                <c:pt idx="1070">
                  <c:v>65.902157474203676</c:v>
                </c:pt>
                <c:pt idx="1071">
                  <c:v>66.125058452114331</c:v>
                </c:pt>
                <c:pt idx="1072">
                  <c:v>66.028643488649649</c:v>
                </c:pt>
                <c:pt idx="1073">
                  <c:v>64.485412949552995</c:v>
                </c:pt>
                <c:pt idx="1074">
                  <c:v>63.686120415830928</c:v>
                </c:pt>
                <c:pt idx="1075">
                  <c:v>69.384571051582526</c:v>
                </c:pt>
                <c:pt idx="1076">
                  <c:v>69.178794801071462</c:v>
                </c:pt>
                <c:pt idx="1077">
                  <c:v>69.048103034321628</c:v>
                </c:pt>
                <c:pt idx="1078">
                  <c:v>68.46874440333238</c:v>
                </c:pt>
                <c:pt idx="1079">
                  <c:v>66.949097584468461</c:v>
                </c:pt>
                <c:pt idx="1080">
                  <c:v>65.882700426599627</c:v>
                </c:pt>
                <c:pt idx="1081">
                  <c:v>65.148040823065827</c:v>
                </c:pt>
                <c:pt idx="1082">
                  <c:v>64.862493856811156</c:v>
                </c:pt>
                <c:pt idx="1083">
                  <c:v>70.04600330318749</c:v>
                </c:pt>
                <c:pt idx="1084">
                  <c:v>69.547346606809526</c:v>
                </c:pt>
                <c:pt idx="1085">
                  <c:v>63.115909182220385</c:v>
                </c:pt>
                <c:pt idx="1086">
                  <c:v>69.514512243616053</c:v>
                </c:pt>
                <c:pt idx="1087">
                  <c:v>85.346858489054938</c:v>
                </c:pt>
                <c:pt idx="1088">
                  <c:v>87.072067062928767</c:v>
                </c:pt>
                <c:pt idx="1089">
                  <c:v>85.105522696614301</c:v>
                </c:pt>
                <c:pt idx="1090">
                  <c:v>80.79349907680924</c:v>
                </c:pt>
                <c:pt idx="1091">
                  <c:v>68.645088610965956</c:v>
                </c:pt>
                <c:pt idx="1092">
                  <c:v>68.223338985580568</c:v>
                </c:pt>
                <c:pt idx="1093">
                  <c:v>68.255616917304934</c:v>
                </c:pt>
                <c:pt idx="1094">
                  <c:v>68.616614433194684</c:v>
                </c:pt>
                <c:pt idx="1095">
                  <c:v>68.259447937360164</c:v>
                </c:pt>
                <c:pt idx="1096">
                  <c:v>67.842152020539345</c:v>
                </c:pt>
                <c:pt idx="1097">
                  <c:v>67.382453558808521</c:v>
                </c:pt>
                <c:pt idx="1098">
                  <c:v>67.123789260935126</c:v>
                </c:pt>
                <c:pt idx="1099">
                  <c:v>72.263086001525352</c:v>
                </c:pt>
                <c:pt idx="1100">
                  <c:v>66.486322014160947</c:v>
                </c:pt>
                <c:pt idx="1101">
                  <c:v>66.456179114710295</c:v>
                </c:pt>
                <c:pt idx="1102">
                  <c:v>66.354078043214543</c:v>
                </c:pt>
                <c:pt idx="1103">
                  <c:v>65.966441695236171</c:v>
                </c:pt>
                <c:pt idx="1104">
                  <c:v>65.694447417716063</c:v>
                </c:pt>
                <c:pt idx="1105">
                  <c:v>65.311987309642461</c:v>
                </c:pt>
                <c:pt idx="1106">
                  <c:v>56.576118719860418</c:v>
                </c:pt>
                <c:pt idx="1107">
                  <c:v>56.504160294180295</c:v>
                </c:pt>
                <c:pt idx="1108">
                  <c:v>56.072392033585395</c:v>
                </c:pt>
                <c:pt idx="1109">
                  <c:v>55.358312614482315</c:v>
                </c:pt>
                <c:pt idx="1110">
                  <c:v>54.576982479043032</c:v>
                </c:pt>
                <c:pt idx="1111">
                  <c:v>53.797034736446328</c:v>
                </c:pt>
                <c:pt idx="1112">
                  <c:v>59.216661579045457</c:v>
                </c:pt>
                <c:pt idx="1113">
                  <c:v>58.771445985601432</c:v>
                </c:pt>
                <c:pt idx="1114">
                  <c:v>58.408552803708162</c:v>
                </c:pt>
                <c:pt idx="1115">
                  <c:v>58.246055499462024</c:v>
                </c:pt>
                <c:pt idx="1116">
                  <c:v>58.151833381918046</c:v>
                </c:pt>
                <c:pt idx="1117">
                  <c:v>57.67830404779459</c:v>
                </c:pt>
                <c:pt idx="1118">
                  <c:v>57.311662131463557</c:v>
                </c:pt>
                <c:pt idx="1119">
                  <c:v>57.114601241587572</c:v>
                </c:pt>
                <c:pt idx="1120">
                  <c:v>56.666353504832372</c:v>
                </c:pt>
                <c:pt idx="1121">
                  <c:v>69.579925676154687</c:v>
                </c:pt>
                <c:pt idx="1122">
                  <c:v>62.437774042550338</c:v>
                </c:pt>
                <c:pt idx="1123">
                  <c:v>62.2875631275285</c:v>
                </c:pt>
                <c:pt idx="1124">
                  <c:v>62.106357740383096</c:v>
                </c:pt>
                <c:pt idx="1125">
                  <c:v>61.92354454056342</c:v>
                </c:pt>
                <c:pt idx="1126">
                  <c:v>61.711848682119083</c:v>
                </c:pt>
                <c:pt idx="1127">
                  <c:v>61.348381866357705</c:v>
                </c:pt>
                <c:pt idx="1128">
                  <c:v>61.326110582218746</c:v>
                </c:pt>
                <c:pt idx="1129">
                  <c:v>60.426245518763182</c:v>
                </c:pt>
                <c:pt idx="1130">
                  <c:v>60.181400652853156</c:v>
                </c:pt>
                <c:pt idx="1131">
                  <c:v>65.489999266427063</c:v>
                </c:pt>
                <c:pt idx="1132">
                  <c:v>58.755860407238089</c:v>
                </c:pt>
                <c:pt idx="1133">
                  <c:v>58.719547266854804</c:v>
                </c:pt>
                <c:pt idx="1134">
                  <c:v>72.421825496755588</c:v>
                </c:pt>
                <c:pt idx="1135">
                  <c:v>72.280076748879509</c:v>
                </c:pt>
                <c:pt idx="1136">
                  <c:v>75.010876620444392</c:v>
                </c:pt>
                <c:pt idx="1137">
                  <c:v>71.529227003290771</c:v>
                </c:pt>
                <c:pt idx="1138">
                  <c:v>71.853117322984446</c:v>
                </c:pt>
                <c:pt idx="1139">
                  <c:v>71.688766590280025</c:v>
                </c:pt>
                <c:pt idx="1140">
                  <c:v>71.694101198000851</c:v>
                </c:pt>
                <c:pt idx="1141">
                  <c:v>71.555960181223881</c:v>
                </c:pt>
                <c:pt idx="1142">
                  <c:v>71.873199991211621</c:v>
                </c:pt>
                <c:pt idx="1143">
                  <c:v>71.979846521929133</c:v>
                </c:pt>
                <c:pt idx="1144">
                  <c:v>71.810809697047972</c:v>
                </c:pt>
                <c:pt idx="1145">
                  <c:v>71.725227884978494</c:v>
                </c:pt>
                <c:pt idx="1146">
                  <c:v>71.485073425975287</c:v>
                </c:pt>
                <c:pt idx="1147">
                  <c:v>71.00707914911041</c:v>
                </c:pt>
                <c:pt idx="1148">
                  <c:v>61.938910092388369</c:v>
                </c:pt>
                <c:pt idx="1149">
                  <c:v>61.74391088006751</c:v>
                </c:pt>
                <c:pt idx="1150">
                  <c:v>61.53299612825618</c:v>
                </c:pt>
                <c:pt idx="1151">
                  <c:v>61.529438238916185</c:v>
                </c:pt>
                <c:pt idx="1152">
                  <c:v>61.162254612184334</c:v>
                </c:pt>
                <c:pt idx="1153">
                  <c:v>60.518522923774</c:v>
                </c:pt>
                <c:pt idx="1154">
                  <c:v>68.714378809065735</c:v>
                </c:pt>
                <c:pt idx="1155">
                  <c:v>59.444021316193442</c:v>
                </c:pt>
                <c:pt idx="1156">
                  <c:v>58.740390997968248</c:v>
                </c:pt>
                <c:pt idx="1157">
                  <c:v>66.982947004503728</c:v>
                </c:pt>
                <c:pt idx="1158">
                  <c:v>57.399507483725856</c:v>
                </c:pt>
                <c:pt idx="1159">
                  <c:v>56.599743664498305</c:v>
                </c:pt>
                <c:pt idx="1160">
                  <c:v>55.981297689185773</c:v>
                </c:pt>
                <c:pt idx="1161">
                  <c:v>55.436349217236426</c:v>
                </c:pt>
                <c:pt idx="1162">
                  <c:v>54.745814904594368</c:v>
                </c:pt>
                <c:pt idx="1163">
                  <c:v>69.911882628461726</c:v>
                </c:pt>
                <c:pt idx="1164">
                  <c:v>69.898954897918443</c:v>
                </c:pt>
                <c:pt idx="1165">
                  <c:v>69.892949860195785</c:v>
                </c:pt>
                <c:pt idx="1166">
                  <c:v>74.358610407789286</c:v>
                </c:pt>
                <c:pt idx="1167">
                  <c:v>69.939519213216641</c:v>
                </c:pt>
                <c:pt idx="1168">
                  <c:v>69.383871899010131</c:v>
                </c:pt>
                <c:pt idx="1169">
                  <c:v>68.9029536376474</c:v>
                </c:pt>
                <c:pt idx="1170">
                  <c:v>69.153583741867237</c:v>
                </c:pt>
                <c:pt idx="1171">
                  <c:v>69.130356917130143</c:v>
                </c:pt>
                <c:pt idx="1172">
                  <c:v>69.397531479080286</c:v>
                </c:pt>
                <c:pt idx="1173">
                  <c:v>69.066556607455368</c:v>
                </c:pt>
                <c:pt idx="1174">
                  <c:v>70.037892202493012</c:v>
                </c:pt>
                <c:pt idx="1175">
                  <c:v>72.412024253151728</c:v>
                </c:pt>
                <c:pt idx="1176">
                  <c:v>72.454142035547719</c:v>
                </c:pt>
                <c:pt idx="1177">
                  <c:v>72.344019870406811</c:v>
                </c:pt>
                <c:pt idx="1178">
                  <c:v>72.205610020532944</c:v>
                </c:pt>
                <c:pt idx="1179">
                  <c:v>75.69428661157994</c:v>
                </c:pt>
                <c:pt idx="1180">
                  <c:v>75.975189454024658</c:v>
                </c:pt>
                <c:pt idx="1181">
                  <c:v>71.488342059001454</c:v>
                </c:pt>
                <c:pt idx="1182">
                  <c:v>71.904382168213743</c:v>
                </c:pt>
                <c:pt idx="1183">
                  <c:v>71.577672410663922</c:v>
                </c:pt>
                <c:pt idx="1184">
                  <c:v>71.120281033124314</c:v>
                </c:pt>
                <c:pt idx="1185">
                  <c:v>70.736037304975625</c:v>
                </c:pt>
                <c:pt idx="1186">
                  <c:v>71.338589994665568</c:v>
                </c:pt>
                <c:pt idx="1187">
                  <c:v>66.659556411268881</c:v>
                </c:pt>
                <c:pt idx="1188">
                  <c:v>66.356820219777248</c:v>
                </c:pt>
                <c:pt idx="1189">
                  <c:v>66.464273762928258</c:v>
                </c:pt>
                <c:pt idx="1190">
                  <c:v>66.301645742262991</c:v>
                </c:pt>
                <c:pt idx="1191">
                  <c:v>66.172678903409746</c:v>
                </c:pt>
                <c:pt idx="1192">
                  <c:v>66.604778995946504</c:v>
                </c:pt>
                <c:pt idx="1193">
                  <c:v>66.413665411505079</c:v>
                </c:pt>
                <c:pt idx="1194">
                  <c:v>66.316340558327141</c:v>
                </c:pt>
                <c:pt idx="1195">
                  <c:v>66.383645278692995</c:v>
                </c:pt>
                <c:pt idx="1196">
                  <c:v>66.423345694984064</c:v>
                </c:pt>
                <c:pt idx="1197">
                  <c:v>66.557263189161745</c:v>
                </c:pt>
                <c:pt idx="1198">
                  <c:v>66.615185168563897</c:v>
                </c:pt>
                <c:pt idx="1199">
                  <c:v>66.217647994149146</c:v>
                </c:pt>
                <c:pt idx="1200">
                  <c:v>66.317835714440889</c:v>
                </c:pt>
                <c:pt idx="1201">
                  <c:v>66.365273628490343</c:v>
                </c:pt>
                <c:pt idx="1202">
                  <c:v>81.785296958448143</c:v>
                </c:pt>
                <c:pt idx="1203">
                  <c:v>79.450616127086221</c:v>
                </c:pt>
                <c:pt idx="1204">
                  <c:v>76.371457307172932</c:v>
                </c:pt>
                <c:pt idx="1205">
                  <c:v>76.507917362462294</c:v>
                </c:pt>
                <c:pt idx="1206">
                  <c:v>79.829599273509814</c:v>
                </c:pt>
                <c:pt idx="1207">
                  <c:v>75.70511945804428</c:v>
                </c:pt>
                <c:pt idx="1208">
                  <c:v>78.88104365886177</c:v>
                </c:pt>
                <c:pt idx="1209">
                  <c:v>74.662127434992641</c:v>
                </c:pt>
                <c:pt idx="1210">
                  <c:v>74.628759740605076</c:v>
                </c:pt>
                <c:pt idx="1211">
                  <c:v>74.413668333881759</c:v>
                </c:pt>
                <c:pt idx="1212">
                  <c:v>75.926290498823477</c:v>
                </c:pt>
                <c:pt idx="1213">
                  <c:v>75.629232102389153</c:v>
                </c:pt>
                <c:pt idx="1214">
                  <c:v>75.082281978420582</c:v>
                </c:pt>
                <c:pt idx="1215">
                  <c:v>74.520969091017008</c:v>
                </c:pt>
                <c:pt idx="1216">
                  <c:v>74.241205335430934</c:v>
                </c:pt>
                <c:pt idx="1217">
                  <c:v>79.380457486937942</c:v>
                </c:pt>
                <c:pt idx="1218">
                  <c:v>79.933392954014764</c:v>
                </c:pt>
                <c:pt idx="1219">
                  <c:v>78.623120789196179</c:v>
                </c:pt>
                <c:pt idx="1220">
                  <c:v>79.761962463192546</c:v>
                </c:pt>
                <c:pt idx="1221">
                  <c:v>79.354135610861064</c:v>
                </c:pt>
                <c:pt idx="1222">
                  <c:v>80.660049513640757</c:v>
                </c:pt>
                <c:pt idx="1223">
                  <c:v>79.146262068210902</c:v>
                </c:pt>
                <c:pt idx="1224">
                  <c:v>77.00128017645774</c:v>
                </c:pt>
                <c:pt idx="1225">
                  <c:v>78.149810279304006</c:v>
                </c:pt>
                <c:pt idx="1226">
                  <c:v>80.941425450152366</c:v>
                </c:pt>
                <c:pt idx="1227">
                  <c:v>77.663568581832394</c:v>
                </c:pt>
                <c:pt idx="1228">
                  <c:v>81.277703205937314</c:v>
                </c:pt>
                <c:pt idx="1229">
                  <c:v>81.202861740538438</c:v>
                </c:pt>
                <c:pt idx="1230">
                  <c:v>81.060876007986366</c:v>
                </c:pt>
                <c:pt idx="1231">
                  <c:v>80.086100723531317</c:v>
                </c:pt>
                <c:pt idx="1232">
                  <c:v>74.184851309454757</c:v>
                </c:pt>
                <c:pt idx="1233">
                  <c:v>74.764491684059408</c:v>
                </c:pt>
                <c:pt idx="1234">
                  <c:v>75.631077177693101</c:v>
                </c:pt>
                <c:pt idx="1235">
                  <c:v>75.664556007937662</c:v>
                </c:pt>
                <c:pt idx="1236">
                  <c:v>75.936579128687868</c:v>
                </c:pt>
                <c:pt idx="1237">
                  <c:v>74.704175909652164</c:v>
                </c:pt>
                <c:pt idx="1238">
                  <c:v>73.678443474292209</c:v>
                </c:pt>
                <c:pt idx="1239">
                  <c:v>73.456650800948935</c:v>
                </c:pt>
                <c:pt idx="1240">
                  <c:v>72.63281238141613</c:v>
                </c:pt>
                <c:pt idx="1241">
                  <c:v>71.975305642601356</c:v>
                </c:pt>
                <c:pt idx="1242">
                  <c:v>71.086349050726781</c:v>
                </c:pt>
                <c:pt idx="1243">
                  <c:v>70.171113853743094</c:v>
                </c:pt>
                <c:pt idx="1244">
                  <c:v>69.280729058518119</c:v>
                </c:pt>
                <c:pt idx="1245">
                  <c:v>68.814468191783092</c:v>
                </c:pt>
                <c:pt idx="1246">
                  <c:v>68.671975645468692</c:v>
                </c:pt>
                <c:pt idx="1247">
                  <c:v>71.850327071404649</c:v>
                </c:pt>
                <c:pt idx="1248">
                  <c:v>71.398797466036385</c:v>
                </c:pt>
                <c:pt idx="1249">
                  <c:v>70.69286869466552</c:v>
                </c:pt>
                <c:pt idx="1250">
                  <c:v>70.049520341739608</c:v>
                </c:pt>
                <c:pt idx="1251">
                  <c:v>68.327664768034538</c:v>
                </c:pt>
                <c:pt idx="1252">
                  <c:v>69.110183709383378</c:v>
                </c:pt>
                <c:pt idx="1253">
                  <c:v>68.637634915251013</c:v>
                </c:pt>
                <c:pt idx="1254">
                  <c:v>67.669946113762379</c:v>
                </c:pt>
                <c:pt idx="1255">
                  <c:v>76.964868054990077</c:v>
                </c:pt>
                <c:pt idx="1256">
                  <c:v>66.392717834309181</c:v>
                </c:pt>
                <c:pt idx="1257">
                  <c:v>66.148101528249853</c:v>
                </c:pt>
                <c:pt idx="1258">
                  <c:v>65.7233069881473</c:v>
                </c:pt>
                <c:pt idx="1259">
                  <c:v>65.4183661140585</c:v>
                </c:pt>
                <c:pt idx="1260">
                  <c:v>73.987008807456931</c:v>
                </c:pt>
                <c:pt idx="1261">
                  <c:v>71.472822280216889</c:v>
                </c:pt>
                <c:pt idx="1262">
                  <c:v>64.569745648548377</c:v>
                </c:pt>
                <c:pt idx="1263">
                  <c:v>63.955776670402685</c:v>
                </c:pt>
                <c:pt idx="1264">
                  <c:v>63.271875150145867</c:v>
                </c:pt>
                <c:pt idx="1265">
                  <c:v>70.350160328642048</c:v>
                </c:pt>
                <c:pt idx="1266">
                  <c:v>61.975746429252574</c:v>
                </c:pt>
                <c:pt idx="1267">
                  <c:v>62.47516679096676</c:v>
                </c:pt>
                <c:pt idx="1268">
                  <c:v>61.631835806347652</c:v>
                </c:pt>
                <c:pt idx="1269">
                  <c:v>59.391387710505121</c:v>
                </c:pt>
                <c:pt idx="1270">
                  <c:v>68.34654309425261</c:v>
                </c:pt>
                <c:pt idx="1271">
                  <c:v>55.51339474031488</c:v>
                </c:pt>
                <c:pt idx="1272">
                  <c:v>66.248501370082039</c:v>
                </c:pt>
                <c:pt idx="1273">
                  <c:v>53.484908978302997</c:v>
                </c:pt>
                <c:pt idx="1274">
                  <c:v>71.407182877299405</c:v>
                </c:pt>
                <c:pt idx="1275">
                  <c:v>71.346161744833083</c:v>
                </c:pt>
                <c:pt idx="1276">
                  <c:v>71.216930298857079</c:v>
                </c:pt>
                <c:pt idx="1277">
                  <c:v>71.133578849739791</c:v>
                </c:pt>
                <c:pt idx="1278">
                  <c:v>70.970447054090712</c:v>
                </c:pt>
                <c:pt idx="1279">
                  <c:v>69.866132543634109</c:v>
                </c:pt>
                <c:pt idx="1280">
                  <c:v>70.767969372147732</c:v>
                </c:pt>
                <c:pt idx="1281">
                  <c:v>70.701708793782032</c:v>
                </c:pt>
                <c:pt idx="1282">
                  <c:v>70.30251104995483</c:v>
                </c:pt>
                <c:pt idx="1283">
                  <c:v>74.895736361570485</c:v>
                </c:pt>
                <c:pt idx="1284">
                  <c:v>69.764142735366647</c:v>
                </c:pt>
                <c:pt idx="1285">
                  <c:v>69.272719697575084</c:v>
                </c:pt>
                <c:pt idx="1286">
                  <c:v>68.938993637849094</c:v>
                </c:pt>
                <c:pt idx="1287">
                  <c:v>68.786672701304184</c:v>
                </c:pt>
                <c:pt idx="1288">
                  <c:v>74.0969524828609</c:v>
                </c:pt>
                <c:pt idx="1289">
                  <c:v>66.455789848045612</c:v>
                </c:pt>
                <c:pt idx="1290">
                  <c:v>66.294973414165511</c:v>
                </c:pt>
                <c:pt idx="1291">
                  <c:v>65.865068568681309</c:v>
                </c:pt>
                <c:pt idx="1292">
                  <c:v>65.467884114623416</c:v>
                </c:pt>
                <c:pt idx="1293">
                  <c:v>71.354335454825545</c:v>
                </c:pt>
                <c:pt idx="1294">
                  <c:v>70.677798252047936</c:v>
                </c:pt>
                <c:pt idx="1295">
                  <c:v>64.777508156615241</c:v>
                </c:pt>
                <c:pt idx="1296">
                  <c:v>64.581491001231896</c:v>
                </c:pt>
                <c:pt idx="1297">
                  <c:v>70.9456895069479</c:v>
                </c:pt>
                <c:pt idx="1298">
                  <c:v>63.982754688307686</c:v>
                </c:pt>
                <c:pt idx="1299">
                  <c:v>63.693456526025344</c:v>
                </c:pt>
                <c:pt idx="1300">
                  <c:v>63.54328220789894</c:v>
                </c:pt>
                <c:pt idx="1301">
                  <c:v>63.311552857469252</c:v>
                </c:pt>
                <c:pt idx="1302">
                  <c:v>62.614562196060888</c:v>
                </c:pt>
                <c:pt idx="1303">
                  <c:v>68.498294738295641</c:v>
                </c:pt>
                <c:pt idx="1304">
                  <c:v>67.128817231886032</c:v>
                </c:pt>
                <c:pt idx="1305">
                  <c:v>60.681999276801363</c:v>
                </c:pt>
                <c:pt idx="1306">
                  <c:v>60.18547141054087</c:v>
                </c:pt>
                <c:pt idx="1307">
                  <c:v>59.422157441100865</c:v>
                </c:pt>
                <c:pt idx="1308">
                  <c:v>65.728229011223931</c:v>
                </c:pt>
                <c:pt idx="1309">
                  <c:v>58.384029271344659</c:v>
                </c:pt>
                <c:pt idx="1310">
                  <c:v>57.966650958223617</c:v>
                </c:pt>
                <c:pt idx="1311">
                  <c:v>57.533830519793014</c:v>
                </c:pt>
                <c:pt idx="1312">
                  <c:v>73.395847310732705</c:v>
                </c:pt>
                <c:pt idx="1313">
                  <c:v>73.588027266018216</c:v>
                </c:pt>
                <c:pt idx="1314">
                  <c:v>73.294420175946541</c:v>
                </c:pt>
                <c:pt idx="1315">
                  <c:v>72.598786015371175</c:v>
                </c:pt>
                <c:pt idx="1316">
                  <c:v>72.683472155127447</c:v>
                </c:pt>
                <c:pt idx="1317">
                  <c:v>72.647237782254138</c:v>
                </c:pt>
                <c:pt idx="1318">
                  <c:v>72.153920419979244</c:v>
                </c:pt>
                <c:pt idx="1319">
                  <c:v>72.511570224354401</c:v>
                </c:pt>
                <c:pt idx="1320">
                  <c:v>72.275074800649847</c:v>
                </c:pt>
                <c:pt idx="1321">
                  <c:v>71.904244098847528</c:v>
                </c:pt>
                <c:pt idx="1322">
                  <c:v>71.81027150086166</c:v>
                </c:pt>
                <c:pt idx="1323">
                  <c:v>75.370362976887719</c:v>
                </c:pt>
                <c:pt idx="1324">
                  <c:v>71.653739032222262</c:v>
                </c:pt>
                <c:pt idx="1325">
                  <c:v>71.43220196650222</c:v>
                </c:pt>
                <c:pt idx="1326">
                  <c:v>71.024530161019456</c:v>
                </c:pt>
                <c:pt idx="1327">
                  <c:v>75.388686834655857</c:v>
                </c:pt>
                <c:pt idx="1328">
                  <c:v>70.026699875146647</c:v>
                </c:pt>
                <c:pt idx="1329">
                  <c:v>70.678084687963874</c:v>
                </c:pt>
                <c:pt idx="1330">
                  <c:v>70.600225784850878</c:v>
                </c:pt>
                <c:pt idx="1331">
                  <c:v>69.900887332143512</c:v>
                </c:pt>
                <c:pt idx="1332">
                  <c:v>68.435980489815321</c:v>
                </c:pt>
                <c:pt idx="1333">
                  <c:v>68.737517196326451</c:v>
                </c:pt>
                <c:pt idx="1334">
                  <c:v>69.000713985351126</c:v>
                </c:pt>
                <c:pt idx="1335">
                  <c:v>68.990418507751684</c:v>
                </c:pt>
                <c:pt idx="1336">
                  <c:v>69.098176993030847</c:v>
                </c:pt>
                <c:pt idx="1337">
                  <c:v>69.245174910429157</c:v>
                </c:pt>
                <c:pt idx="1338">
                  <c:v>54.898567490233731</c:v>
                </c:pt>
                <c:pt idx="1339">
                  <c:v>68.461631616079856</c:v>
                </c:pt>
                <c:pt idx="1340">
                  <c:v>56.131653519052826</c:v>
                </c:pt>
                <c:pt idx="1341">
                  <c:v>55.627241411057476</c:v>
                </c:pt>
                <c:pt idx="1342">
                  <c:v>55.136979266484992</c:v>
                </c:pt>
                <c:pt idx="1343">
                  <c:v>54.597397882637821</c:v>
                </c:pt>
                <c:pt idx="1344">
                  <c:v>54.044164664384127</c:v>
                </c:pt>
                <c:pt idx="1345">
                  <c:v>67.113833144540024</c:v>
                </c:pt>
                <c:pt idx="1346">
                  <c:v>64.352150225551725</c:v>
                </c:pt>
                <c:pt idx="1347">
                  <c:v>64.282088489475285</c:v>
                </c:pt>
                <c:pt idx="1348">
                  <c:v>64.213884109606113</c:v>
                </c:pt>
                <c:pt idx="1349">
                  <c:v>64.168860757353556</c:v>
                </c:pt>
                <c:pt idx="1350">
                  <c:v>63.963511192538313</c:v>
                </c:pt>
                <c:pt idx="1351">
                  <c:v>63.858844109406995</c:v>
                </c:pt>
                <c:pt idx="1352">
                  <c:v>63.642234081532457</c:v>
                </c:pt>
                <c:pt idx="1353">
                  <c:v>69.728387458811284</c:v>
                </c:pt>
                <c:pt idx="1354">
                  <c:v>68.918594273844406</c:v>
                </c:pt>
                <c:pt idx="1355">
                  <c:v>68.015572624106852</c:v>
                </c:pt>
                <c:pt idx="1356">
                  <c:v>67.634493780122895</c:v>
                </c:pt>
                <c:pt idx="1357">
                  <c:v>61.33310890009902</c:v>
                </c:pt>
                <c:pt idx="1358">
                  <c:v>66.737321662314784</c:v>
                </c:pt>
                <c:pt idx="1359">
                  <c:v>58.920452730125319</c:v>
                </c:pt>
                <c:pt idx="1360">
                  <c:v>59.537025957246854</c:v>
                </c:pt>
                <c:pt idx="1361">
                  <c:v>64.432405826240483</c:v>
                </c:pt>
                <c:pt idx="1362">
                  <c:v>63.397456211478413</c:v>
                </c:pt>
                <c:pt idx="1363">
                  <c:v>74.21472896712875</c:v>
                </c:pt>
                <c:pt idx="1364">
                  <c:v>61.668270440947708</c:v>
                </c:pt>
                <c:pt idx="1365">
                  <c:v>61.643369547713704</c:v>
                </c:pt>
                <c:pt idx="1366">
                  <c:v>60.882236675227787</c:v>
                </c:pt>
                <c:pt idx="1367">
                  <c:v>60.263544981619688</c:v>
                </c:pt>
                <c:pt idx="1368">
                  <c:v>59.890170418747715</c:v>
                </c:pt>
                <c:pt idx="1369">
                  <c:v>59.560563344893282</c:v>
                </c:pt>
                <c:pt idx="1370">
                  <c:v>59.515456072892007</c:v>
                </c:pt>
                <c:pt idx="1371">
                  <c:v>59.547616723733185</c:v>
                </c:pt>
                <c:pt idx="1372">
                  <c:v>59.90933400904774</c:v>
                </c:pt>
                <c:pt idx="1373">
                  <c:v>60.725008720397966</c:v>
                </c:pt>
                <c:pt idx="1374">
                  <c:v>61.919061544773747</c:v>
                </c:pt>
                <c:pt idx="1375">
                  <c:v>62.861095384532668</c:v>
                </c:pt>
                <c:pt idx="1376">
                  <c:v>81.111609852474956</c:v>
                </c:pt>
                <c:pt idx="1377">
                  <c:v>82.902516222231256</c:v>
                </c:pt>
                <c:pt idx="1378">
                  <c:v>82.383788080424949</c:v>
                </c:pt>
                <c:pt idx="1379">
                  <c:v>82.123356901217079</c:v>
                </c:pt>
                <c:pt idx="1380">
                  <c:v>79.487930042066054</c:v>
                </c:pt>
                <c:pt idx="1381">
                  <c:v>81.22947911655676</c:v>
                </c:pt>
                <c:pt idx="1382">
                  <c:v>83.144775695295465</c:v>
                </c:pt>
                <c:pt idx="1383">
                  <c:v>78.69944238403842</c:v>
                </c:pt>
                <c:pt idx="1384">
                  <c:v>80.246124425945865</c:v>
                </c:pt>
                <c:pt idx="1385">
                  <c:v>78.263104488318362</c:v>
                </c:pt>
                <c:pt idx="1386">
                  <c:v>79.429257053745459</c:v>
                </c:pt>
                <c:pt idx="1387">
                  <c:v>79.102213614365752</c:v>
                </c:pt>
                <c:pt idx="1388">
                  <c:v>77.958965039208081</c:v>
                </c:pt>
                <c:pt idx="1389">
                  <c:v>78.876010591464492</c:v>
                </c:pt>
                <c:pt idx="1390">
                  <c:v>78.802020599803868</c:v>
                </c:pt>
                <c:pt idx="1391">
                  <c:v>72.369258112166861</c:v>
                </c:pt>
                <c:pt idx="1392">
                  <c:v>72.070672528007421</c:v>
                </c:pt>
                <c:pt idx="1393">
                  <c:v>71.921723810082284</c:v>
                </c:pt>
                <c:pt idx="1394">
                  <c:v>71.873381914251155</c:v>
                </c:pt>
                <c:pt idx="1395">
                  <c:v>72.026910740997977</c:v>
                </c:pt>
                <c:pt idx="1396">
                  <c:v>70.242242811544202</c:v>
                </c:pt>
                <c:pt idx="1397">
                  <c:v>70.496435055800561</c:v>
                </c:pt>
                <c:pt idx="1398">
                  <c:v>71.340114510781007</c:v>
                </c:pt>
                <c:pt idx="1399">
                  <c:v>71.246198890421809</c:v>
                </c:pt>
                <c:pt idx="1400">
                  <c:v>71.202259398996858</c:v>
                </c:pt>
                <c:pt idx="1401">
                  <c:v>69.054243990491102</c:v>
                </c:pt>
                <c:pt idx="1402">
                  <c:v>70.690216771080998</c:v>
                </c:pt>
                <c:pt idx="1403">
                  <c:v>69.807308836154817</c:v>
                </c:pt>
                <c:pt idx="1404">
                  <c:v>69.804662090147673</c:v>
                </c:pt>
                <c:pt idx="1405">
                  <c:v>69.859604188709952</c:v>
                </c:pt>
                <c:pt idx="1406">
                  <c:v>69.23245550738838</c:v>
                </c:pt>
                <c:pt idx="1407">
                  <c:v>74.049583547725049</c:v>
                </c:pt>
                <c:pt idx="1408">
                  <c:v>68.346652426218043</c:v>
                </c:pt>
                <c:pt idx="1409">
                  <c:v>68.04337094355958</c:v>
                </c:pt>
                <c:pt idx="1410">
                  <c:v>73.489327264189555</c:v>
                </c:pt>
                <c:pt idx="1411">
                  <c:v>66.99036636315833</c:v>
                </c:pt>
                <c:pt idx="1412">
                  <c:v>72.716232162058731</c:v>
                </c:pt>
                <c:pt idx="1413">
                  <c:v>60.667348722262531</c:v>
                </c:pt>
                <c:pt idx="1414">
                  <c:v>60.346715090603958</c:v>
                </c:pt>
                <c:pt idx="1415">
                  <c:v>59.618183683701091</c:v>
                </c:pt>
                <c:pt idx="1416">
                  <c:v>58.645553758314321</c:v>
                </c:pt>
                <c:pt idx="1417">
                  <c:v>57.444012945924975</c:v>
                </c:pt>
                <c:pt idx="1418">
                  <c:v>70.905336950573599</c:v>
                </c:pt>
                <c:pt idx="1419">
                  <c:v>56.484097869763879</c:v>
                </c:pt>
                <c:pt idx="1420">
                  <c:v>70.36225257607849</c:v>
                </c:pt>
                <c:pt idx="1421">
                  <c:v>52.621029646460684</c:v>
                </c:pt>
                <c:pt idx="1422">
                  <c:v>69.005586174489508</c:v>
                </c:pt>
                <c:pt idx="1423">
                  <c:v>68.369159242387809</c:v>
                </c:pt>
                <c:pt idx="1424">
                  <c:v>69.880889327852429</c:v>
                </c:pt>
                <c:pt idx="1425">
                  <c:v>50.842435051084685</c:v>
                </c:pt>
                <c:pt idx="1426">
                  <c:v>51.667448324248966</c:v>
                </c:pt>
                <c:pt idx="1427">
                  <c:v>52.930428208151525</c:v>
                </c:pt>
                <c:pt idx="1428">
                  <c:v>78.923482549226762</c:v>
                </c:pt>
                <c:pt idx="1429">
                  <c:v>78.884262040530743</c:v>
                </c:pt>
                <c:pt idx="1430">
                  <c:v>82.337928009750485</c:v>
                </c:pt>
                <c:pt idx="1431">
                  <c:v>82.805765708497859</c:v>
                </c:pt>
                <c:pt idx="1432">
                  <c:v>69.528929472917241</c:v>
                </c:pt>
                <c:pt idx="1433">
                  <c:v>69.449549457036511</c:v>
                </c:pt>
                <c:pt idx="1434">
                  <c:v>68.740376579118617</c:v>
                </c:pt>
                <c:pt idx="1435">
                  <c:v>67.947607535385998</c:v>
                </c:pt>
                <c:pt idx="1436">
                  <c:v>67.508268490341649</c:v>
                </c:pt>
                <c:pt idx="1437">
                  <c:v>67.361706455567827</c:v>
                </c:pt>
                <c:pt idx="1438">
                  <c:v>67.247411866513588</c:v>
                </c:pt>
                <c:pt idx="1439">
                  <c:v>67.094764969125777</c:v>
                </c:pt>
                <c:pt idx="1440">
                  <c:v>67.604845911486663</c:v>
                </c:pt>
                <c:pt idx="1441">
                  <c:v>67.450891649421848</c:v>
                </c:pt>
                <c:pt idx="1442">
                  <c:v>67.366886011068715</c:v>
                </c:pt>
                <c:pt idx="1443">
                  <c:v>67.328292449206288</c:v>
                </c:pt>
                <c:pt idx="1444">
                  <c:v>67.191594234759975</c:v>
                </c:pt>
                <c:pt idx="1445">
                  <c:v>67.122999972083008</c:v>
                </c:pt>
                <c:pt idx="1446">
                  <c:v>66.536571082210628</c:v>
                </c:pt>
                <c:pt idx="1447">
                  <c:v>66.621105521755879</c:v>
                </c:pt>
                <c:pt idx="1448">
                  <c:v>66.290167307615746</c:v>
                </c:pt>
                <c:pt idx="1449">
                  <c:v>65.830257585364166</c:v>
                </c:pt>
                <c:pt idx="1450">
                  <c:v>66.261309219259061</c:v>
                </c:pt>
                <c:pt idx="1451">
                  <c:v>65.544559357902784</c:v>
                </c:pt>
                <c:pt idx="1452">
                  <c:v>64.761918899394075</c:v>
                </c:pt>
                <c:pt idx="1453">
                  <c:v>71.77750716852826</c:v>
                </c:pt>
                <c:pt idx="1454">
                  <c:v>71.795648993800768</c:v>
                </c:pt>
                <c:pt idx="1455">
                  <c:v>71.927386293988192</c:v>
                </c:pt>
                <c:pt idx="1456">
                  <c:v>71.305566136546787</c:v>
                </c:pt>
                <c:pt idx="1457">
                  <c:v>70.611540615279594</c:v>
                </c:pt>
                <c:pt idx="1458">
                  <c:v>75.461957797300641</c:v>
                </c:pt>
                <c:pt idx="1459">
                  <c:v>70.506251029682247</c:v>
                </c:pt>
                <c:pt idx="1460">
                  <c:v>69.515541658781856</c:v>
                </c:pt>
                <c:pt idx="1461">
                  <c:v>69.56117811184177</c:v>
                </c:pt>
                <c:pt idx="1462">
                  <c:v>68.666285030224884</c:v>
                </c:pt>
                <c:pt idx="1463">
                  <c:v>68.137724702123862</c:v>
                </c:pt>
                <c:pt idx="1464">
                  <c:v>68.003523323258563</c:v>
                </c:pt>
                <c:pt idx="1465">
                  <c:v>67.351336701176734</c:v>
                </c:pt>
                <c:pt idx="1466">
                  <c:v>66.978307784561736</c:v>
                </c:pt>
                <c:pt idx="1467">
                  <c:v>66.439065647425195</c:v>
                </c:pt>
                <c:pt idx="1468">
                  <c:v>69.70663109149838</c:v>
                </c:pt>
                <c:pt idx="1469">
                  <c:v>69.573263816054947</c:v>
                </c:pt>
                <c:pt idx="1470">
                  <c:v>69.643196997705729</c:v>
                </c:pt>
                <c:pt idx="1471">
                  <c:v>69.545255365601975</c:v>
                </c:pt>
                <c:pt idx="1472">
                  <c:v>69.414218671638835</c:v>
                </c:pt>
                <c:pt idx="1473">
                  <c:v>68.927662863788356</c:v>
                </c:pt>
                <c:pt idx="1474">
                  <c:v>68.256514081266175</c:v>
                </c:pt>
                <c:pt idx="1475">
                  <c:v>64.562509858447115</c:v>
                </c:pt>
                <c:pt idx="1476">
                  <c:v>64.566761451189819</c:v>
                </c:pt>
                <c:pt idx="1477">
                  <c:v>64.368992113445358</c:v>
                </c:pt>
                <c:pt idx="1478">
                  <c:v>72.297306016664095</c:v>
                </c:pt>
                <c:pt idx="1479">
                  <c:v>61.972494576748993</c:v>
                </c:pt>
                <c:pt idx="1480">
                  <c:v>60.977378102242483</c:v>
                </c:pt>
                <c:pt idx="1481">
                  <c:v>59.99865275440925</c:v>
                </c:pt>
                <c:pt idx="1482">
                  <c:v>73.274566167806938</c:v>
                </c:pt>
                <c:pt idx="1483">
                  <c:v>73.249037545305399</c:v>
                </c:pt>
                <c:pt idx="1484">
                  <c:v>73.145295216678704</c:v>
                </c:pt>
                <c:pt idx="1485">
                  <c:v>77.302466957452552</c:v>
                </c:pt>
                <c:pt idx="1486">
                  <c:v>73.292347431021568</c:v>
                </c:pt>
                <c:pt idx="1487">
                  <c:v>73.076165538171381</c:v>
                </c:pt>
                <c:pt idx="1488">
                  <c:v>73.404079858421241</c:v>
                </c:pt>
                <c:pt idx="1489">
                  <c:v>73.375864167237367</c:v>
                </c:pt>
                <c:pt idx="1490">
                  <c:v>73.492613431863205</c:v>
                </c:pt>
                <c:pt idx="1491">
                  <c:v>77.929350127473072</c:v>
                </c:pt>
                <c:pt idx="1492">
                  <c:v>73.423947276973763</c:v>
                </c:pt>
                <c:pt idx="1493">
                  <c:v>71.905880088937053</c:v>
                </c:pt>
                <c:pt idx="1494">
                  <c:v>71.683875088450009</c:v>
                </c:pt>
                <c:pt idx="1495">
                  <c:v>71.203239387931347</c:v>
                </c:pt>
                <c:pt idx="1496">
                  <c:v>71.849826297916053</c:v>
                </c:pt>
                <c:pt idx="1497">
                  <c:v>70.695998573865808</c:v>
                </c:pt>
                <c:pt idx="1498">
                  <c:v>69.532139355077106</c:v>
                </c:pt>
                <c:pt idx="1499">
                  <c:v>70.50665777742951</c:v>
                </c:pt>
                <c:pt idx="1500">
                  <c:v>69.320236157881283</c:v>
                </c:pt>
                <c:pt idx="1501">
                  <c:v>70.096534555650891</c:v>
                </c:pt>
                <c:pt idx="1502">
                  <c:v>68.976271994717024</c:v>
                </c:pt>
                <c:pt idx="1503">
                  <c:v>70.121807631571016</c:v>
                </c:pt>
                <c:pt idx="1504">
                  <c:v>68.778359181332974</c:v>
                </c:pt>
                <c:pt idx="1505">
                  <c:v>68.620575576107385</c:v>
                </c:pt>
                <c:pt idx="1506">
                  <c:v>69.350986380273483</c:v>
                </c:pt>
                <c:pt idx="1507">
                  <c:v>74.068113814713598</c:v>
                </c:pt>
                <c:pt idx="1508">
                  <c:v>68.13783011355963</c:v>
                </c:pt>
                <c:pt idx="1509">
                  <c:v>67.981547226765514</c:v>
                </c:pt>
                <c:pt idx="1510">
                  <c:v>77.968055078970735</c:v>
                </c:pt>
                <c:pt idx="1511">
                  <c:v>77.965924882026115</c:v>
                </c:pt>
                <c:pt idx="1512">
                  <c:v>77.847785527188989</c:v>
                </c:pt>
                <c:pt idx="1513">
                  <c:v>77.741829695010054</c:v>
                </c:pt>
                <c:pt idx="1514">
                  <c:v>77.402820948563132</c:v>
                </c:pt>
                <c:pt idx="1515">
                  <c:v>77.688521530686941</c:v>
                </c:pt>
                <c:pt idx="1516">
                  <c:v>77.326000081025924</c:v>
                </c:pt>
                <c:pt idx="1517">
                  <c:v>77.586861794381718</c:v>
                </c:pt>
                <c:pt idx="1518">
                  <c:v>77.445565181925275</c:v>
                </c:pt>
                <c:pt idx="1519">
                  <c:v>76.953323533463461</c:v>
                </c:pt>
                <c:pt idx="1520">
                  <c:v>76.500734227678009</c:v>
                </c:pt>
                <c:pt idx="1521">
                  <c:v>76.296696839065035</c:v>
                </c:pt>
                <c:pt idx="1522">
                  <c:v>75.93838399284472</c:v>
                </c:pt>
                <c:pt idx="1523">
                  <c:v>75.934217922073685</c:v>
                </c:pt>
                <c:pt idx="1524">
                  <c:v>72.160463960431542</c:v>
                </c:pt>
                <c:pt idx="1525">
                  <c:v>78.029947269835873</c:v>
                </c:pt>
                <c:pt idx="1526">
                  <c:v>77.87743107230493</c:v>
                </c:pt>
                <c:pt idx="1527">
                  <c:v>73.908016972558286</c:v>
                </c:pt>
                <c:pt idx="1528">
                  <c:v>73.811238046174608</c:v>
                </c:pt>
                <c:pt idx="1529">
                  <c:v>71.931384501911481</c:v>
                </c:pt>
                <c:pt idx="1530">
                  <c:v>71.10169857058078</c:v>
                </c:pt>
                <c:pt idx="1531">
                  <c:v>70.987481955128374</c:v>
                </c:pt>
                <c:pt idx="1532">
                  <c:v>70.677198320736707</c:v>
                </c:pt>
                <c:pt idx="1533">
                  <c:v>70.037202970430755</c:v>
                </c:pt>
                <c:pt idx="1534">
                  <c:v>70.413635288169786</c:v>
                </c:pt>
                <c:pt idx="1535">
                  <c:v>70.007871970541473</c:v>
                </c:pt>
                <c:pt idx="1536">
                  <c:v>70.106955363067485</c:v>
                </c:pt>
                <c:pt idx="1537">
                  <c:v>69.150949324706858</c:v>
                </c:pt>
                <c:pt idx="1538">
                  <c:v>72.893821026253335</c:v>
                </c:pt>
                <c:pt idx="1539">
                  <c:v>68.122636011992526</c:v>
                </c:pt>
                <c:pt idx="1540">
                  <c:v>65.554455074536861</c:v>
                </c:pt>
                <c:pt idx="1541">
                  <c:v>64.589062156487955</c:v>
                </c:pt>
                <c:pt idx="1542">
                  <c:v>71.871539976331889</c:v>
                </c:pt>
                <c:pt idx="1543">
                  <c:v>65.207047003498232</c:v>
                </c:pt>
                <c:pt idx="1544">
                  <c:v>65.361069241287254</c:v>
                </c:pt>
                <c:pt idx="1545">
                  <c:v>64.84511129208579</c:v>
                </c:pt>
                <c:pt idx="1546">
                  <c:v>64.213470880001125</c:v>
                </c:pt>
                <c:pt idx="1547">
                  <c:v>63.875319431894077</c:v>
                </c:pt>
                <c:pt idx="1548">
                  <c:v>63.920157259947423</c:v>
                </c:pt>
                <c:pt idx="1549">
                  <c:v>63.574587110492885</c:v>
                </c:pt>
                <c:pt idx="1550">
                  <c:v>64.028927073723565</c:v>
                </c:pt>
                <c:pt idx="1551">
                  <c:v>64.286134366284244</c:v>
                </c:pt>
                <c:pt idx="1552">
                  <c:v>64.217398448615072</c:v>
                </c:pt>
                <c:pt idx="1553">
                  <c:v>69.817907695279672</c:v>
                </c:pt>
                <c:pt idx="1554">
                  <c:v>60.31046527651911</c:v>
                </c:pt>
                <c:pt idx="1555">
                  <c:v>59.880090138056332</c:v>
                </c:pt>
                <c:pt idx="1556">
                  <c:v>60.695460894085926</c:v>
                </c:pt>
                <c:pt idx="1557">
                  <c:v>60.533429851657814</c:v>
                </c:pt>
                <c:pt idx="1558">
                  <c:v>59.891134881103518</c:v>
                </c:pt>
                <c:pt idx="1559">
                  <c:v>70.815489632687132</c:v>
                </c:pt>
                <c:pt idx="1560">
                  <c:v>70.374221842265655</c:v>
                </c:pt>
                <c:pt idx="1561">
                  <c:v>70.879803176055191</c:v>
                </c:pt>
                <c:pt idx="1562">
                  <c:v>57.90239755605392</c:v>
                </c:pt>
                <c:pt idx="1563">
                  <c:v>57.689765198790965</c:v>
                </c:pt>
                <c:pt idx="1564">
                  <c:v>71.931661792680046</c:v>
                </c:pt>
                <c:pt idx="1565">
                  <c:v>55.581225059865673</c:v>
                </c:pt>
                <c:pt idx="1566">
                  <c:v>78.086175637884637</c:v>
                </c:pt>
                <c:pt idx="1567">
                  <c:v>72.313044357944335</c:v>
                </c:pt>
                <c:pt idx="1568">
                  <c:v>78.179654487103946</c:v>
                </c:pt>
                <c:pt idx="1569">
                  <c:v>77.929776503429025</c:v>
                </c:pt>
                <c:pt idx="1570">
                  <c:v>71.676169359993338</c:v>
                </c:pt>
                <c:pt idx="1571">
                  <c:v>71.052385131879873</c:v>
                </c:pt>
                <c:pt idx="1572">
                  <c:v>69.782765667345004</c:v>
                </c:pt>
                <c:pt idx="1573">
                  <c:v>69.299073805800091</c:v>
                </c:pt>
                <c:pt idx="1574">
                  <c:v>69.508379020313754</c:v>
                </c:pt>
                <c:pt idx="1575">
                  <c:v>68.986066945328048</c:v>
                </c:pt>
                <c:pt idx="1576">
                  <c:v>69.506589671660038</c:v>
                </c:pt>
                <c:pt idx="1577">
                  <c:v>69.37644436712992</c:v>
                </c:pt>
                <c:pt idx="1578">
                  <c:v>68.861774040732811</c:v>
                </c:pt>
                <c:pt idx="1579">
                  <c:v>67.894057234375538</c:v>
                </c:pt>
                <c:pt idx="1580">
                  <c:v>67.984442090080947</c:v>
                </c:pt>
                <c:pt idx="1581">
                  <c:v>76.51532553592665</c:v>
                </c:pt>
                <c:pt idx="1582">
                  <c:v>76.560922535814981</c:v>
                </c:pt>
                <c:pt idx="1583">
                  <c:v>75.536108608052857</c:v>
                </c:pt>
                <c:pt idx="1584">
                  <c:v>76.649823123146234</c:v>
                </c:pt>
                <c:pt idx="1585">
                  <c:v>76.453289814340948</c:v>
                </c:pt>
                <c:pt idx="1586">
                  <c:v>76.16973992406615</c:v>
                </c:pt>
                <c:pt idx="1587">
                  <c:v>75.90423020993137</c:v>
                </c:pt>
                <c:pt idx="1588">
                  <c:v>75.114917835426084</c:v>
                </c:pt>
                <c:pt idx="1589">
                  <c:v>75.623305528338221</c:v>
                </c:pt>
                <c:pt idx="1590">
                  <c:v>75.549751198785643</c:v>
                </c:pt>
                <c:pt idx="1591">
                  <c:v>75.860532355425192</c:v>
                </c:pt>
                <c:pt idx="1592">
                  <c:v>75.146774614568457</c:v>
                </c:pt>
                <c:pt idx="1593">
                  <c:v>74.42258220507307</c:v>
                </c:pt>
                <c:pt idx="1594">
                  <c:v>74.131402220443007</c:v>
                </c:pt>
                <c:pt idx="1595">
                  <c:v>73.641261045381881</c:v>
                </c:pt>
                <c:pt idx="1596">
                  <c:v>68.06712386570581</c:v>
                </c:pt>
                <c:pt idx="1597">
                  <c:v>67.931473938715953</c:v>
                </c:pt>
                <c:pt idx="1598">
                  <c:v>67.999123504190322</c:v>
                </c:pt>
                <c:pt idx="1599">
                  <c:v>68.161779125226616</c:v>
                </c:pt>
                <c:pt idx="1600">
                  <c:v>68.035223316151757</c:v>
                </c:pt>
                <c:pt idx="1601">
                  <c:v>67.910185733371193</c:v>
                </c:pt>
                <c:pt idx="1602">
                  <c:v>67.993556937842413</c:v>
                </c:pt>
                <c:pt idx="1603">
                  <c:v>67.872938159602867</c:v>
                </c:pt>
                <c:pt idx="1604">
                  <c:v>67.914024726872711</c:v>
                </c:pt>
                <c:pt idx="1605">
                  <c:v>67.56014833580727</c:v>
                </c:pt>
                <c:pt idx="1606">
                  <c:v>67.739833417229534</c:v>
                </c:pt>
                <c:pt idx="1607">
                  <c:v>67.321339167363021</c:v>
                </c:pt>
                <c:pt idx="1608">
                  <c:v>66.80690570423161</c:v>
                </c:pt>
                <c:pt idx="1609">
                  <c:v>67.989746237689815</c:v>
                </c:pt>
                <c:pt idx="1610">
                  <c:v>67.993744711493719</c:v>
                </c:pt>
                <c:pt idx="1611">
                  <c:v>67.929401110194519</c:v>
                </c:pt>
                <c:pt idx="1612">
                  <c:v>67.873531723951601</c:v>
                </c:pt>
                <c:pt idx="1613">
                  <c:v>67.755696498086508</c:v>
                </c:pt>
                <c:pt idx="1614">
                  <c:v>67.48709543155033</c:v>
                </c:pt>
                <c:pt idx="1615">
                  <c:v>67.393765611891979</c:v>
                </c:pt>
                <c:pt idx="1616">
                  <c:v>67.276299929852669</c:v>
                </c:pt>
                <c:pt idx="1617">
                  <c:v>66.885175605556299</c:v>
                </c:pt>
                <c:pt idx="1618">
                  <c:v>66.898301214681652</c:v>
                </c:pt>
                <c:pt idx="1619">
                  <c:v>66.944627747233937</c:v>
                </c:pt>
                <c:pt idx="1620">
                  <c:v>66.288301807360369</c:v>
                </c:pt>
                <c:pt idx="1621">
                  <c:v>66.005009819566226</c:v>
                </c:pt>
                <c:pt idx="1622">
                  <c:v>65.791898487167614</c:v>
                </c:pt>
                <c:pt idx="1623">
                  <c:v>70.436848462179981</c:v>
                </c:pt>
                <c:pt idx="1624">
                  <c:v>64.460971193718592</c:v>
                </c:pt>
                <c:pt idx="1625">
                  <c:v>63.927204787706707</c:v>
                </c:pt>
                <c:pt idx="1626">
                  <c:v>63.06938503077356</c:v>
                </c:pt>
                <c:pt idx="1627">
                  <c:v>62.084394323087828</c:v>
                </c:pt>
                <c:pt idx="1628">
                  <c:v>61.908001470690593</c:v>
                </c:pt>
                <c:pt idx="1629">
                  <c:v>61.456106101355303</c:v>
                </c:pt>
                <c:pt idx="1630">
                  <c:v>71.94388408258223</c:v>
                </c:pt>
                <c:pt idx="1631">
                  <c:v>56.754031439133485</c:v>
                </c:pt>
                <c:pt idx="1632">
                  <c:v>55.186975202992137</c:v>
                </c:pt>
                <c:pt idx="1633">
                  <c:v>54.03794436104554</c:v>
                </c:pt>
                <c:pt idx="1634">
                  <c:v>59.159370195633343</c:v>
                </c:pt>
                <c:pt idx="1635">
                  <c:v>58.413487800763981</c:v>
                </c:pt>
                <c:pt idx="1636">
                  <c:v>56.609393785697577</c:v>
                </c:pt>
                <c:pt idx="1637">
                  <c:v>55.924032413716162</c:v>
                </c:pt>
                <c:pt idx="1638">
                  <c:v>53.707509097695798</c:v>
                </c:pt>
                <c:pt idx="1639">
                  <c:v>51.555651778705176</c:v>
                </c:pt>
                <c:pt idx="1640">
                  <c:v>49.813443490175295</c:v>
                </c:pt>
                <c:pt idx="1641">
                  <c:v>68.484297750424815</c:v>
                </c:pt>
                <c:pt idx="1642">
                  <c:v>70.365856487142679</c:v>
                </c:pt>
                <c:pt idx="1643">
                  <c:v>46.504258326688678</c:v>
                </c:pt>
                <c:pt idx="1644">
                  <c:v>46.191491700349559</c:v>
                </c:pt>
                <c:pt idx="1645">
                  <c:v>46.943116878057076</c:v>
                </c:pt>
                <c:pt idx="1646">
                  <c:v>69.041605011090411</c:v>
                </c:pt>
                <c:pt idx="1647">
                  <c:v>48.435192167916227</c:v>
                </c:pt>
                <c:pt idx="1648">
                  <c:v>49.16909069586562</c:v>
                </c:pt>
              </c:numCache>
            </c:numRef>
          </c:xVal>
          <c:yVal>
            <c:numRef>
              <c:f>Regression!RegChartResid</c:f>
              <c:numCache>
                <c:formatCode>0.0000</c:formatCode>
                <c:ptCount val="1649"/>
                <c:pt idx="0">
                  <c:v>2.5559584062784921</c:v>
                </c:pt>
                <c:pt idx="1">
                  <c:v>-2.1660629383431029</c:v>
                </c:pt>
                <c:pt idx="2">
                  <c:v>-2.1530823372290513</c:v>
                </c:pt>
                <c:pt idx="3">
                  <c:v>-2.308716796571467</c:v>
                </c:pt>
                <c:pt idx="4">
                  <c:v>-2.0543850219302726</c:v>
                </c:pt>
                <c:pt idx="5">
                  <c:v>-1.9404901571261846</c:v>
                </c:pt>
                <c:pt idx="6">
                  <c:v>-1.6529339775540564</c:v>
                </c:pt>
                <c:pt idx="7">
                  <c:v>-1.6847074224642355</c:v>
                </c:pt>
                <c:pt idx="8">
                  <c:v>-1.6047009595997039</c:v>
                </c:pt>
                <c:pt idx="9">
                  <c:v>-1.3843058845047267</c:v>
                </c:pt>
                <c:pt idx="10">
                  <c:v>-1.2367253857015399</c:v>
                </c:pt>
                <c:pt idx="11">
                  <c:v>0.13010020203995509</c:v>
                </c:pt>
                <c:pt idx="12">
                  <c:v>0.31180762395779027</c:v>
                </c:pt>
                <c:pt idx="13">
                  <c:v>-9.4793934330890011</c:v>
                </c:pt>
                <c:pt idx="14">
                  <c:v>0.44300124280906772</c:v>
                </c:pt>
                <c:pt idx="15">
                  <c:v>0.67319095203127688</c:v>
                </c:pt>
                <c:pt idx="16">
                  <c:v>2.6997602309979101</c:v>
                </c:pt>
                <c:pt idx="17">
                  <c:v>0.12825074457452956</c:v>
                </c:pt>
                <c:pt idx="18">
                  <c:v>2.3292767553937352</c:v>
                </c:pt>
                <c:pt idx="19">
                  <c:v>2.0710241079049183</c:v>
                </c:pt>
                <c:pt idx="20">
                  <c:v>3.1382579318347013</c:v>
                </c:pt>
                <c:pt idx="21">
                  <c:v>4.266526263400678</c:v>
                </c:pt>
                <c:pt idx="22">
                  <c:v>4.3371004307202412</c:v>
                </c:pt>
                <c:pt idx="23">
                  <c:v>1.0566095917170202</c:v>
                </c:pt>
                <c:pt idx="24">
                  <c:v>2.4913194999300003</c:v>
                </c:pt>
                <c:pt idx="25">
                  <c:v>4.0687929762310802</c:v>
                </c:pt>
                <c:pt idx="26">
                  <c:v>1.4239932920328329</c:v>
                </c:pt>
                <c:pt idx="27">
                  <c:v>0.6609130007321653</c:v>
                </c:pt>
                <c:pt idx="28">
                  <c:v>0.90773887023128452</c:v>
                </c:pt>
                <c:pt idx="29">
                  <c:v>1.1871097480804877</c:v>
                </c:pt>
                <c:pt idx="30">
                  <c:v>1.5763619805394455</c:v>
                </c:pt>
                <c:pt idx="31">
                  <c:v>0.30090422433102049</c:v>
                </c:pt>
                <c:pt idx="32">
                  <c:v>-1.9011980537039079</c:v>
                </c:pt>
                <c:pt idx="33">
                  <c:v>0.98903927232903754</c:v>
                </c:pt>
                <c:pt idx="34">
                  <c:v>0.7800686114488542</c:v>
                </c:pt>
                <c:pt idx="35">
                  <c:v>1.2524930985159557</c:v>
                </c:pt>
                <c:pt idx="36">
                  <c:v>1.7811237998955818</c:v>
                </c:pt>
                <c:pt idx="37">
                  <c:v>2.3677772063880553</c:v>
                </c:pt>
                <c:pt idx="38">
                  <c:v>3.1079675653518564</c:v>
                </c:pt>
                <c:pt idx="39">
                  <c:v>3.0903463227851375</c:v>
                </c:pt>
                <c:pt idx="40">
                  <c:v>2.7857278419203197</c:v>
                </c:pt>
                <c:pt idx="41">
                  <c:v>3.0633047250812098</c:v>
                </c:pt>
                <c:pt idx="42">
                  <c:v>-1.3505810929631537</c:v>
                </c:pt>
                <c:pt idx="43">
                  <c:v>-9.8968520575957015</c:v>
                </c:pt>
                <c:pt idx="44">
                  <c:v>-10.300497483653345</c:v>
                </c:pt>
                <c:pt idx="45">
                  <c:v>-3.9638795837697387</c:v>
                </c:pt>
                <c:pt idx="46">
                  <c:v>-7.5305624712034174</c:v>
                </c:pt>
                <c:pt idx="47">
                  <c:v>-8.1820851592005965</c:v>
                </c:pt>
                <c:pt idx="48">
                  <c:v>-7.8231807562360132</c:v>
                </c:pt>
                <c:pt idx="49">
                  <c:v>-7.6279037132831533</c:v>
                </c:pt>
                <c:pt idx="50">
                  <c:v>-7.36463039520671</c:v>
                </c:pt>
                <c:pt idx="51">
                  <c:v>-2.6790550468677168</c:v>
                </c:pt>
                <c:pt idx="52">
                  <c:v>-2.9309336438661262</c:v>
                </c:pt>
                <c:pt idx="53">
                  <c:v>-6.4730680909014922</c:v>
                </c:pt>
                <c:pt idx="54">
                  <c:v>-6.5427726093264909</c:v>
                </c:pt>
                <c:pt idx="55">
                  <c:v>-1.9362667886297089</c:v>
                </c:pt>
                <c:pt idx="56">
                  <c:v>-1.7189584506148634</c:v>
                </c:pt>
                <c:pt idx="57">
                  <c:v>-1.7082699790691152</c:v>
                </c:pt>
                <c:pt idx="58">
                  <c:v>-2.1262436235227824</c:v>
                </c:pt>
                <c:pt idx="59">
                  <c:v>-1.4404331831966317</c:v>
                </c:pt>
                <c:pt idx="60">
                  <c:v>-1.7199384276856762</c:v>
                </c:pt>
                <c:pt idx="61">
                  <c:v>-5.9921211049051095</c:v>
                </c:pt>
                <c:pt idx="62">
                  <c:v>-2.3930501805734252</c:v>
                </c:pt>
                <c:pt idx="63">
                  <c:v>-2.3967693362005775</c:v>
                </c:pt>
                <c:pt idx="64">
                  <c:v>-0.35064394986835623</c:v>
                </c:pt>
                <c:pt idx="65">
                  <c:v>3.1130806095036974</c:v>
                </c:pt>
                <c:pt idx="66">
                  <c:v>3.0213096847491556</c:v>
                </c:pt>
                <c:pt idx="67">
                  <c:v>2.7286311355993007</c:v>
                </c:pt>
                <c:pt idx="68">
                  <c:v>3.0461250488035603</c:v>
                </c:pt>
                <c:pt idx="69">
                  <c:v>3.5912091906741352</c:v>
                </c:pt>
                <c:pt idx="70">
                  <c:v>-1.0344696755934706</c:v>
                </c:pt>
                <c:pt idx="71">
                  <c:v>3.843220820499738</c:v>
                </c:pt>
                <c:pt idx="72">
                  <c:v>4.3220137825582441</c:v>
                </c:pt>
                <c:pt idx="73">
                  <c:v>4.7374972269718114</c:v>
                </c:pt>
                <c:pt idx="74">
                  <c:v>4.5657052407396463</c:v>
                </c:pt>
                <c:pt idx="75">
                  <c:v>4.520010582513649</c:v>
                </c:pt>
                <c:pt idx="76">
                  <c:v>4.3376676829688847</c:v>
                </c:pt>
                <c:pt idx="77">
                  <c:v>4.0905293405727008</c:v>
                </c:pt>
                <c:pt idx="78">
                  <c:v>3.342684994036631</c:v>
                </c:pt>
                <c:pt idx="79">
                  <c:v>-8.4998429268423763</c:v>
                </c:pt>
                <c:pt idx="80">
                  <c:v>-7.1325903754004401</c:v>
                </c:pt>
                <c:pt idx="81">
                  <c:v>-7.0609635265369661</c:v>
                </c:pt>
                <c:pt idx="82">
                  <c:v>-6.5155122563068772</c:v>
                </c:pt>
                <c:pt idx="83">
                  <c:v>-5.471434783239232</c:v>
                </c:pt>
                <c:pt idx="84">
                  <c:v>-4.4274128404328934</c:v>
                </c:pt>
                <c:pt idx="85">
                  <c:v>-5.3285776012021273</c:v>
                </c:pt>
                <c:pt idx="86">
                  <c:v>-2.2121715064863423</c:v>
                </c:pt>
                <c:pt idx="87">
                  <c:v>-6.3893328593597261</c:v>
                </c:pt>
                <c:pt idx="88">
                  <c:v>-4.3942009930156019</c:v>
                </c:pt>
                <c:pt idx="89">
                  <c:v>3.2814625796390828E-2</c:v>
                </c:pt>
                <c:pt idx="90">
                  <c:v>-4.1304486387556238</c:v>
                </c:pt>
                <c:pt idx="91">
                  <c:v>-4.8920784378937583</c:v>
                </c:pt>
                <c:pt idx="92">
                  <c:v>-6.7541644079153684</c:v>
                </c:pt>
                <c:pt idx="93">
                  <c:v>-0.32616226293436057</c:v>
                </c:pt>
                <c:pt idx="94">
                  <c:v>3.1163182454064611</c:v>
                </c:pt>
                <c:pt idx="95">
                  <c:v>4.7415856567063344</c:v>
                </c:pt>
                <c:pt idx="96">
                  <c:v>6.7116707870570593</c:v>
                </c:pt>
                <c:pt idx="97">
                  <c:v>3.4923729079251729</c:v>
                </c:pt>
                <c:pt idx="98">
                  <c:v>1.6058506395038137</c:v>
                </c:pt>
                <c:pt idx="99">
                  <c:v>3.5856908602572304</c:v>
                </c:pt>
                <c:pt idx="100">
                  <c:v>-1.5378764805995928</c:v>
                </c:pt>
                <c:pt idx="101">
                  <c:v>3.0537118840630058</c:v>
                </c:pt>
                <c:pt idx="102">
                  <c:v>0.36023357206536843</c:v>
                </c:pt>
                <c:pt idx="103">
                  <c:v>0.66149763222709623</c:v>
                </c:pt>
                <c:pt idx="104">
                  <c:v>2.4422194138397941</c:v>
                </c:pt>
                <c:pt idx="105">
                  <c:v>-3.9739034623819549</c:v>
                </c:pt>
                <c:pt idx="106">
                  <c:v>-0.32626917948924472</c:v>
                </c:pt>
                <c:pt idx="107">
                  <c:v>-0.5811857003843528</c:v>
                </c:pt>
                <c:pt idx="108">
                  <c:v>1.5937412661951385</c:v>
                </c:pt>
                <c:pt idx="109">
                  <c:v>1.7751213789676115</c:v>
                </c:pt>
                <c:pt idx="110">
                  <c:v>1.6810779460929837</c:v>
                </c:pt>
                <c:pt idx="111">
                  <c:v>1.5821432287236803</c:v>
                </c:pt>
                <c:pt idx="112">
                  <c:v>-2.5860675222056955</c:v>
                </c:pt>
                <c:pt idx="113">
                  <c:v>8.7427589561490322</c:v>
                </c:pt>
                <c:pt idx="114">
                  <c:v>3.664568135235541</c:v>
                </c:pt>
                <c:pt idx="115">
                  <c:v>-0.47693229646927193</c:v>
                </c:pt>
                <c:pt idx="116">
                  <c:v>1.7826113769940406</c:v>
                </c:pt>
                <c:pt idx="117">
                  <c:v>0.52304406466953424</c:v>
                </c:pt>
                <c:pt idx="118">
                  <c:v>0.61737478735312834</c:v>
                </c:pt>
                <c:pt idx="119">
                  <c:v>0.23166312654699084</c:v>
                </c:pt>
                <c:pt idx="120">
                  <c:v>0.23772751794560065</c:v>
                </c:pt>
                <c:pt idx="121">
                  <c:v>4.7424895949847325</c:v>
                </c:pt>
                <c:pt idx="122">
                  <c:v>4.3546732308626588</c:v>
                </c:pt>
                <c:pt idx="123">
                  <c:v>10.541550737344267</c:v>
                </c:pt>
                <c:pt idx="124">
                  <c:v>3.1682714002225225</c:v>
                </c:pt>
                <c:pt idx="125">
                  <c:v>5.0418515849393941</c:v>
                </c:pt>
                <c:pt idx="126">
                  <c:v>5.4272113312368049</c:v>
                </c:pt>
                <c:pt idx="127">
                  <c:v>4.7954787762414099</c:v>
                </c:pt>
                <c:pt idx="128">
                  <c:v>4.3974548247725664</c:v>
                </c:pt>
                <c:pt idx="129">
                  <c:v>4.2977795382731045</c:v>
                </c:pt>
                <c:pt idx="130">
                  <c:v>4.2621104600870439</c:v>
                </c:pt>
                <c:pt idx="131">
                  <c:v>4.0052025916899368</c:v>
                </c:pt>
                <c:pt idx="132">
                  <c:v>3.8428957045196697</c:v>
                </c:pt>
                <c:pt idx="133">
                  <c:v>-1.5237386385307872</c:v>
                </c:pt>
                <c:pt idx="134">
                  <c:v>-7.6869411696535934</c:v>
                </c:pt>
                <c:pt idx="135">
                  <c:v>-1.1995003778917948</c:v>
                </c:pt>
                <c:pt idx="136">
                  <c:v>-0.11396720590470011</c:v>
                </c:pt>
                <c:pt idx="137">
                  <c:v>0.95160715012113428</c:v>
                </c:pt>
                <c:pt idx="138">
                  <c:v>-2.1450864116714001</c:v>
                </c:pt>
                <c:pt idx="139">
                  <c:v>-1.8783590089134634</c:v>
                </c:pt>
                <c:pt idx="140">
                  <c:v>-1.6376928798580508</c:v>
                </c:pt>
                <c:pt idx="141">
                  <c:v>-1.4991394304148997</c:v>
                </c:pt>
                <c:pt idx="142">
                  <c:v>-1.6875791928817563</c:v>
                </c:pt>
                <c:pt idx="143">
                  <c:v>-1.2896186429378105</c:v>
                </c:pt>
                <c:pt idx="144">
                  <c:v>-1.2887093742970279</c:v>
                </c:pt>
                <c:pt idx="145">
                  <c:v>-1.0528400455794866</c:v>
                </c:pt>
                <c:pt idx="146">
                  <c:v>-0.38909973173296919</c:v>
                </c:pt>
                <c:pt idx="147">
                  <c:v>-6.0000112383505666E-2</c:v>
                </c:pt>
                <c:pt idx="148">
                  <c:v>7.2674592461069096</c:v>
                </c:pt>
                <c:pt idx="149">
                  <c:v>8.1404953970870224</c:v>
                </c:pt>
                <c:pt idx="150">
                  <c:v>4.2995958870080671</c:v>
                </c:pt>
                <c:pt idx="151">
                  <c:v>2.066801252897065</c:v>
                </c:pt>
                <c:pt idx="152">
                  <c:v>1.779650439299914</c:v>
                </c:pt>
                <c:pt idx="153">
                  <c:v>1.8232020689544584</c:v>
                </c:pt>
                <c:pt idx="154">
                  <c:v>-1.3991985930377382</c:v>
                </c:pt>
                <c:pt idx="155">
                  <c:v>1.4875234667102148</c:v>
                </c:pt>
                <c:pt idx="156">
                  <c:v>-0.84431642075703905</c:v>
                </c:pt>
                <c:pt idx="157">
                  <c:v>-1.1206272435318994</c:v>
                </c:pt>
                <c:pt idx="158">
                  <c:v>-5.7456595057012834</c:v>
                </c:pt>
                <c:pt idx="159">
                  <c:v>-3.7084497299936032</c:v>
                </c:pt>
                <c:pt idx="160">
                  <c:v>-4.1312468555726127</c:v>
                </c:pt>
                <c:pt idx="161">
                  <c:v>-7.9074396992290303</c:v>
                </c:pt>
                <c:pt idx="162">
                  <c:v>-6.3135712355151554</c:v>
                </c:pt>
                <c:pt idx="163">
                  <c:v>0.32621946818832726</c:v>
                </c:pt>
                <c:pt idx="164">
                  <c:v>-5.3336831541608518</c:v>
                </c:pt>
                <c:pt idx="165">
                  <c:v>0.51498568641073916</c:v>
                </c:pt>
                <c:pt idx="166">
                  <c:v>0.6063027509693768</c:v>
                </c:pt>
                <c:pt idx="167">
                  <c:v>0.61542919799313722</c:v>
                </c:pt>
                <c:pt idx="168">
                  <c:v>6.890702099147461E-2</c:v>
                </c:pt>
                <c:pt idx="169">
                  <c:v>0.13946117739790509</c:v>
                </c:pt>
                <c:pt idx="170">
                  <c:v>-0.15711543467308786</c:v>
                </c:pt>
                <c:pt idx="171">
                  <c:v>0.46557985170205995</c:v>
                </c:pt>
                <c:pt idx="172">
                  <c:v>-0.47033379364100369</c:v>
                </c:pt>
                <c:pt idx="173">
                  <c:v>-0.15020075746703299</c:v>
                </c:pt>
                <c:pt idx="174">
                  <c:v>-5.8762233344994712</c:v>
                </c:pt>
                <c:pt idx="175">
                  <c:v>0.56247321841183862</c:v>
                </c:pt>
                <c:pt idx="176">
                  <c:v>-5.5308651841581877</c:v>
                </c:pt>
                <c:pt idx="177">
                  <c:v>0.50362541332522426</c:v>
                </c:pt>
                <c:pt idx="178">
                  <c:v>-4.0694283869689869</c:v>
                </c:pt>
                <c:pt idx="179">
                  <c:v>-3.73696007707143</c:v>
                </c:pt>
                <c:pt idx="180">
                  <c:v>-3.5179064804550535</c:v>
                </c:pt>
                <c:pt idx="181">
                  <c:v>-3.4531814729441308</c:v>
                </c:pt>
                <c:pt idx="182">
                  <c:v>-3.335020146881817</c:v>
                </c:pt>
                <c:pt idx="183">
                  <c:v>-3.2073106193691103</c:v>
                </c:pt>
                <c:pt idx="184">
                  <c:v>-3.0640456645995613</c:v>
                </c:pt>
                <c:pt idx="185">
                  <c:v>-3.1335555212885922</c:v>
                </c:pt>
                <c:pt idx="186">
                  <c:v>-3.1733172590969758</c:v>
                </c:pt>
                <c:pt idx="187">
                  <c:v>-3.138251814205482</c:v>
                </c:pt>
                <c:pt idx="188">
                  <c:v>-3.0095172723207213</c:v>
                </c:pt>
                <c:pt idx="189">
                  <c:v>-2.7414050592570689</c:v>
                </c:pt>
                <c:pt idx="190">
                  <c:v>-2.4373249406270929</c:v>
                </c:pt>
                <c:pt idx="191">
                  <c:v>1.6289196761306641</c:v>
                </c:pt>
                <c:pt idx="192">
                  <c:v>1.3964371875863151</c:v>
                </c:pt>
                <c:pt idx="193">
                  <c:v>1.3962680942942285</c:v>
                </c:pt>
                <c:pt idx="194">
                  <c:v>1.6241477928108026</c:v>
                </c:pt>
                <c:pt idx="195">
                  <c:v>2.056389527764054</c:v>
                </c:pt>
                <c:pt idx="196">
                  <c:v>2.5376149416457281</c:v>
                </c:pt>
                <c:pt idx="197">
                  <c:v>2.659148901519643</c:v>
                </c:pt>
                <c:pt idx="198">
                  <c:v>2.8595341310457272</c:v>
                </c:pt>
                <c:pt idx="199">
                  <c:v>3.1332101789120728</c:v>
                </c:pt>
                <c:pt idx="200">
                  <c:v>3.2020624052675899</c:v>
                </c:pt>
                <c:pt idx="201">
                  <c:v>3.3355911692281097</c:v>
                </c:pt>
                <c:pt idx="202">
                  <c:v>3.2779918741412075</c:v>
                </c:pt>
                <c:pt idx="203">
                  <c:v>3.3484746322269103</c:v>
                </c:pt>
                <c:pt idx="204">
                  <c:v>-5.2435838197187792</c:v>
                </c:pt>
                <c:pt idx="205">
                  <c:v>4.8313496022097979</c:v>
                </c:pt>
                <c:pt idx="206">
                  <c:v>2.4790623679210029</c:v>
                </c:pt>
                <c:pt idx="207">
                  <c:v>-0.10295281802351042</c:v>
                </c:pt>
                <c:pt idx="208">
                  <c:v>2.5887523743374743</c:v>
                </c:pt>
                <c:pt idx="209">
                  <c:v>3.715787474467831</c:v>
                </c:pt>
                <c:pt idx="210">
                  <c:v>3.0900157954987719</c:v>
                </c:pt>
                <c:pt idx="211">
                  <c:v>2.8479623317896881</c:v>
                </c:pt>
                <c:pt idx="212">
                  <c:v>3.3221954283315256</c:v>
                </c:pt>
                <c:pt idx="213">
                  <c:v>0.27106807797925114</c:v>
                </c:pt>
                <c:pt idx="214">
                  <c:v>0.3413721603145774</c:v>
                </c:pt>
                <c:pt idx="215">
                  <c:v>9.4555215703394424E-2</c:v>
                </c:pt>
                <c:pt idx="216">
                  <c:v>3.9319181213728029</c:v>
                </c:pt>
                <c:pt idx="217">
                  <c:v>-1.4269565384659302</c:v>
                </c:pt>
                <c:pt idx="218">
                  <c:v>-1.265912991409337</c:v>
                </c:pt>
                <c:pt idx="219">
                  <c:v>-11.40236808407068</c:v>
                </c:pt>
                <c:pt idx="220">
                  <c:v>-2.2502495837909038</c:v>
                </c:pt>
                <c:pt idx="221">
                  <c:v>-2.3512265483360224</c:v>
                </c:pt>
                <c:pt idx="222">
                  <c:v>-2.5967407652931129</c:v>
                </c:pt>
                <c:pt idx="223">
                  <c:v>-3.0820508825250741</c:v>
                </c:pt>
                <c:pt idx="224">
                  <c:v>-3.4249845416817735</c:v>
                </c:pt>
                <c:pt idx="225">
                  <c:v>-3.4100753665309966</c:v>
                </c:pt>
                <c:pt idx="226">
                  <c:v>-4.0515457606699172</c:v>
                </c:pt>
                <c:pt idx="227">
                  <c:v>-4.648455211374106</c:v>
                </c:pt>
                <c:pt idx="228">
                  <c:v>-4.9723584462439092</c:v>
                </c:pt>
                <c:pt idx="229">
                  <c:v>-5.1028897690823811</c:v>
                </c:pt>
                <c:pt idx="230">
                  <c:v>-5.1400880434661218</c:v>
                </c:pt>
                <c:pt idx="231">
                  <c:v>-5.0045922188636141</c:v>
                </c:pt>
                <c:pt idx="232">
                  <c:v>0.67445189471898459</c:v>
                </c:pt>
                <c:pt idx="233">
                  <c:v>1.3657120729961747</c:v>
                </c:pt>
                <c:pt idx="234">
                  <c:v>1.1912195356744064</c:v>
                </c:pt>
                <c:pt idx="235">
                  <c:v>1.1292173352627515</c:v>
                </c:pt>
                <c:pt idx="236">
                  <c:v>1.2902223754067279</c:v>
                </c:pt>
                <c:pt idx="237">
                  <c:v>1.3334784626264593</c:v>
                </c:pt>
                <c:pt idx="238">
                  <c:v>1.8647121526438184</c:v>
                </c:pt>
                <c:pt idx="239">
                  <c:v>1.5611800864568579</c:v>
                </c:pt>
                <c:pt idx="240">
                  <c:v>1.2940224547392916</c:v>
                </c:pt>
                <c:pt idx="241">
                  <c:v>1.0318618774788746</c:v>
                </c:pt>
                <c:pt idx="242">
                  <c:v>-5.0683353795363359</c:v>
                </c:pt>
                <c:pt idx="243">
                  <c:v>-1.1324055396294312</c:v>
                </c:pt>
                <c:pt idx="244">
                  <c:v>-1.300871283157349</c:v>
                </c:pt>
                <c:pt idx="245">
                  <c:v>-1.209294595391313</c:v>
                </c:pt>
                <c:pt idx="246">
                  <c:v>3.147779833303332</c:v>
                </c:pt>
                <c:pt idx="247">
                  <c:v>-0.46206736678294646</c:v>
                </c:pt>
                <c:pt idx="248">
                  <c:v>-4.2079120640561456</c:v>
                </c:pt>
                <c:pt idx="249">
                  <c:v>-0.11912336195297257</c:v>
                </c:pt>
                <c:pt idx="250">
                  <c:v>-6.8225540636404958E-2</c:v>
                </c:pt>
                <c:pt idx="251">
                  <c:v>0.2105805544918411</c:v>
                </c:pt>
                <c:pt idx="252">
                  <c:v>0.28317729667719505</c:v>
                </c:pt>
                <c:pt idx="253">
                  <c:v>2.407209344633543E-2</c:v>
                </c:pt>
                <c:pt idx="254">
                  <c:v>0.2960290505940435</c:v>
                </c:pt>
                <c:pt idx="255">
                  <c:v>8.8444658828493061E-2</c:v>
                </c:pt>
                <c:pt idx="256">
                  <c:v>-4.8255406057705557</c:v>
                </c:pt>
                <c:pt idx="257">
                  <c:v>0.25949574479493265</c:v>
                </c:pt>
                <c:pt idx="258">
                  <c:v>0.76584383862058303</c:v>
                </c:pt>
                <c:pt idx="259">
                  <c:v>0.59528007379945791</c:v>
                </c:pt>
                <c:pt idx="260">
                  <c:v>-4.4266796958072518</c:v>
                </c:pt>
                <c:pt idx="261">
                  <c:v>3.0737663277307092E-2</c:v>
                </c:pt>
                <c:pt idx="262">
                  <c:v>0.61896408670958181</c:v>
                </c:pt>
                <c:pt idx="263">
                  <c:v>-7.4696781510071872</c:v>
                </c:pt>
                <c:pt idx="264">
                  <c:v>0.65621953731626803</c:v>
                </c:pt>
                <c:pt idx="265">
                  <c:v>1.0033817718669908</c:v>
                </c:pt>
                <c:pt idx="266">
                  <c:v>1.1062777796420562</c:v>
                </c:pt>
                <c:pt idx="267">
                  <c:v>1.2045568046451081</c:v>
                </c:pt>
                <c:pt idx="268">
                  <c:v>1.2833453116151716</c:v>
                </c:pt>
                <c:pt idx="269">
                  <c:v>1.369638815736181</c:v>
                </c:pt>
                <c:pt idx="270">
                  <c:v>-8.0382972395404124</c:v>
                </c:pt>
                <c:pt idx="271">
                  <c:v>-2.9813283034146494</c:v>
                </c:pt>
                <c:pt idx="272">
                  <c:v>-12.140432360073099</c:v>
                </c:pt>
                <c:pt idx="273">
                  <c:v>-3.2016576945243145</c:v>
                </c:pt>
                <c:pt idx="274">
                  <c:v>-2.9226593507064464</c:v>
                </c:pt>
                <c:pt idx="275">
                  <c:v>-12.245575110434643</c:v>
                </c:pt>
                <c:pt idx="276">
                  <c:v>-1.6801994413487904</c:v>
                </c:pt>
                <c:pt idx="277">
                  <c:v>-11.649514907474142</c:v>
                </c:pt>
                <c:pt idx="278">
                  <c:v>-0.48742272014550281</c:v>
                </c:pt>
                <c:pt idx="279">
                  <c:v>0.91531453713312771</c:v>
                </c:pt>
                <c:pt idx="280">
                  <c:v>0.90518598830465891</c:v>
                </c:pt>
                <c:pt idx="281">
                  <c:v>0.9606165952903396</c:v>
                </c:pt>
                <c:pt idx="282">
                  <c:v>0.37119199433439576</c:v>
                </c:pt>
                <c:pt idx="283">
                  <c:v>-3.5067664937046317</c:v>
                </c:pt>
                <c:pt idx="284">
                  <c:v>0.79584595742228714</c:v>
                </c:pt>
                <c:pt idx="285">
                  <c:v>0.84178942515410426</c:v>
                </c:pt>
                <c:pt idx="286">
                  <c:v>1.1408672028856586</c:v>
                </c:pt>
                <c:pt idx="287">
                  <c:v>1.4791101406767098</c:v>
                </c:pt>
                <c:pt idx="288">
                  <c:v>1.7299620956545425</c:v>
                </c:pt>
                <c:pt idx="289">
                  <c:v>2.1456950421638936</c:v>
                </c:pt>
                <c:pt idx="290">
                  <c:v>2.2028786563539029</c:v>
                </c:pt>
                <c:pt idx="291">
                  <c:v>3.0817599050565718</c:v>
                </c:pt>
                <c:pt idx="292">
                  <c:v>-1.3091027579735623</c:v>
                </c:pt>
                <c:pt idx="293">
                  <c:v>2.3900750067195418</c:v>
                </c:pt>
                <c:pt idx="294">
                  <c:v>8.4136440856586034</c:v>
                </c:pt>
                <c:pt idx="295">
                  <c:v>1.8543155213082088</c:v>
                </c:pt>
                <c:pt idx="296">
                  <c:v>1.605972050369374</c:v>
                </c:pt>
                <c:pt idx="297">
                  <c:v>1.4218966314612089</c:v>
                </c:pt>
                <c:pt idx="298">
                  <c:v>-4.6178898997021633</c:v>
                </c:pt>
                <c:pt idx="299">
                  <c:v>0.85294189079402827</c:v>
                </c:pt>
                <c:pt idx="300">
                  <c:v>0.56982654422347423</c:v>
                </c:pt>
                <c:pt idx="301">
                  <c:v>0.16631284497901788</c:v>
                </c:pt>
                <c:pt idx="302">
                  <c:v>-5.9789262485106605</c:v>
                </c:pt>
                <c:pt idx="303">
                  <c:v>-0.22694970089202116</c:v>
                </c:pt>
                <c:pt idx="304">
                  <c:v>-2.8637958930946112</c:v>
                </c:pt>
                <c:pt idx="305">
                  <c:v>-3.261141547081337</c:v>
                </c:pt>
                <c:pt idx="306">
                  <c:v>-3.6235358551481127</c:v>
                </c:pt>
                <c:pt idx="307">
                  <c:v>-3.2959490404728626</c:v>
                </c:pt>
                <c:pt idx="308">
                  <c:v>-14.276339874026434</c:v>
                </c:pt>
                <c:pt idx="309">
                  <c:v>-2.8230764368910215</c:v>
                </c:pt>
                <c:pt idx="310">
                  <c:v>-2.634752702682043</c:v>
                </c:pt>
                <c:pt idx="311">
                  <c:v>-1.5636926895152001</c:v>
                </c:pt>
                <c:pt idx="312">
                  <c:v>-2.2261381642063753</c:v>
                </c:pt>
                <c:pt idx="313">
                  <c:v>-15.93837551736577</c:v>
                </c:pt>
                <c:pt idx="314">
                  <c:v>4.2448408982701977</c:v>
                </c:pt>
                <c:pt idx="315">
                  <c:v>0.5892501361859388</c:v>
                </c:pt>
                <c:pt idx="316">
                  <c:v>0.38095057413582367</c:v>
                </c:pt>
                <c:pt idx="317">
                  <c:v>3.4182481709222685</c:v>
                </c:pt>
                <c:pt idx="318">
                  <c:v>-1.7791974700443234</c:v>
                </c:pt>
                <c:pt idx="319">
                  <c:v>3.0134739996261715</c:v>
                </c:pt>
                <c:pt idx="320">
                  <c:v>6.3830365581298167</c:v>
                </c:pt>
                <c:pt idx="321">
                  <c:v>4.4849755965074536</c:v>
                </c:pt>
                <c:pt idx="322">
                  <c:v>7.1812385635637099</c:v>
                </c:pt>
                <c:pt idx="323">
                  <c:v>1.0410606130752171</c:v>
                </c:pt>
                <c:pt idx="324">
                  <c:v>0.32127043961935442</c:v>
                </c:pt>
                <c:pt idx="325">
                  <c:v>0.27446251265588728</c:v>
                </c:pt>
                <c:pt idx="326">
                  <c:v>5.8156987557316882</c:v>
                </c:pt>
                <c:pt idx="327">
                  <c:v>-1.8522524269458884</c:v>
                </c:pt>
                <c:pt idx="328">
                  <c:v>0.80290829457564428</c:v>
                </c:pt>
                <c:pt idx="329">
                  <c:v>-1.8508108820008289</c:v>
                </c:pt>
                <c:pt idx="330">
                  <c:v>-2.0839573108451646</c:v>
                </c:pt>
                <c:pt idx="331">
                  <c:v>-2.1876030669588431</c:v>
                </c:pt>
                <c:pt idx="332">
                  <c:v>-2.3602277961209523</c:v>
                </c:pt>
                <c:pt idx="333">
                  <c:v>-2.7210428119647574</c:v>
                </c:pt>
                <c:pt idx="334">
                  <c:v>-3.1229149379922987</c:v>
                </c:pt>
                <c:pt idx="335">
                  <c:v>-2.5267755272637231</c:v>
                </c:pt>
                <c:pt idx="336">
                  <c:v>-2.9897484101882128</c:v>
                </c:pt>
                <c:pt idx="337">
                  <c:v>-7.4405245751688369</c:v>
                </c:pt>
                <c:pt idx="338">
                  <c:v>-2.617154985241477</c:v>
                </c:pt>
                <c:pt idx="339">
                  <c:v>4.4340467250764704</c:v>
                </c:pt>
                <c:pt idx="340">
                  <c:v>3.2554178913588743</c:v>
                </c:pt>
                <c:pt idx="341">
                  <c:v>2.3036368133789296</c:v>
                </c:pt>
                <c:pt idx="342">
                  <c:v>3.3220838365894565</c:v>
                </c:pt>
                <c:pt idx="343">
                  <c:v>2.9984557090280504</c:v>
                </c:pt>
                <c:pt idx="344">
                  <c:v>3.081911848611341</c:v>
                </c:pt>
                <c:pt idx="345">
                  <c:v>3.3600114052108694</c:v>
                </c:pt>
                <c:pt idx="346">
                  <c:v>0.61503125332873765</c:v>
                </c:pt>
                <c:pt idx="347">
                  <c:v>2.6198883424289363</c:v>
                </c:pt>
                <c:pt idx="348">
                  <c:v>2.4613602822733043</c:v>
                </c:pt>
                <c:pt idx="349">
                  <c:v>3.3557671669984472</c:v>
                </c:pt>
                <c:pt idx="350">
                  <c:v>3.2291718527588387</c:v>
                </c:pt>
                <c:pt idx="351">
                  <c:v>2.5072499783819069</c:v>
                </c:pt>
                <c:pt idx="352">
                  <c:v>3.1023089024926378</c:v>
                </c:pt>
                <c:pt idx="353">
                  <c:v>3.2221082437371535</c:v>
                </c:pt>
                <c:pt idx="354">
                  <c:v>3.3936001681328918</c:v>
                </c:pt>
                <c:pt idx="355">
                  <c:v>4.0262448181553481</c:v>
                </c:pt>
                <c:pt idx="356">
                  <c:v>4.6175631592682436</c:v>
                </c:pt>
                <c:pt idx="357">
                  <c:v>4.8168642496609806</c:v>
                </c:pt>
                <c:pt idx="358">
                  <c:v>2.1628111892854065</c:v>
                </c:pt>
                <c:pt idx="359">
                  <c:v>2.1672017032885975</c:v>
                </c:pt>
                <c:pt idx="360">
                  <c:v>2.1402495600685825</c:v>
                </c:pt>
                <c:pt idx="361">
                  <c:v>1.6549329035332647</c:v>
                </c:pt>
                <c:pt idx="362">
                  <c:v>4.6715838739452096</c:v>
                </c:pt>
                <c:pt idx="363">
                  <c:v>2.4240748848665703</c:v>
                </c:pt>
                <c:pt idx="364">
                  <c:v>3.1974078076438275</c:v>
                </c:pt>
                <c:pt idx="365">
                  <c:v>2.620579892530813</c:v>
                </c:pt>
                <c:pt idx="366">
                  <c:v>2.8619096305445311</c:v>
                </c:pt>
                <c:pt idx="367">
                  <c:v>-1.3182820421495194</c:v>
                </c:pt>
                <c:pt idx="368">
                  <c:v>-1.0584574673345344</c:v>
                </c:pt>
                <c:pt idx="369">
                  <c:v>3.4405950520525437</c:v>
                </c:pt>
                <c:pt idx="370">
                  <c:v>3.8390204273699453</c:v>
                </c:pt>
                <c:pt idx="371">
                  <c:v>4.3911611784126308</c:v>
                </c:pt>
                <c:pt idx="372">
                  <c:v>4.6531783329512422</c:v>
                </c:pt>
                <c:pt idx="373">
                  <c:v>4.3594490743973182</c:v>
                </c:pt>
                <c:pt idx="374">
                  <c:v>-1.079657782939563</c:v>
                </c:pt>
                <c:pt idx="375">
                  <c:v>3.3463357497285671</c:v>
                </c:pt>
                <c:pt idx="376">
                  <c:v>3.2240944587075262</c:v>
                </c:pt>
                <c:pt idx="377">
                  <c:v>3.2994194737354263</c:v>
                </c:pt>
                <c:pt idx="378">
                  <c:v>-8.7748220838748949</c:v>
                </c:pt>
                <c:pt idx="379">
                  <c:v>-1.8294620873717875</c:v>
                </c:pt>
                <c:pt idx="380">
                  <c:v>-1.979456105649902</c:v>
                </c:pt>
                <c:pt idx="381">
                  <c:v>-1.8853464713396733</c:v>
                </c:pt>
                <c:pt idx="382">
                  <c:v>-2.0011017352280618</c:v>
                </c:pt>
                <c:pt idx="383">
                  <c:v>-2.0716188642961271</c:v>
                </c:pt>
                <c:pt idx="384">
                  <c:v>-2.1258564251461252</c:v>
                </c:pt>
                <c:pt idx="385">
                  <c:v>3.3196242167747982</c:v>
                </c:pt>
                <c:pt idx="386">
                  <c:v>0.49463145696633859</c:v>
                </c:pt>
                <c:pt idx="387">
                  <c:v>-2.1067169279591198</c:v>
                </c:pt>
                <c:pt idx="388">
                  <c:v>-1.942711648926057</c:v>
                </c:pt>
                <c:pt idx="389">
                  <c:v>-1.657546946253639</c:v>
                </c:pt>
                <c:pt idx="390">
                  <c:v>5.6999136975800013</c:v>
                </c:pt>
                <c:pt idx="391">
                  <c:v>5.869058611961151</c:v>
                </c:pt>
                <c:pt idx="392">
                  <c:v>5.2506605990225097</c:v>
                </c:pt>
                <c:pt idx="393">
                  <c:v>5.4015023878796313</c:v>
                </c:pt>
                <c:pt idx="394">
                  <c:v>1.9562296537888386</c:v>
                </c:pt>
                <c:pt idx="395">
                  <c:v>6.4840121381324565</c:v>
                </c:pt>
                <c:pt idx="396">
                  <c:v>6.1294870413080815</c:v>
                </c:pt>
                <c:pt idx="397">
                  <c:v>6.4673505013042387</c:v>
                </c:pt>
                <c:pt idx="398">
                  <c:v>2.9605125304525188</c:v>
                </c:pt>
                <c:pt idx="399">
                  <c:v>6.5536256300911191</c:v>
                </c:pt>
                <c:pt idx="400">
                  <c:v>3.1104775640191633</c:v>
                </c:pt>
                <c:pt idx="401">
                  <c:v>3.1761570138017134</c:v>
                </c:pt>
                <c:pt idx="402">
                  <c:v>7.2465463253024183</c:v>
                </c:pt>
                <c:pt idx="403">
                  <c:v>3.2165057869133591</c:v>
                </c:pt>
                <c:pt idx="404">
                  <c:v>6.8961619575549093</c:v>
                </c:pt>
                <c:pt idx="405">
                  <c:v>0.8479910793298302</c:v>
                </c:pt>
                <c:pt idx="406">
                  <c:v>1.004698465666479</c:v>
                </c:pt>
                <c:pt idx="407">
                  <c:v>-1.9175129674316054</c:v>
                </c:pt>
                <c:pt idx="408">
                  <c:v>-1.991122924731954</c:v>
                </c:pt>
                <c:pt idx="409">
                  <c:v>-1.0247356570829993</c:v>
                </c:pt>
                <c:pt idx="410">
                  <c:v>-2.1213556614815019</c:v>
                </c:pt>
                <c:pt idx="411">
                  <c:v>0.50020211473355403</c:v>
                </c:pt>
                <c:pt idx="412">
                  <c:v>0.35551397080189417</c:v>
                </c:pt>
                <c:pt idx="413">
                  <c:v>6.9561438895031671</c:v>
                </c:pt>
                <c:pt idx="414">
                  <c:v>5.2490607517982397</c:v>
                </c:pt>
                <c:pt idx="415">
                  <c:v>2.5218351442557889</c:v>
                </c:pt>
                <c:pt idx="416">
                  <c:v>1.9984847891252997</c:v>
                </c:pt>
                <c:pt idx="417">
                  <c:v>2.5392644408643292</c:v>
                </c:pt>
                <c:pt idx="418">
                  <c:v>1.3318378302962941</c:v>
                </c:pt>
                <c:pt idx="419">
                  <c:v>3.5352481309231933</c:v>
                </c:pt>
                <c:pt idx="420">
                  <c:v>1.7608307625060178</c:v>
                </c:pt>
                <c:pt idx="421">
                  <c:v>2.0914457328784266</c:v>
                </c:pt>
                <c:pt idx="422">
                  <c:v>1.9628184367128796</c:v>
                </c:pt>
                <c:pt idx="423">
                  <c:v>2.0703515532352554</c:v>
                </c:pt>
                <c:pt idx="424">
                  <c:v>4.0217341917486635</c:v>
                </c:pt>
                <c:pt idx="425">
                  <c:v>3.7557198952234927</c:v>
                </c:pt>
                <c:pt idx="426">
                  <c:v>4.6982663396824051</c:v>
                </c:pt>
                <c:pt idx="427">
                  <c:v>1.4704329448190094</c:v>
                </c:pt>
                <c:pt idx="428">
                  <c:v>5.8795918969611023</c:v>
                </c:pt>
                <c:pt idx="429">
                  <c:v>5.5792853004748366</c:v>
                </c:pt>
                <c:pt idx="430">
                  <c:v>5.2818087463701602</c:v>
                </c:pt>
                <c:pt idx="431">
                  <c:v>5.7053680542111707</c:v>
                </c:pt>
                <c:pt idx="432">
                  <c:v>5.8559180931480768</c:v>
                </c:pt>
                <c:pt idx="433">
                  <c:v>14.024131718979248</c:v>
                </c:pt>
                <c:pt idx="434">
                  <c:v>7.7729927842423479</c:v>
                </c:pt>
                <c:pt idx="435">
                  <c:v>6.5911278023489217</c:v>
                </c:pt>
                <c:pt idx="436">
                  <c:v>2.4667630006819934</c:v>
                </c:pt>
                <c:pt idx="437">
                  <c:v>2.7096558234974566</c:v>
                </c:pt>
                <c:pt idx="438">
                  <c:v>1.7297094697027831</c:v>
                </c:pt>
                <c:pt idx="439">
                  <c:v>-2.394013236165307</c:v>
                </c:pt>
                <c:pt idx="440">
                  <c:v>2.3265143470033109</c:v>
                </c:pt>
                <c:pt idx="441">
                  <c:v>2.9249383244730183</c:v>
                </c:pt>
                <c:pt idx="442">
                  <c:v>3.1703694625199148</c:v>
                </c:pt>
                <c:pt idx="443">
                  <c:v>2.7060904326809236</c:v>
                </c:pt>
                <c:pt idx="444">
                  <c:v>2.7399108267564571</c:v>
                </c:pt>
                <c:pt idx="445">
                  <c:v>-4.8714934292058274</c:v>
                </c:pt>
                <c:pt idx="446">
                  <c:v>1.1095989288154584</c:v>
                </c:pt>
                <c:pt idx="447">
                  <c:v>-1.4549965539081882</c:v>
                </c:pt>
                <c:pt idx="448">
                  <c:v>2.7667732556321312</c:v>
                </c:pt>
                <c:pt idx="449">
                  <c:v>2.3077936803493628</c:v>
                </c:pt>
                <c:pt idx="450">
                  <c:v>2.9962857627660071</c:v>
                </c:pt>
                <c:pt idx="451">
                  <c:v>2.5593669261557466</c:v>
                </c:pt>
                <c:pt idx="452">
                  <c:v>3.8099843929528134</c:v>
                </c:pt>
                <c:pt idx="453">
                  <c:v>3.6303080963347583</c:v>
                </c:pt>
                <c:pt idx="454">
                  <c:v>3.3646367578265739</c:v>
                </c:pt>
                <c:pt idx="455">
                  <c:v>3.3163740825776244</c:v>
                </c:pt>
                <c:pt idx="456">
                  <c:v>3.5071310838663834</c:v>
                </c:pt>
                <c:pt idx="457">
                  <c:v>3.186283969361341</c:v>
                </c:pt>
                <c:pt idx="458">
                  <c:v>-0.49147325437195377</c:v>
                </c:pt>
                <c:pt idx="459">
                  <c:v>3.6451839477514341</c:v>
                </c:pt>
                <c:pt idx="460">
                  <c:v>3.6428254913239471</c:v>
                </c:pt>
                <c:pt idx="461">
                  <c:v>3.8600021885516895</c:v>
                </c:pt>
                <c:pt idx="462">
                  <c:v>4.0759881638726796</c:v>
                </c:pt>
                <c:pt idx="463">
                  <c:v>3.4590474598497138</c:v>
                </c:pt>
                <c:pt idx="464">
                  <c:v>3.54002628819714</c:v>
                </c:pt>
                <c:pt idx="465">
                  <c:v>2.9857396980121109</c:v>
                </c:pt>
                <c:pt idx="466">
                  <c:v>3.2174483906815539</c:v>
                </c:pt>
                <c:pt idx="467">
                  <c:v>2.9874611570243133</c:v>
                </c:pt>
                <c:pt idx="468">
                  <c:v>2.8563442454367021</c:v>
                </c:pt>
                <c:pt idx="469">
                  <c:v>2.6582154631383332</c:v>
                </c:pt>
                <c:pt idx="470">
                  <c:v>2.5903812444613123</c:v>
                </c:pt>
                <c:pt idx="471">
                  <c:v>-3.4725414227671649</c:v>
                </c:pt>
                <c:pt idx="472">
                  <c:v>1.7779702192777194</c:v>
                </c:pt>
                <c:pt idx="473">
                  <c:v>-3.690649976670656</c:v>
                </c:pt>
                <c:pt idx="474">
                  <c:v>6.3204318254072689</c:v>
                </c:pt>
                <c:pt idx="475">
                  <c:v>2.4846635751560484</c:v>
                </c:pt>
                <c:pt idx="476">
                  <c:v>1.9786077568699909</c:v>
                </c:pt>
                <c:pt idx="477">
                  <c:v>-3.7324513607420329</c:v>
                </c:pt>
                <c:pt idx="478">
                  <c:v>-0.38207420734332231</c:v>
                </c:pt>
                <c:pt idx="479">
                  <c:v>2.1229578071277899</c:v>
                </c:pt>
                <c:pt idx="480">
                  <c:v>2.6103214599114324</c:v>
                </c:pt>
                <c:pt idx="481">
                  <c:v>-10.882432423777708</c:v>
                </c:pt>
                <c:pt idx="482">
                  <c:v>8.7236377020958216</c:v>
                </c:pt>
                <c:pt idx="483">
                  <c:v>8.1433670149851238</c:v>
                </c:pt>
                <c:pt idx="484">
                  <c:v>7.7190366671748407</c:v>
                </c:pt>
                <c:pt idx="485">
                  <c:v>13.629678727905826</c:v>
                </c:pt>
                <c:pt idx="486">
                  <c:v>8.6770882507789224</c:v>
                </c:pt>
                <c:pt idx="487">
                  <c:v>6.5751099882958499</c:v>
                </c:pt>
                <c:pt idx="488">
                  <c:v>-3.9475557037724158</c:v>
                </c:pt>
                <c:pt idx="489">
                  <c:v>6.5531389586308322</c:v>
                </c:pt>
                <c:pt idx="490">
                  <c:v>6.7039069367892807</c:v>
                </c:pt>
                <c:pt idx="491">
                  <c:v>6.8319473381613562</c:v>
                </c:pt>
                <c:pt idx="492">
                  <c:v>-0.76383792752280044</c:v>
                </c:pt>
                <c:pt idx="493">
                  <c:v>0.1769505000509497</c:v>
                </c:pt>
                <c:pt idx="494">
                  <c:v>-1.2343162636726532</c:v>
                </c:pt>
                <c:pt idx="495">
                  <c:v>-1.2228360194582422</c:v>
                </c:pt>
                <c:pt idx="496">
                  <c:v>-1.3028823982681104</c:v>
                </c:pt>
                <c:pt idx="497">
                  <c:v>-1.2632556725409074</c:v>
                </c:pt>
                <c:pt idx="498">
                  <c:v>-0.77117222494767645</c:v>
                </c:pt>
                <c:pt idx="499">
                  <c:v>-2.263310937437069</c:v>
                </c:pt>
                <c:pt idx="500">
                  <c:v>-2.0642765515514583</c:v>
                </c:pt>
                <c:pt idx="501">
                  <c:v>-1.2105360398208234</c:v>
                </c:pt>
                <c:pt idx="502">
                  <c:v>-1.2167486566827819</c:v>
                </c:pt>
                <c:pt idx="503">
                  <c:v>3.305922242933768</c:v>
                </c:pt>
                <c:pt idx="504">
                  <c:v>2.9045596063786476</c:v>
                </c:pt>
                <c:pt idx="505">
                  <c:v>2.5735667451276925</c:v>
                </c:pt>
                <c:pt idx="506">
                  <c:v>2.4110395847206618</c:v>
                </c:pt>
                <c:pt idx="507">
                  <c:v>2.1247892502062555</c:v>
                </c:pt>
                <c:pt idx="508">
                  <c:v>8.7183564520172183</c:v>
                </c:pt>
                <c:pt idx="509">
                  <c:v>1.7343330962487116</c:v>
                </c:pt>
                <c:pt idx="510">
                  <c:v>-7.1561665560321188</c:v>
                </c:pt>
                <c:pt idx="511">
                  <c:v>-8.5347050713425716</c:v>
                </c:pt>
                <c:pt idx="512">
                  <c:v>-2.903882837058859</c:v>
                </c:pt>
                <c:pt idx="513">
                  <c:v>-2.875606798105153</c:v>
                </c:pt>
                <c:pt idx="514">
                  <c:v>-2.7321982143872532</c:v>
                </c:pt>
                <c:pt idx="515">
                  <c:v>-9.1527024323557669</c:v>
                </c:pt>
                <c:pt idx="516">
                  <c:v>-8.5217198161677459</c:v>
                </c:pt>
                <c:pt idx="517">
                  <c:v>-8.4124021570735863</c:v>
                </c:pt>
                <c:pt idx="518">
                  <c:v>-8.0501106064731829</c:v>
                </c:pt>
                <c:pt idx="519">
                  <c:v>-2.0565437060893288</c:v>
                </c:pt>
                <c:pt idx="520">
                  <c:v>-2.0367125040629901</c:v>
                </c:pt>
                <c:pt idx="521">
                  <c:v>-1.3681279347955382</c:v>
                </c:pt>
                <c:pt idx="522">
                  <c:v>-7.8355960065215982</c:v>
                </c:pt>
                <c:pt idx="523">
                  <c:v>-7.9328173477284025</c:v>
                </c:pt>
                <c:pt idx="524">
                  <c:v>-1.1684692769239007</c:v>
                </c:pt>
                <c:pt idx="525">
                  <c:v>-1.1569944384732622</c:v>
                </c:pt>
                <c:pt idx="526">
                  <c:v>1.6099599648588736</c:v>
                </c:pt>
                <c:pt idx="527">
                  <c:v>1.4674351114392863</c:v>
                </c:pt>
                <c:pt idx="528">
                  <c:v>3.6827548037777831</c:v>
                </c:pt>
                <c:pt idx="529">
                  <c:v>3.8775046464915732</c:v>
                </c:pt>
                <c:pt idx="530">
                  <c:v>3.9538504138281922</c:v>
                </c:pt>
                <c:pt idx="531">
                  <c:v>1.0181737063712148</c:v>
                </c:pt>
                <c:pt idx="532">
                  <c:v>8.4780504364532163</c:v>
                </c:pt>
                <c:pt idx="533">
                  <c:v>11.499556503841973</c:v>
                </c:pt>
                <c:pt idx="534">
                  <c:v>6.1351680934605923</c:v>
                </c:pt>
                <c:pt idx="535">
                  <c:v>2.1439782732034018</c:v>
                </c:pt>
                <c:pt idx="536">
                  <c:v>3.2087997471515735</c:v>
                </c:pt>
                <c:pt idx="537">
                  <c:v>1.0701475143572452</c:v>
                </c:pt>
                <c:pt idx="538">
                  <c:v>-1.7767844934144676</c:v>
                </c:pt>
                <c:pt idx="539">
                  <c:v>-1.9787311526489333</c:v>
                </c:pt>
                <c:pt idx="540">
                  <c:v>-2.3604877068064809</c:v>
                </c:pt>
                <c:pt idx="541">
                  <c:v>-2.2048502858536523</c:v>
                </c:pt>
                <c:pt idx="542">
                  <c:v>-2.3917355074276259</c:v>
                </c:pt>
                <c:pt idx="543">
                  <c:v>-2.8360254567670893</c:v>
                </c:pt>
                <c:pt idx="544">
                  <c:v>-2.5983094870878318</c:v>
                </c:pt>
                <c:pt idx="545">
                  <c:v>-3.4410890315617877</c:v>
                </c:pt>
                <c:pt idx="546">
                  <c:v>-12.131936014405795</c:v>
                </c:pt>
                <c:pt idx="547">
                  <c:v>-3.3548149509053289</c:v>
                </c:pt>
                <c:pt idx="548">
                  <c:v>-4.1717811888812335</c:v>
                </c:pt>
                <c:pt idx="549">
                  <c:v>-3.994985350050321</c:v>
                </c:pt>
                <c:pt idx="550">
                  <c:v>-9.178103179231158</c:v>
                </c:pt>
                <c:pt idx="551">
                  <c:v>2.0766129072581947</c:v>
                </c:pt>
                <c:pt idx="552">
                  <c:v>2.150804305067453</c:v>
                </c:pt>
                <c:pt idx="553">
                  <c:v>-1.8488650426234301</c:v>
                </c:pt>
                <c:pt idx="554">
                  <c:v>1.7824018460123057</c:v>
                </c:pt>
                <c:pt idx="555">
                  <c:v>1.8637917370979409</c:v>
                </c:pt>
                <c:pt idx="556">
                  <c:v>2.1914193933432387</c:v>
                </c:pt>
                <c:pt idx="557">
                  <c:v>2.0446457329089469</c:v>
                </c:pt>
                <c:pt idx="558">
                  <c:v>-0.40151015457817607</c:v>
                </c:pt>
                <c:pt idx="559">
                  <c:v>2.7434673847187554</c:v>
                </c:pt>
                <c:pt idx="560">
                  <c:v>3.4892830662635106</c:v>
                </c:pt>
                <c:pt idx="561">
                  <c:v>2.3543961968880609</c:v>
                </c:pt>
                <c:pt idx="562">
                  <c:v>2.8980135029242007</c:v>
                </c:pt>
                <c:pt idx="563">
                  <c:v>2.2044422306788363</c:v>
                </c:pt>
                <c:pt idx="564">
                  <c:v>2.9234529606996773</c:v>
                </c:pt>
                <c:pt idx="565">
                  <c:v>2.4060437019716971</c:v>
                </c:pt>
                <c:pt idx="566">
                  <c:v>8.8514721963902758</c:v>
                </c:pt>
                <c:pt idx="567">
                  <c:v>6.0412528056739063</c:v>
                </c:pt>
                <c:pt idx="568">
                  <c:v>6.0179707614455111</c:v>
                </c:pt>
                <c:pt idx="569">
                  <c:v>5.2171430829949372</c:v>
                </c:pt>
                <c:pt idx="570">
                  <c:v>-1.0961562573815939</c:v>
                </c:pt>
                <c:pt idx="571">
                  <c:v>-2.0288535761000759</c:v>
                </c:pt>
                <c:pt idx="572">
                  <c:v>-4.6414265307265907</c:v>
                </c:pt>
                <c:pt idx="573">
                  <c:v>-2.0566349563132746</c:v>
                </c:pt>
                <c:pt idx="574">
                  <c:v>-1.7154694871842509</c:v>
                </c:pt>
                <c:pt idx="575">
                  <c:v>-1.8505525171936767</c:v>
                </c:pt>
                <c:pt idx="576">
                  <c:v>-1.9176077430125815</c:v>
                </c:pt>
                <c:pt idx="577">
                  <c:v>-2.8925799561064309</c:v>
                </c:pt>
                <c:pt idx="578">
                  <c:v>-0.24683772934601222</c:v>
                </c:pt>
                <c:pt idx="579">
                  <c:v>-1.6219177141866368</c:v>
                </c:pt>
                <c:pt idx="580">
                  <c:v>-1.860275025201517</c:v>
                </c:pt>
                <c:pt idx="581">
                  <c:v>-3.1684220658517077</c:v>
                </c:pt>
                <c:pt idx="582">
                  <c:v>-3.096957173881755</c:v>
                </c:pt>
                <c:pt idx="583">
                  <c:v>-2.8709711015994159</c:v>
                </c:pt>
                <c:pt idx="584">
                  <c:v>-2.6539935817241513</c:v>
                </c:pt>
                <c:pt idx="585">
                  <c:v>5.860388976703284</c:v>
                </c:pt>
                <c:pt idx="586">
                  <c:v>3.1829946777906386</c:v>
                </c:pt>
                <c:pt idx="587">
                  <c:v>1.1098876967722617</c:v>
                </c:pt>
                <c:pt idx="588">
                  <c:v>-9.1055610660498232</c:v>
                </c:pt>
                <c:pt idx="589">
                  <c:v>-0.46032889217229922</c:v>
                </c:pt>
                <c:pt idx="590">
                  <c:v>0.19780813782040241</c:v>
                </c:pt>
                <c:pt idx="591">
                  <c:v>-8.5419750425862446</c:v>
                </c:pt>
                <c:pt idx="592">
                  <c:v>-9.1415060187934429</c:v>
                </c:pt>
                <c:pt idx="593">
                  <c:v>-9.2378872689933829</c:v>
                </c:pt>
                <c:pt idx="594">
                  <c:v>7.1414433659817718</c:v>
                </c:pt>
                <c:pt idx="595">
                  <c:v>5.2751485885077329</c:v>
                </c:pt>
                <c:pt idx="596">
                  <c:v>3.73076024105616</c:v>
                </c:pt>
                <c:pt idx="597">
                  <c:v>4.5978366451221007</c:v>
                </c:pt>
                <c:pt idx="598">
                  <c:v>2.9443861671750398</c:v>
                </c:pt>
                <c:pt idx="599">
                  <c:v>1.884165204854412</c:v>
                </c:pt>
                <c:pt idx="600">
                  <c:v>0.21400830614547317</c:v>
                </c:pt>
                <c:pt idx="601">
                  <c:v>-3.1520931305195745</c:v>
                </c:pt>
                <c:pt idx="602">
                  <c:v>1.3260879626980682</c:v>
                </c:pt>
                <c:pt idx="603">
                  <c:v>0.7237279820495246</c:v>
                </c:pt>
                <c:pt idx="604">
                  <c:v>1.077681729714385</c:v>
                </c:pt>
                <c:pt idx="605">
                  <c:v>1.3253852310259333</c:v>
                </c:pt>
                <c:pt idx="606">
                  <c:v>3.236076596355673</c:v>
                </c:pt>
                <c:pt idx="607">
                  <c:v>2.8185212689796089</c:v>
                </c:pt>
                <c:pt idx="608">
                  <c:v>3.5247637360420896</c:v>
                </c:pt>
                <c:pt idx="609">
                  <c:v>5.5856082323032723</c:v>
                </c:pt>
                <c:pt idx="610">
                  <c:v>5.331914138591614</c:v>
                </c:pt>
                <c:pt idx="611">
                  <c:v>5.3561869766434853</c:v>
                </c:pt>
                <c:pt idx="612">
                  <c:v>5.4106352885026467</c:v>
                </c:pt>
                <c:pt idx="613">
                  <c:v>11.398741729864241</c:v>
                </c:pt>
                <c:pt idx="614">
                  <c:v>10.591952022864547</c:v>
                </c:pt>
                <c:pt idx="615">
                  <c:v>7.5955573033816677</c:v>
                </c:pt>
                <c:pt idx="616">
                  <c:v>9.7802124877764385</c:v>
                </c:pt>
                <c:pt idx="617">
                  <c:v>-0.67439723492502424</c:v>
                </c:pt>
                <c:pt idx="618">
                  <c:v>-0.64453397387215716</c:v>
                </c:pt>
                <c:pt idx="619">
                  <c:v>-0.93280597361578543</c:v>
                </c:pt>
                <c:pt idx="620">
                  <c:v>-0.58328236541413503</c:v>
                </c:pt>
                <c:pt idx="621">
                  <c:v>-0.88616591693588731</c:v>
                </c:pt>
                <c:pt idx="622">
                  <c:v>-9.7084411791641045</c:v>
                </c:pt>
                <c:pt idx="623">
                  <c:v>-1.1844631027735062</c:v>
                </c:pt>
                <c:pt idx="624">
                  <c:v>-1.2209728253125149</c:v>
                </c:pt>
                <c:pt idx="625">
                  <c:v>-10.232203806453455</c:v>
                </c:pt>
                <c:pt idx="626">
                  <c:v>-10.09255271661366</c:v>
                </c:pt>
                <c:pt idx="627">
                  <c:v>-2.1029269168351377</c:v>
                </c:pt>
                <c:pt idx="628">
                  <c:v>-2.3496133988922878</c:v>
                </c:pt>
                <c:pt idx="629">
                  <c:v>-2.6865570359071285</c:v>
                </c:pt>
                <c:pt idx="630">
                  <c:v>-2.9816255697099834</c:v>
                </c:pt>
                <c:pt idx="631">
                  <c:v>-3.3241288237765829</c:v>
                </c:pt>
                <c:pt idx="632">
                  <c:v>-3.7268696023078647</c:v>
                </c:pt>
                <c:pt idx="633">
                  <c:v>1.7274449447223503</c:v>
                </c:pt>
                <c:pt idx="634">
                  <c:v>1.3625812479652808</c:v>
                </c:pt>
                <c:pt idx="635">
                  <c:v>-5.7274100395269301</c:v>
                </c:pt>
                <c:pt idx="636">
                  <c:v>1.3901990143502303</c:v>
                </c:pt>
                <c:pt idx="637">
                  <c:v>1.7475091281095843</c:v>
                </c:pt>
                <c:pt idx="638">
                  <c:v>1.2013753266181482</c:v>
                </c:pt>
                <c:pt idx="639">
                  <c:v>1.0749583809973302</c:v>
                </c:pt>
                <c:pt idx="640">
                  <c:v>0.17134783667691522</c:v>
                </c:pt>
                <c:pt idx="641">
                  <c:v>-8.0023563083699827</c:v>
                </c:pt>
                <c:pt idx="642">
                  <c:v>-0.55792409502865326</c:v>
                </c:pt>
                <c:pt idx="643">
                  <c:v>-0.22369229929273615</c:v>
                </c:pt>
                <c:pt idx="644">
                  <c:v>3.3748476050547538E-2</c:v>
                </c:pt>
                <c:pt idx="645">
                  <c:v>0.44021098392096292</c:v>
                </c:pt>
                <c:pt idx="646">
                  <c:v>0.69820836950637499</c:v>
                </c:pt>
                <c:pt idx="647">
                  <c:v>1.5547740643703989</c:v>
                </c:pt>
                <c:pt idx="648">
                  <c:v>1.3848484468498228</c:v>
                </c:pt>
                <c:pt idx="649">
                  <c:v>6.1700684761984235</c:v>
                </c:pt>
                <c:pt idx="650">
                  <c:v>1.1873200497382612</c:v>
                </c:pt>
                <c:pt idx="651">
                  <c:v>5.4690664665964022</c:v>
                </c:pt>
                <c:pt idx="652">
                  <c:v>5.2817629746192551</c:v>
                </c:pt>
                <c:pt idx="653">
                  <c:v>5.2297790075424189</c:v>
                </c:pt>
                <c:pt idx="654">
                  <c:v>5.3348239738596419</c:v>
                </c:pt>
                <c:pt idx="655">
                  <c:v>5.4695139105176906</c:v>
                </c:pt>
                <c:pt idx="656">
                  <c:v>0.79094151974112492</c:v>
                </c:pt>
                <c:pt idx="657">
                  <c:v>5.5349890056562998</c:v>
                </c:pt>
                <c:pt idx="658">
                  <c:v>5.5738454874363867</c:v>
                </c:pt>
                <c:pt idx="659">
                  <c:v>5.6105644853701477</c:v>
                </c:pt>
                <c:pt idx="660">
                  <c:v>5.4618351061376131</c:v>
                </c:pt>
                <c:pt idx="661">
                  <c:v>5.5271144482723713</c:v>
                </c:pt>
                <c:pt idx="662">
                  <c:v>5.6260246281656947</c:v>
                </c:pt>
                <c:pt idx="663">
                  <c:v>5.5346567138833507</c:v>
                </c:pt>
                <c:pt idx="664">
                  <c:v>0.57855707837487103</c:v>
                </c:pt>
                <c:pt idx="665">
                  <c:v>0.40037916065449508</c:v>
                </c:pt>
                <c:pt idx="666">
                  <c:v>-5.219506133253347</c:v>
                </c:pt>
                <c:pt idx="667">
                  <c:v>0.7768310422992073</c:v>
                </c:pt>
                <c:pt idx="668">
                  <c:v>1.0481349505336794</c:v>
                </c:pt>
                <c:pt idx="669">
                  <c:v>-5.8969838585022956</c:v>
                </c:pt>
                <c:pt idx="670">
                  <c:v>-5.3504460547459445</c:v>
                </c:pt>
                <c:pt idx="671">
                  <c:v>-5.0781763108562217</c:v>
                </c:pt>
                <c:pt idx="672">
                  <c:v>-5.1930860799374869</c:v>
                </c:pt>
                <c:pt idx="673">
                  <c:v>0.95152678761894549</c:v>
                </c:pt>
                <c:pt idx="674">
                  <c:v>0.8786331740142046</c:v>
                </c:pt>
                <c:pt idx="675">
                  <c:v>-0.76579526783596918</c:v>
                </c:pt>
                <c:pt idx="676">
                  <c:v>-0.72498537945382679</c:v>
                </c:pt>
                <c:pt idx="677">
                  <c:v>-0.66814083949279279</c:v>
                </c:pt>
                <c:pt idx="678">
                  <c:v>-0.38419773944326607</c:v>
                </c:pt>
                <c:pt idx="679">
                  <c:v>-0.21880001123290072</c:v>
                </c:pt>
                <c:pt idx="680">
                  <c:v>0.26921094652578859</c:v>
                </c:pt>
                <c:pt idx="681">
                  <c:v>0.17021636551721997</c:v>
                </c:pt>
                <c:pt idx="682">
                  <c:v>-4.776982020495268</c:v>
                </c:pt>
                <c:pt idx="683">
                  <c:v>0.87223037658625913</c:v>
                </c:pt>
                <c:pt idx="684">
                  <c:v>-5.182639879100762</c:v>
                </c:pt>
                <c:pt idx="685">
                  <c:v>-0.58895867787560974</c:v>
                </c:pt>
                <c:pt idx="686">
                  <c:v>0.5433552904606529</c:v>
                </c:pt>
                <c:pt idx="687">
                  <c:v>0.55787660995905242</c:v>
                </c:pt>
                <c:pt idx="688">
                  <c:v>0.29886285562901094</c:v>
                </c:pt>
                <c:pt idx="689">
                  <c:v>-4.2072124220581486E-2</c:v>
                </c:pt>
                <c:pt idx="690">
                  <c:v>3.2866855785972717</c:v>
                </c:pt>
                <c:pt idx="691">
                  <c:v>-1.918813603690495</c:v>
                </c:pt>
                <c:pt idx="692">
                  <c:v>8.5848379453018993</c:v>
                </c:pt>
                <c:pt idx="693">
                  <c:v>9.6526316510954473</c:v>
                </c:pt>
                <c:pt idx="694">
                  <c:v>9.0129651410607892</c:v>
                </c:pt>
                <c:pt idx="695">
                  <c:v>7.0060519978250539</c:v>
                </c:pt>
                <c:pt idx="696">
                  <c:v>2.8487924494098564</c:v>
                </c:pt>
                <c:pt idx="697">
                  <c:v>1.6506729821216908</c:v>
                </c:pt>
                <c:pt idx="698">
                  <c:v>1.1982186525148322</c:v>
                </c:pt>
                <c:pt idx="699">
                  <c:v>-3.866634157069214</c:v>
                </c:pt>
                <c:pt idx="700">
                  <c:v>-3.2879187534416872</c:v>
                </c:pt>
                <c:pt idx="701">
                  <c:v>-1.498406203091335</c:v>
                </c:pt>
                <c:pt idx="702">
                  <c:v>-1.6797189770486085</c:v>
                </c:pt>
                <c:pt idx="703">
                  <c:v>-0.45625053361879964</c:v>
                </c:pt>
                <c:pt idx="704">
                  <c:v>-3.7772526219473974</c:v>
                </c:pt>
                <c:pt idx="705">
                  <c:v>0.9349670032417805</c:v>
                </c:pt>
                <c:pt idx="706">
                  <c:v>-0.15553202530657018</c:v>
                </c:pt>
                <c:pt idx="707">
                  <c:v>1.7665151382822302</c:v>
                </c:pt>
                <c:pt idx="708">
                  <c:v>-0.14057832935571923</c:v>
                </c:pt>
                <c:pt idx="709">
                  <c:v>1.7284505444659004</c:v>
                </c:pt>
                <c:pt idx="710">
                  <c:v>3.7583871447399986</c:v>
                </c:pt>
                <c:pt idx="711">
                  <c:v>2.1168177782297448</c:v>
                </c:pt>
                <c:pt idx="712">
                  <c:v>1.2223394187494421</c:v>
                </c:pt>
                <c:pt idx="713">
                  <c:v>6.4119121281093214</c:v>
                </c:pt>
                <c:pt idx="714">
                  <c:v>6.2457963756847903</c:v>
                </c:pt>
                <c:pt idx="715">
                  <c:v>2.1316523393090279</c:v>
                </c:pt>
                <c:pt idx="716">
                  <c:v>1.7180952086631009</c:v>
                </c:pt>
                <c:pt idx="717">
                  <c:v>0.36192716456885421</c:v>
                </c:pt>
                <c:pt idx="718">
                  <c:v>1.1099303862143302</c:v>
                </c:pt>
                <c:pt idx="719">
                  <c:v>2.5967215323752697</c:v>
                </c:pt>
                <c:pt idx="720">
                  <c:v>1.9485280400724463</c:v>
                </c:pt>
                <c:pt idx="721">
                  <c:v>0.9453036185724244</c:v>
                </c:pt>
                <c:pt idx="722">
                  <c:v>2.5839535243186589</c:v>
                </c:pt>
                <c:pt idx="723">
                  <c:v>-1.7324767935191971</c:v>
                </c:pt>
                <c:pt idx="724">
                  <c:v>-1.7051740931629809</c:v>
                </c:pt>
                <c:pt idx="725">
                  <c:v>-1.7740996232529227</c:v>
                </c:pt>
                <c:pt idx="726">
                  <c:v>-0.10775314889947651</c:v>
                </c:pt>
                <c:pt idx="727">
                  <c:v>2.2102811139125009</c:v>
                </c:pt>
                <c:pt idx="728">
                  <c:v>-0.16184065861671115</c:v>
                </c:pt>
                <c:pt idx="729">
                  <c:v>2.227733170956995</c:v>
                </c:pt>
                <c:pt idx="730">
                  <c:v>7.4015221692394277</c:v>
                </c:pt>
                <c:pt idx="731">
                  <c:v>8.7181791644486708</c:v>
                </c:pt>
                <c:pt idx="732">
                  <c:v>0.3360756385321082</c:v>
                </c:pt>
                <c:pt idx="733">
                  <c:v>1.0488542390951778</c:v>
                </c:pt>
                <c:pt idx="734">
                  <c:v>2.8525803997712842</c:v>
                </c:pt>
                <c:pt idx="735">
                  <c:v>2.617818463034709</c:v>
                </c:pt>
                <c:pt idx="736">
                  <c:v>4.6634665895392402</c:v>
                </c:pt>
                <c:pt idx="737">
                  <c:v>4.8498001077644233</c:v>
                </c:pt>
                <c:pt idx="738">
                  <c:v>4.5490510905639354</c:v>
                </c:pt>
                <c:pt idx="739">
                  <c:v>4.4468513148541291</c:v>
                </c:pt>
                <c:pt idx="740">
                  <c:v>4.0473818988758694</c:v>
                </c:pt>
                <c:pt idx="741">
                  <c:v>3.8705436525941934</c:v>
                </c:pt>
                <c:pt idx="742">
                  <c:v>4.1396943572379001</c:v>
                </c:pt>
                <c:pt idx="743">
                  <c:v>4.055403802795567</c:v>
                </c:pt>
                <c:pt idx="744">
                  <c:v>-0.86014616206647077</c:v>
                </c:pt>
                <c:pt idx="745">
                  <c:v>3.8642007739530868</c:v>
                </c:pt>
                <c:pt idx="746">
                  <c:v>5.4928065485869695</c:v>
                </c:pt>
                <c:pt idx="747">
                  <c:v>4.1076868495224232</c:v>
                </c:pt>
                <c:pt idx="748">
                  <c:v>2.0438356454177011</c:v>
                </c:pt>
                <c:pt idx="749">
                  <c:v>1.7041375595143506</c:v>
                </c:pt>
                <c:pt idx="750">
                  <c:v>2.0435919968880398</c:v>
                </c:pt>
                <c:pt idx="751">
                  <c:v>1.6410182736714489</c:v>
                </c:pt>
                <c:pt idx="752">
                  <c:v>1.067110808409609</c:v>
                </c:pt>
                <c:pt idx="753">
                  <c:v>0.37720037245397009</c:v>
                </c:pt>
                <c:pt idx="754">
                  <c:v>0.18163140194059224</c:v>
                </c:pt>
                <c:pt idx="755">
                  <c:v>-3.4690439838697955</c:v>
                </c:pt>
                <c:pt idx="756">
                  <c:v>-0.21673730604661046</c:v>
                </c:pt>
                <c:pt idx="757">
                  <c:v>-0.44771518986715364</c:v>
                </c:pt>
                <c:pt idx="758">
                  <c:v>-2.8640819903245074E-3</c:v>
                </c:pt>
                <c:pt idx="759">
                  <c:v>0.16807073078864221</c:v>
                </c:pt>
                <c:pt idx="760">
                  <c:v>0.30363653770882593</c:v>
                </c:pt>
                <c:pt idx="761">
                  <c:v>0.58961913088330675</c:v>
                </c:pt>
                <c:pt idx="762">
                  <c:v>0.57480497843543787</c:v>
                </c:pt>
                <c:pt idx="763">
                  <c:v>-7.9848563604647325</c:v>
                </c:pt>
                <c:pt idx="764">
                  <c:v>-8.2283264026387002</c:v>
                </c:pt>
                <c:pt idx="765">
                  <c:v>-2.7711385557525574</c:v>
                </c:pt>
                <c:pt idx="766">
                  <c:v>-2.5742980445492805</c:v>
                </c:pt>
                <c:pt idx="767">
                  <c:v>-2.2859513497831045</c:v>
                </c:pt>
                <c:pt idx="768">
                  <c:v>-2.9801035487278682</c:v>
                </c:pt>
                <c:pt idx="769">
                  <c:v>-3.5421859976234913</c:v>
                </c:pt>
                <c:pt idx="770">
                  <c:v>-3.9138286051207984</c:v>
                </c:pt>
                <c:pt idx="771">
                  <c:v>-3.3178990846555791</c:v>
                </c:pt>
                <c:pt idx="772">
                  <c:v>-3.0851624876362536</c:v>
                </c:pt>
                <c:pt idx="773">
                  <c:v>-2.5937519924113559</c:v>
                </c:pt>
                <c:pt idx="774">
                  <c:v>-2.3209908234985335</c:v>
                </c:pt>
                <c:pt idx="775">
                  <c:v>-1.7500613526832893</c:v>
                </c:pt>
                <c:pt idx="776">
                  <c:v>-1.1189742937341549</c:v>
                </c:pt>
                <c:pt idx="777">
                  <c:v>-1.1617328917364276</c:v>
                </c:pt>
                <c:pt idx="778">
                  <c:v>-1.3958139685525666</c:v>
                </c:pt>
                <c:pt idx="779">
                  <c:v>-1.6248990078166443</c:v>
                </c:pt>
                <c:pt idx="780">
                  <c:v>-1.9897020628252804</c:v>
                </c:pt>
                <c:pt idx="781">
                  <c:v>-2.4158003053515458</c:v>
                </c:pt>
                <c:pt idx="782">
                  <c:v>-0.11858739586203626</c:v>
                </c:pt>
                <c:pt idx="783">
                  <c:v>-2.6315161707187897</c:v>
                </c:pt>
                <c:pt idx="784">
                  <c:v>-2.7417867233170767</c:v>
                </c:pt>
                <c:pt idx="785">
                  <c:v>-2.8576427414854635</c:v>
                </c:pt>
                <c:pt idx="786">
                  <c:v>-2.7206859460865829</c:v>
                </c:pt>
                <c:pt idx="787">
                  <c:v>-2.9970177904676376</c:v>
                </c:pt>
                <c:pt idx="788">
                  <c:v>-2.4145268458118565</c:v>
                </c:pt>
                <c:pt idx="789">
                  <c:v>-1.8332232680493732</c:v>
                </c:pt>
                <c:pt idx="790">
                  <c:v>-2.6162599312393695</c:v>
                </c:pt>
                <c:pt idx="791">
                  <c:v>-7.8282502958898448</c:v>
                </c:pt>
                <c:pt idx="792">
                  <c:v>-7.5021083264014834</c:v>
                </c:pt>
                <c:pt idx="793">
                  <c:v>-7.5742439294282207</c:v>
                </c:pt>
                <c:pt idx="794">
                  <c:v>-7.738942403733148</c:v>
                </c:pt>
                <c:pt idx="795">
                  <c:v>-7.9282605431120317</c:v>
                </c:pt>
                <c:pt idx="796">
                  <c:v>-8.0178185004977678</c:v>
                </c:pt>
                <c:pt idx="797">
                  <c:v>-7.9444329412128241</c:v>
                </c:pt>
                <c:pt idx="798">
                  <c:v>-2.0611202680370582</c:v>
                </c:pt>
                <c:pt idx="799">
                  <c:v>-2.4998123402762928</c:v>
                </c:pt>
                <c:pt idx="800">
                  <c:v>-2.7567093589296263</c:v>
                </c:pt>
                <c:pt idx="801">
                  <c:v>-3.0853191379592033</c:v>
                </c:pt>
                <c:pt idx="802">
                  <c:v>-1.9886417622341668</c:v>
                </c:pt>
                <c:pt idx="803">
                  <c:v>-2.2558648115277435</c:v>
                </c:pt>
                <c:pt idx="804">
                  <c:v>-0.56997241387840347</c:v>
                </c:pt>
                <c:pt idx="805">
                  <c:v>-0.11061464746487104</c:v>
                </c:pt>
                <c:pt idx="806">
                  <c:v>-2.092102527362286</c:v>
                </c:pt>
                <c:pt idx="807">
                  <c:v>-0.40833289324041289</c:v>
                </c:pt>
                <c:pt idx="808">
                  <c:v>-1.6538030262886849</c:v>
                </c:pt>
                <c:pt idx="809">
                  <c:v>-1.303381392419638</c:v>
                </c:pt>
                <c:pt idx="810">
                  <c:v>-8.1272843472067962</c:v>
                </c:pt>
                <c:pt idx="811">
                  <c:v>-3.5053588454428279</c:v>
                </c:pt>
                <c:pt idx="812">
                  <c:v>-3.8703143302783474</c:v>
                </c:pt>
                <c:pt idx="813">
                  <c:v>4.0766364969243796</c:v>
                </c:pt>
                <c:pt idx="814">
                  <c:v>0.75386830904419355</c:v>
                </c:pt>
                <c:pt idx="815">
                  <c:v>1.8773791159671447</c:v>
                </c:pt>
                <c:pt idx="816">
                  <c:v>-8.7931177455987068</c:v>
                </c:pt>
                <c:pt idx="817">
                  <c:v>-1.1977590451662223</c:v>
                </c:pt>
                <c:pt idx="818">
                  <c:v>0.7488342241262842</c:v>
                </c:pt>
                <c:pt idx="819">
                  <c:v>-1.1507342593603624</c:v>
                </c:pt>
                <c:pt idx="820">
                  <c:v>0.34540691220493613</c:v>
                </c:pt>
                <c:pt idx="821">
                  <c:v>1.5614658238461772</c:v>
                </c:pt>
                <c:pt idx="822">
                  <c:v>2.0506749094508194</c:v>
                </c:pt>
                <c:pt idx="823">
                  <c:v>1.4480021453275356</c:v>
                </c:pt>
                <c:pt idx="824">
                  <c:v>1.5655408532483364</c:v>
                </c:pt>
                <c:pt idx="825">
                  <c:v>1.3109383706187003</c:v>
                </c:pt>
                <c:pt idx="826">
                  <c:v>1.8415036055822469</c:v>
                </c:pt>
                <c:pt idx="827">
                  <c:v>1.812956875096603</c:v>
                </c:pt>
                <c:pt idx="828">
                  <c:v>1.983494985407745</c:v>
                </c:pt>
                <c:pt idx="829">
                  <c:v>-2.3462787183900673</c:v>
                </c:pt>
                <c:pt idx="830">
                  <c:v>-2.9973171004462813</c:v>
                </c:pt>
                <c:pt idx="831">
                  <c:v>-3.9221982499835661</c:v>
                </c:pt>
                <c:pt idx="832">
                  <c:v>-4.9914182316215374</c:v>
                </c:pt>
                <c:pt idx="833">
                  <c:v>-5.8613957007279112</c:v>
                </c:pt>
                <c:pt idx="834">
                  <c:v>-5.9845809782830344</c:v>
                </c:pt>
                <c:pt idx="835">
                  <c:v>-2.8189618999852399</c:v>
                </c:pt>
                <c:pt idx="836">
                  <c:v>-2.8603720410614812</c:v>
                </c:pt>
                <c:pt idx="837">
                  <c:v>-3.4805406207265506</c:v>
                </c:pt>
                <c:pt idx="838">
                  <c:v>-3.4384963078440691</c:v>
                </c:pt>
                <c:pt idx="839">
                  <c:v>-18.7024033511873</c:v>
                </c:pt>
                <c:pt idx="840">
                  <c:v>-3.9878586221847883</c:v>
                </c:pt>
                <c:pt idx="841">
                  <c:v>-4.2607487254348726</c:v>
                </c:pt>
                <c:pt idx="842">
                  <c:v>-4.8833155987938213</c:v>
                </c:pt>
                <c:pt idx="843">
                  <c:v>-5.005463395562721</c:v>
                </c:pt>
                <c:pt idx="844">
                  <c:v>-5.3931674414303785</c:v>
                </c:pt>
                <c:pt idx="845">
                  <c:v>-5.5275596136621559</c:v>
                </c:pt>
                <c:pt idx="846">
                  <c:v>-5.5571996421817218</c:v>
                </c:pt>
                <c:pt idx="847">
                  <c:v>-5.1433358814909127</c:v>
                </c:pt>
                <c:pt idx="848">
                  <c:v>-1.877894938433343</c:v>
                </c:pt>
                <c:pt idx="849">
                  <c:v>-1.1235946660944975</c:v>
                </c:pt>
                <c:pt idx="850">
                  <c:v>5.1426450767566223</c:v>
                </c:pt>
                <c:pt idx="851">
                  <c:v>0.42521548909348894</c:v>
                </c:pt>
                <c:pt idx="852">
                  <c:v>-1.8577396205022936</c:v>
                </c:pt>
                <c:pt idx="853">
                  <c:v>-2.3577029970908683</c:v>
                </c:pt>
                <c:pt idx="854">
                  <c:v>-3.0240200399268815</c:v>
                </c:pt>
                <c:pt idx="855">
                  <c:v>-3.4654671774528794</c:v>
                </c:pt>
                <c:pt idx="856">
                  <c:v>-3.3957379716411964</c:v>
                </c:pt>
                <c:pt idx="857">
                  <c:v>-3.5559743959975378</c:v>
                </c:pt>
                <c:pt idx="858">
                  <c:v>-9.3446476991155265</c:v>
                </c:pt>
                <c:pt idx="859">
                  <c:v>-4.1204391325441065</c:v>
                </c:pt>
                <c:pt idx="860">
                  <c:v>-3.913653571814308</c:v>
                </c:pt>
                <c:pt idx="861">
                  <c:v>-4.0460017434627815</c:v>
                </c:pt>
                <c:pt idx="862">
                  <c:v>-9.500802547915697</c:v>
                </c:pt>
                <c:pt idx="863">
                  <c:v>2.0416233968019526</c:v>
                </c:pt>
                <c:pt idx="864">
                  <c:v>3.6065338066669455</c:v>
                </c:pt>
                <c:pt idx="865">
                  <c:v>-9.0777109210549156</c:v>
                </c:pt>
                <c:pt idx="866">
                  <c:v>-8.4222905088107183</c:v>
                </c:pt>
                <c:pt idx="867">
                  <c:v>-8.1499329862587757</c:v>
                </c:pt>
                <c:pt idx="868">
                  <c:v>-7.264513113581188</c:v>
                </c:pt>
                <c:pt idx="869">
                  <c:v>-6.6803161212094722</c:v>
                </c:pt>
                <c:pt idx="870">
                  <c:v>-1.6207738439881325</c:v>
                </c:pt>
                <c:pt idx="871">
                  <c:v>-1.4926835608795983</c:v>
                </c:pt>
                <c:pt idx="872">
                  <c:v>2.6632751616767223</c:v>
                </c:pt>
                <c:pt idx="873">
                  <c:v>5.033275897407222</c:v>
                </c:pt>
                <c:pt idx="874">
                  <c:v>10.104891872685556</c:v>
                </c:pt>
                <c:pt idx="875">
                  <c:v>7.5872649551006504</c:v>
                </c:pt>
                <c:pt idx="876">
                  <c:v>-4.5035015564616998</c:v>
                </c:pt>
                <c:pt idx="877">
                  <c:v>5.1930725097966359</c:v>
                </c:pt>
                <c:pt idx="878">
                  <c:v>-0.96575200543915685</c:v>
                </c:pt>
                <c:pt idx="879">
                  <c:v>1.34633312689229</c:v>
                </c:pt>
                <c:pt idx="880">
                  <c:v>-0.56250040575686455</c:v>
                </c:pt>
                <c:pt idx="881">
                  <c:v>-0.15812965154836434</c:v>
                </c:pt>
                <c:pt idx="882">
                  <c:v>3.7983651062513246</c:v>
                </c:pt>
                <c:pt idx="883">
                  <c:v>0.76325133804313339</c:v>
                </c:pt>
                <c:pt idx="884">
                  <c:v>0.40642102541296765</c:v>
                </c:pt>
                <c:pt idx="885">
                  <c:v>1.0658925252223526</c:v>
                </c:pt>
                <c:pt idx="886">
                  <c:v>-6.0849711658946717</c:v>
                </c:pt>
                <c:pt idx="887">
                  <c:v>0.67686992041840455</c:v>
                </c:pt>
                <c:pt idx="888">
                  <c:v>0.33960254701229786</c:v>
                </c:pt>
                <c:pt idx="889">
                  <c:v>3.9151503745074479E-2</c:v>
                </c:pt>
                <c:pt idx="890">
                  <c:v>0.45212436848952109</c:v>
                </c:pt>
                <c:pt idx="891">
                  <c:v>0.55690700537032711</c:v>
                </c:pt>
                <c:pt idx="892">
                  <c:v>0.61505563971824984</c:v>
                </c:pt>
                <c:pt idx="893">
                  <c:v>0.30127074678088661</c:v>
                </c:pt>
                <c:pt idx="894">
                  <c:v>8.0828918768631226</c:v>
                </c:pt>
                <c:pt idx="895">
                  <c:v>3.4152834177522493</c:v>
                </c:pt>
                <c:pt idx="896">
                  <c:v>-0.39237723531503121</c:v>
                </c:pt>
                <c:pt idx="897">
                  <c:v>-0.62507869594134036</c:v>
                </c:pt>
                <c:pt idx="898">
                  <c:v>-1.9749687912364067</c:v>
                </c:pt>
                <c:pt idx="899">
                  <c:v>-2.3444022567171459</c:v>
                </c:pt>
                <c:pt idx="900">
                  <c:v>-15.483290228837873</c:v>
                </c:pt>
                <c:pt idx="901">
                  <c:v>-3.3161971806090307</c:v>
                </c:pt>
                <c:pt idx="902">
                  <c:v>-3.2508013648229124</c:v>
                </c:pt>
                <c:pt idx="903">
                  <c:v>-3.2450448101113025</c:v>
                </c:pt>
                <c:pt idx="904">
                  <c:v>-3.2232472685749229</c:v>
                </c:pt>
                <c:pt idx="905">
                  <c:v>-3.7561299177698046</c:v>
                </c:pt>
                <c:pt idx="906">
                  <c:v>-4.1293022641004384</c:v>
                </c:pt>
                <c:pt idx="907">
                  <c:v>-22.714624986919858</c:v>
                </c:pt>
                <c:pt idx="908">
                  <c:v>-5.8687157056427068</c:v>
                </c:pt>
                <c:pt idx="909">
                  <c:v>-6.9043022344511442</c:v>
                </c:pt>
                <c:pt idx="910">
                  <c:v>-25.838958866311771</c:v>
                </c:pt>
                <c:pt idx="911">
                  <c:v>2.7055978000427814</c:v>
                </c:pt>
                <c:pt idx="912">
                  <c:v>3.311214800835657</c:v>
                </c:pt>
                <c:pt idx="913">
                  <c:v>3.2153997805198316</c:v>
                </c:pt>
                <c:pt idx="914">
                  <c:v>-0.91638161080186364</c:v>
                </c:pt>
                <c:pt idx="915">
                  <c:v>3.0142083160358197</c:v>
                </c:pt>
                <c:pt idx="916">
                  <c:v>2.7509838204310029</c:v>
                </c:pt>
                <c:pt idx="917">
                  <c:v>2.6184307773414304</c:v>
                </c:pt>
                <c:pt idx="918">
                  <c:v>2.8992268281304518</c:v>
                </c:pt>
                <c:pt idx="919">
                  <c:v>2.2670583944120608</c:v>
                </c:pt>
                <c:pt idx="920">
                  <c:v>1.8067413354089297</c:v>
                </c:pt>
                <c:pt idx="921">
                  <c:v>1.9800398550856499</c:v>
                </c:pt>
                <c:pt idx="922">
                  <c:v>2.810009498605325</c:v>
                </c:pt>
                <c:pt idx="923">
                  <c:v>-1.3777345329272634</c:v>
                </c:pt>
                <c:pt idx="924">
                  <c:v>2.8742677052531604</c:v>
                </c:pt>
                <c:pt idx="925">
                  <c:v>3.3875330591882857</c:v>
                </c:pt>
                <c:pt idx="926">
                  <c:v>4.6611844169422483</c:v>
                </c:pt>
                <c:pt idx="927">
                  <c:v>4.8821080846427947</c:v>
                </c:pt>
                <c:pt idx="928">
                  <c:v>5.0675535616901755</c:v>
                </c:pt>
                <c:pt idx="929">
                  <c:v>5.2508591748985225</c:v>
                </c:pt>
                <c:pt idx="930">
                  <c:v>5.5083109905883418</c:v>
                </c:pt>
                <c:pt idx="931">
                  <c:v>4.8414092574453491</c:v>
                </c:pt>
                <c:pt idx="932">
                  <c:v>4.2532780467180942</c:v>
                </c:pt>
                <c:pt idx="933">
                  <c:v>3.9888009471886932</c:v>
                </c:pt>
                <c:pt idx="934">
                  <c:v>3.3082474390313621</c:v>
                </c:pt>
                <c:pt idx="935">
                  <c:v>2.6517195641950337</c:v>
                </c:pt>
                <c:pt idx="936">
                  <c:v>-1.0181063876558198</c:v>
                </c:pt>
                <c:pt idx="937">
                  <c:v>2.0649364735104143</c:v>
                </c:pt>
                <c:pt idx="938">
                  <c:v>1.4564667812500574</c:v>
                </c:pt>
                <c:pt idx="939">
                  <c:v>8.0686813602565479</c:v>
                </c:pt>
                <c:pt idx="940">
                  <c:v>0.58816431167670657</c:v>
                </c:pt>
                <c:pt idx="941">
                  <c:v>-1.5482146941535291</c:v>
                </c:pt>
                <c:pt idx="942">
                  <c:v>-1.6813597436648351</c:v>
                </c:pt>
                <c:pt idx="943">
                  <c:v>-9.6107549883412418</c:v>
                </c:pt>
                <c:pt idx="944">
                  <c:v>-1.6404542926910324</c:v>
                </c:pt>
                <c:pt idx="945">
                  <c:v>-1.5591466167774968</c:v>
                </c:pt>
                <c:pt idx="946">
                  <c:v>-1.7370994974834133</c:v>
                </c:pt>
                <c:pt idx="947">
                  <c:v>-0.25686355507804137</c:v>
                </c:pt>
                <c:pt idx="948">
                  <c:v>-1.55318784451174</c:v>
                </c:pt>
                <c:pt idx="949">
                  <c:v>-1.6349232160641947</c:v>
                </c:pt>
                <c:pt idx="950">
                  <c:v>-10.527703506138785</c:v>
                </c:pt>
                <c:pt idx="951">
                  <c:v>-2.0357658636103793</c:v>
                </c:pt>
                <c:pt idx="952">
                  <c:v>-2.3189944829596811</c:v>
                </c:pt>
                <c:pt idx="953">
                  <c:v>4.9805959409012672</c:v>
                </c:pt>
                <c:pt idx="954">
                  <c:v>4.8762234869399492</c:v>
                </c:pt>
                <c:pt idx="955">
                  <c:v>4.9368355465287266</c:v>
                </c:pt>
                <c:pt idx="956">
                  <c:v>8.4981396518979579</c:v>
                </c:pt>
                <c:pt idx="957">
                  <c:v>6.2485778628103787</c:v>
                </c:pt>
                <c:pt idx="958">
                  <c:v>5.5129505741789444</c:v>
                </c:pt>
                <c:pt idx="959">
                  <c:v>1.9163518757073774</c:v>
                </c:pt>
                <c:pt idx="960">
                  <c:v>1.9851075686127899</c:v>
                </c:pt>
                <c:pt idx="961">
                  <c:v>1.2643599339676257</c:v>
                </c:pt>
                <c:pt idx="962">
                  <c:v>1.0178389209235519</c:v>
                </c:pt>
                <c:pt idx="963">
                  <c:v>2.6101508256897006</c:v>
                </c:pt>
                <c:pt idx="964">
                  <c:v>2.2224573956072646</c:v>
                </c:pt>
                <c:pt idx="965">
                  <c:v>-5.0085081381824779</c:v>
                </c:pt>
                <c:pt idx="966">
                  <c:v>-4.7487921988324615</c:v>
                </c:pt>
                <c:pt idx="967">
                  <c:v>-4.4336644392398057</c:v>
                </c:pt>
                <c:pt idx="968">
                  <c:v>1.461104052131823</c:v>
                </c:pt>
                <c:pt idx="969">
                  <c:v>1.5269077332319796</c:v>
                </c:pt>
                <c:pt idx="970">
                  <c:v>1.9723074445361846</c:v>
                </c:pt>
                <c:pt idx="971">
                  <c:v>1.4842831922808983</c:v>
                </c:pt>
                <c:pt idx="972">
                  <c:v>1.0857733900942534</c:v>
                </c:pt>
                <c:pt idx="973">
                  <c:v>9.160329967886689</c:v>
                </c:pt>
                <c:pt idx="974">
                  <c:v>6.20740574638738</c:v>
                </c:pt>
                <c:pt idx="975">
                  <c:v>0.96199168566785431</c:v>
                </c:pt>
                <c:pt idx="976">
                  <c:v>0.22263091207750563</c:v>
                </c:pt>
                <c:pt idx="977">
                  <c:v>0.84235822748543399</c:v>
                </c:pt>
                <c:pt idx="978">
                  <c:v>0.94554678016162086</c:v>
                </c:pt>
                <c:pt idx="979">
                  <c:v>1.5433002323061942</c:v>
                </c:pt>
                <c:pt idx="980">
                  <c:v>0.91565056587896265</c:v>
                </c:pt>
                <c:pt idx="981">
                  <c:v>1.5657944971859052</c:v>
                </c:pt>
                <c:pt idx="982">
                  <c:v>1.277319413742191</c:v>
                </c:pt>
                <c:pt idx="983">
                  <c:v>0.48330924391591168</c:v>
                </c:pt>
                <c:pt idx="984">
                  <c:v>1.4857724433495036</c:v>
                </c:pt>
                <c:pt idx="985">
                  <c:v>1.5420670447720823</c:v>
                </c:pt>
                <c:pt idx="986">
                  <c:v>1.6461832444112048</c:v>
                </c:pt>
                <c:pt idx="987">
                  <c:v>1.9711065254570315</c:v>
                </c:pt>
                <c:pt idx="988">
                  <c:v>2.3295977812536819</c:v>
                </c:pt>
                <c:pt idx="989">
                  <c:v>1.9389286434913231</c:v>
                </c:pt>
                <c:pt idx="990">
                  <c:v>4.8767632136566306</c:v>
                </c:pt>
                <c:pt idx="991">
                  <c:v>1.4947007506225276</c:v>
                </c:pt>
                <c:pt idx="992">
                  <c:v>5.1694088669290323</c:v>
                </c:pt>
                <c:pt idx="993">
                  <c:v>4.5216916115059291</c:v>
                </c:pt>
                <c:pt idx="994">
                  <c:v>4.2941874599343066</c:v>
                </c:pt>
                <c:pt idx="995">
                  <c:v>0.65040019594157172</c:v>
                </c:pt>
                <c:pt idx="996">
                  <c:v>4.4730838012292935</c:v>
                </c:pt>
                <c:pt idx="997">
                  <c:v>5.2926644411594026</c:v>
                </c:pt>
                <c:pt idx="998">
                  <c:v>4.746562357022313</c:v>
                </c:pt>
                <c:pt idx="999">
                  <c:v>4.296338345395597</c:v>
                </c:pt>
                <c:pt idx="1000">
                  <c:v>4.4967455976042174</c:v>
                </c:pt>
                <c:pt idx="1001">
                  <c:v>4.4904630813850304</c:v>
                </c:pt>
                <c:pt idx="1002">
                  <c:v>5.3099415523944629</c:v>
                </c:pt>
                <c:pt idx="1003">
                  <c:v>5.2397622296133761</c:v>
                </c:pt>
                <c:pt idx="1004">
                  <c:v>5.4073258286897357</c:v>
                </c:pt>
                <c:pt idx="1005">
                  <c:v>-2.6320310037732497</c:v>
                </c:pt>
                <c:pt idx="1006">
                  <c:v>-2.7652721540055438</c:v>
                </c:pt>
                <c:pt idx="1007">
                  <c:v>-2.9671652991472968</c:v>
                </c:pt>
                <c:pt idx="1008">
                  <c:v>-3.1799576760156185</c:v>
                </c:pt>
                <c:pt idx="1009">
                  <c:v>-10.510773412825927</c:v>
                </c:pt>
                <c:pt idx="1010">
                  <c:v>-2.314469695300545</c:v>
                </c:pt>
                <c:pt idx="1011">
                  <c:v>-1.6114065142636349</c:v>
                </c:pt>
                <c:pt idx="1012">
                  <c:v>-9.1282434601526745</c:v>
                </c:pt>
                <c:pt idx="1013">
                  <c:v>-1.4506555996011485</c:v>
                </c:pt>
                <c:pt idx="1014">
                  <c:v>-0.51487135335945311</c:v>
                </c:pt>
                <c:pt idx="1015">
                  <c:v>0.19470370138825643</c:v>
                </c:pt>
                <c:pt idx="1016">
                  <c:v>0.78638053147281539</c:v>
                </c:pt>
                <c:pt idx="1017">
                  <c:v>0.88930932485200032</c:v>
                </c:pt>
                <c:pt idx="1018">
                  <c:v>1.4058269604916163</c:v>
                </c:pt>
                <c:pt idx="1019">
                  <c:v>1.9888320475262233</c:v>
                </c:pt>
                <c:pt idx="1020">
                  <c:v>-2.7104164617305884</c:v>
                </c:pt>
                <c:pt idx="1021">
                  <c:v>-2.7670018614717407</c:v>
                </c:pt>
                <c:pt idx="1022">
                  <c:v>-3.228569646195524</c:v>
                </c:pt>
                <c:pt idx="1023">
                  <c:v>-0.12335179882508385</c:v>
                </c:pt>
                <c:pt idx="1024">
                  <c:v>-1.1970752552770136E-4</c:v>
                </c:pt>
                <c:pt idx="1025">
                  <c:v>0.32904574345788262</c:v>
                </c:pt>
                <c:pt idx="1026">
                  <c:v>0.583662730460631</c:v>
                </c:pt>
                <c:pt idx="1027">
                  <c:v>1.2722777884858516</c:v>
                </c:pt>
                <c:pt idx="1028">
                  <c:v>-2.1809362464400834</c:v>
                </c:pt>
                <c:pt idx="1029">
                  <c:v>2.8975407727683375</c:v>
                </c:pt>
                <c:pt idx="1030">
                  <c:v>2.6976910735690467</c:v>
                </c:pt>
                <c:pt idx="1031">
                  <c:v>3.3672363147333186</c:v>
                </c:pt>
                <c:pt idx="1032">
                  <c:v>0.8026822184720146</c:v>
                </c:pt>
                <c:pt idx="1033">
                  <c:v>0.7490596463220669</c:v>
                </c:pt>
                <c:pt idx="1034">
                  <c:v>4.001237703145236</c:v>
                </c:pt>
                <c:pt idx="1035">
                  <c:v>3.9962561677135682</c:v>
                </c:pt>
                <c:pt idx="1036">
                  <c:v>4.2025603017311823</c:v>
                </c:pt>
                <c:pt idx="1037">
                  <c:v>3.9531494489675936</c:v>
                </c:pt>
                <c:pt idx="1038">
                  <c:v>10.482944838412294</c:v>
                </c:pt>
                <c:pt idx="1039">
                  <c:v>5.7964453121472133</c:v>
                </c:pt>
                <c:pt idx="1040">
                  <c:v>4.2585045007937055</c:v>
                </c:pt>
                <c:pt idx="1041">
                  <c:v>0.23864679692590585</c:v>
                </c:pt>
                <c:pt idx="1042">
                  <c:v>4.8111391094081881</c:v>
                </c:pt>
                <c:pt idx="1043">
                  <c:v>0.50494952735873255</c:v>
                </c:pt>
                <c:pt idx="1044">
                  <c:v>-0.56045975875327514</c:v>
                </c:pt>
                <c:pt idx="1045">
                  <c:v>-12.894598971944561</c:v>
                </c:pt>
                <c:pt idx="1046">
                  <c:v>-13.547662947191569</c:v>
                </c:pt>
                <c:pt idx="1047">
                  <c:v>-14.563996125711313</c:v>
                </c:pt>
                <c:pt idx="1048">
                  <c:v>-14.592866512142763</c:v>
                </c:pt>
                <c:pt idx="1049">
                  <c:v>-16.111165283973094</c:v>
                </c:pt>
                <c:pt idx="1050">
                  <c:v>-14.756964128904613</c:v>
                </c:pt>
                <c:pt idx="1051">
                  <c:v>-2.3872662280924928</c:v>
                </c:pt>
                <c:pt idx="1052">
                  <c:v>-2.5718119785956333</c:v>
                </c:pt>
                <c:pt idx="1053">
                  <c:v>5.0929807446704842</c:v>
                </c:pt>
                <c:pt idx="1054">
                  <c:v>1.3428491834661287</c:v>
                </c:pt>
                <c:pt idx="1055">
                  <c:v>-1.4059638669569097</c:v>
                </c:pt>
                <c:pt idx="1056">
                  <c:v>-2.1567269860155278</c:v>
                </c:pt>
                <c:pt idx="1057">
                  <c:v>-14.124451119321733</c:v>
                </c:pt>
                <c:pt idx="1058">
                  <c:v>-2.6700557358349783</c:v>
                </c:pt>
                <c:pt idx="1059">
                  <c:v>-2.8664573400252209</c:v>
                </c:pt>
                <c:pt idx="1060">
                  <c:v>-3.1028866327361868</c:v>
                </c:pt>
                <c:pt idx="1061">
                  <c:v>-3.3733680501067056</c:v>
                </c:pt>
                <c:pt idx="1062">
                  <c:v>-3.0796788922174869</c:v>
                </c:pt>
                <c:pt idx="1063">
                  <c:v>3.2002085978807102</c:v>
                </c:pt>
                <c:pt idx="1064">
                  <c:v>0.44595645417612673</c:v>
                </c:pt>
                <c:pt idx="1065">
                  <c:v>3.2745465109614642</c:v>
                </c:pt>
                <c:pt idx="1066">
                  <c:v>-3.4102554149927613</c:v>
                </c:pt>
                <c:pt idx="1067">
                  <c:v>3.1213441203180992</c:v>
                </c:pt>
                <c:pt idx="1068">
                  <c:v>2.9701213649178015</c:v>
                </c:pt>
                <c:pt idx="1069">
                  <c:v>2.8838184838043261</c:v>
                </c:pt>
                <c:pt idx="1070">
                  <c:v>-2.1574742036705175E-3</c:v>
                </c:pt>
                <c:pt idx="1071">
                  <c:v>-2.505845211433666E-2</c:v>
                </c:pt>
                <c:pt idx="1072">
                  <c:v>-0.22864348864965223</c:v>
                </c:pt>
                <c:pt idx="1073">
                  <c:v>-0.18541294955299747</c:v>
                </c:pt>
                <c:pt idx="1074">
                  <c:v>-0.68612041583092775</c:v>
                </c:pt>
                <c:pt idx="1075">
                  <c:v>0.21542894841746829</c:v>
                </c:pt>
                <c:pt idx="1076">
                  <c:v>0.12120519892853565</c:v>
                </c:pt>
                <c:pt idx="1077">
                  <c:v>-0.14810303432162186</c:v>
                </c:pt>
                <c:pt idx="1078">
                  <c:v>-6.8744403332374304E-2</c:v>
                </c:pt>
                <c:pt idx="1079">
                  <c:v>1.0509024155315387</c:v>
                </c:pt>
                <c:pt idx="1080">
                  <c:v>1.6172995734003734</c:v>
                </c:pt>
                <c:pt idx="1081">
                  <c:v>1.851959176934173</c:v>
                </c:pt>
                <c:pt idx="1082">
                  <c:v>1.7375061431888383</c:v>
                </c:pt>
                <c:pt idx="1083">
                  <c:v>-4.04600330318749</c:v>
                </c:pt>
                <c:pt idx="1084">
                  <c:v>-4.1473466068095206</c:v>
                </c:pt>
                <c:pt idx="1085">
                  <c:v>1.584090817779618</c:v>
                </c:pt>
                <c:pt idx="1086">
                  <c:v>-5.2145122436160563</c:v>
                </c:pt>
                <c:pt idx="1087">
                  <c:v>-3.6468584890549351</c:v>
                </c:pt>
                <c:pt idx="1088">
                  <c:v>-5.6720670629287611</c:v>
                </c:pt>
                <c:pt idx="1089">
                  <c:v>-4.0055226966143067</c:v>
                </c:pt>
                <c:pt idx="1090">
                  <c:v>0.30650092319075384</c:v>
                </c:pt>
                <c:pt idx="1091">
                  <c:v>5.8549113890340436</c:v>
                </c:pt>
                <c:pt idx="1092">
                  <c:v>5.6766610144194374</c:v>
                </c:pt>
                <c:pt idx="1093">
                  <c:v>5.6443830826950716</c:v>
                </c:pt>
                <c:pt idx="1094">
                  <c:v>5.8833855668053161</c:v>
                </c:pt>
                <c:pt idx="1095">
                  <c:v>4.9405520626398385</c:v>
                </c:pt>
                <c:pt idx="1096">
                  <c:v>5.3578479794606579</c:v>
                </c:pt>
                <c:pt idx="1097">
                  <c:v>5.1175464411914788</c:v>
                </c:pt>
                <c:pt idx="1098">
                  <c:v>5.3762107390648737</c:v>
                </c:pt>
                <c:pt idx="1099">
                  <c:v>0.73691399847464822</c:v>
                </c:pt>
                <c:pt idx="1100">
                  <c:v>4.7136779858390554</c:v>
                </c:pt>
                <c:pt idx="1101">
                  <c:v>4.5438208852897048</c:v>
                </c:pt>
                <c:pt idx="1102">
                  <c:v>9.6459219567854575</c:v>
                </c:pt>
                <c:pt idx="1103">
                  <c:v>9.0335583047638295</c:v>
                </c:pt>
                <c:pt idx="1104">
                  <c:v>7.3055525822839371</c:v>
                </c:pt>
                <c:pt idx="1105">
                  <c:v>7.6880126903575388</c:v>
                </c:pt>
                <c:pt idx="1106">
                  <c:v>4.823881280139581</c:v>
                </c:pt>
                <c:pt idx="1107">
                  <c:v>12.495839705819705</c:v>
                </c:pt>
                <c:pt idx="1108">
                  <c:v>6.9276079664146053</c:v>
                </c:pt>
                <c:pt idx="1109">
                  <c:v>4.0416873855176831</c:v>
                </c:pt>
                <c:pt idx="1110">
                  <c:v>3.6230175209569708</c:v>
                </c:pt>
                <c:pt idx="1111">
                  <c:v>3.3029652635536735</c:v>
                </c:pt>
                <c:pt idx="1112">
                  <c:v>-5.6166615790454557</c:v>
                </c:pt>
                <c:pt idx="1113">
                  <c:v>-5.5714459856014287</c:v>
                </c:pt>
                <c:pt idx="1114">
                  <c:v>-5.7085528037081588</c:v>
                </c:pt>
                <c:pt idx="1115">
                  <c:v>-5.9460554994620267</c:v>
                </c:pt>
                <c:pt idx="1116">
                  <c:v>-6.1518333819180455</c:v>
                </c:pt>
                <c:pt idx="1117">
                  <c:v>-6.0783040477945889</c:v>
                </c:pt>
                <c:pt idx="1118">
                  <c:v>1.6883378685364434</c:v>
                </c:pt>
                <c:pt idx="1119">
                  <c:v>-2.1146012415875717</c:v>
                </c:pt>
                <c:pt idx="1120">
                  <c:v>-6.8663535048323752</c:v>
                </c:pt>
                <c:pt idx="1121">
                  <c:v>-20.379925676154684</c:v>
                </c:pt>
                <c:pt idx="1122">
                  <c:v>3.7622259574496653</c:v>
                </c:pt>
                <c:pt idx="1123">
                  <c:v>3.7124368724714998</c:v>
                </c:pt>
                <c:pt idx="1124">
                  <c:v>3.5936422596169066</c:v>
                </c:pt>
                <c:pt idx="1125">
                  <c:v>3.5764554594365805</c:v>
                </c:pt>
                <c:pt idx="1126">
                  <c:v>3.3881513178809115</c:v>
                </c:pt>
                <c:pt idx="1127">
                  <c:v>3.4516181336422918</c:v>
                </c:pt>
                <c:pt idx="1128">
                  <c:v>3.2738894177812483</c:v>
                </c:pt>
                <c:pt idx="1129">
                  <c:v>3.9737544812368242</c:v>
                </c:pt>
                <c:pt idx="1130">
                  <c:v>4.0185993471468464</c:v>
                </c:pt>
                <c:pt idx="1131">
                  <c:v>-2.5899992664270641</c:v>
                </c:pt>
                <c:pt idx="1132">
                  <c:v>4.9441395927619141</c:v>
                </c:pt>
                <c:pt idx="1133">
                  <c:v>4.7804527331451965</c:v>
                </c:pt>
                <c:pt idx="1134">
                  <c:v>5.1781745032444064</c:v>
                </c:pt>
                <c:pt idx="1135">
                  <c:v>5.2199232511204912</c:v>
                </c:pt>
                <c:pt idx="1136">
                  <c:v>2.1891233795556104</c:v>
                </c:pt>
                <c:pt idx="1137">
                  <c:v>5.7707729967092263</c:v>
                </c:pt>
                <c:pt idx="1138">
                  <c:v>4.6468826770155545</c:v>
                </c:pt>
                <c:pt idx="1139">
                  <c:v>5.1112334097199721</c:v>
                </c:pt>
                <c:pt idx="1140">
                  <c:v>4.8058988019991489</c:v>
                </c:pt>
                <c:pt idx="1141">
                  <c:v>4.8440398187761247</c:v>
                </c:pt>
                <c:pt idx="1142">
                  <c:v>4.326800008788382</c:v>
                </c:pt>
                <c:pt idx="1143">
                  <c:v>3.8201534780708641</c:v>
                </c:pt>
                <c:pt idx="1144">
                  <c:v>3.989190302952025</c:v>
                </c:pt>
                <c:pt idx="1145">
                  <c:v>3.7747721150215057</c:v>
                </c:pt>
                <c:pt idx="1146">
                  <c:v>4.2149265740247159</c:v>
                </c:pt>
                <c:pt idx="1147">
                  <c:v>4.4929208508895897</c:v>
                </c:pt>
                <c:pt idx="1148">
                  <c:v>0.76108990761163398</c:v>
                </c:pt>
                <c:pt idx="1149">
                  <c:v>0.65608911993248853</c:v>
                </c:pt>
                <c:pt idx="1150">
                  <c:v>0.66700387174382314</c:v>
                </c:pt>
                <c:pt idx="1151">
                  <c:v>0.47056176108381464</c:v>
                </c:pt>
                <c:pt idx="1152">
                  <c:v>0.63774538781566292</c:v>
                </c:pt>
                <c:pt idx="1153">
                  <c:v>1.0814770762260011</c:v>
                </c:pt>
                <c:pt idx="1154">
                  <c:v>-7.3143788090657367</c:v>
                </c:pt>
                <c:pt idx="1155">
                  <c:v>1.6559786838065591</c:v>
                </c:pt>
                <c:pt idx="1156">
                  <c:v>9.2596090020317519</c:v>
                </c:pt>
                <c:pt idx="1157">
                  <c:v>-2.9829470045037283</c:v>
                </c:pt>
                <c:pt idx="1158">
                  <c:v>2.5004925162741429</c:v>
                </c:pt>
                <c:pt idx="1159">
                  <c:v>3.000256335501696</c:v>
                </c:pt>
                <c:pt idx="1160">
                  <c:v>3.3187023108142242</c:v>
                </c:pt>
                <c:pt idx="1161">
                  <c:v>3.6636507827635754</c:v>
                </c:pt>
                <c:pt idx="1162">
                  <c:v>4.1541850954056301</c:v>
                </c:pt>
                <c:pt idx="1163">
                  <c:v>3.9881173715382801</c:v>
                </c:pt>
                <c:pt idx="1164">
                  <c:v>3.9010451020815538</c:v>
                </c:pt>
                <c:pt idx="1165">
                  <c:v>3.7070501398042097</c:v>
                </c:pt>
                <c:pt idx="1166">
                  <c:v>-0.95861040778927986</c:v>
                </c:pt>
                <c:pt idx="1167">
                  <c:v>3.2604807867833614</c:v>
                </c:pt>
                <c:pt idx="1168">
                  <c:v>3.6161281009898687</c:v>
                </c:pt>
                <c:pt idx="1169">
                  <c:v>3.797046362352603</c:v>
                </c:pt>
                <c:pt idx="1170">
                  <c:v>3.3464162581327628</c:v>
                </c:pt>
                <c:pt idx="1171">
                  <c:v>3.1696430828698539</c:v>
                </c:pt>
                <c:pt idx="1172">
                  <c:v>2.7024685209197088</c:v>
                </c:pt>
                <c:pt idx="1173">
                  <c:v>2.8334433925446376</c:v>
                </c:pt>
                <c:pt idx="1174">
                  <c:v>1.6621077975069909</c:v>
                </c:pt>
                <c:pt idx="1175">
                  <c:v>2.8879757468482694</c:v>
                </c:pt>
                <c:pt idx="1176">
                  <c:v>2.8458579644522786</c:v>
                </c:pt>
                <c:pt idx="1177">
                  <c:v>2.5559801295931948</c:v>
                </c:pt>
                <c:pt idx="1178">
                  <c:v>2.2943899794670557</c:v>
                </c:pt>
                <c:pt idx="1179">
                  <c:v>-1.9942866115799376</c:v>
                </c:pt>
                <c:pt idx="1180">
                  <c:v>-2.175189454024661</c:v>
                </c:pt>
                <c:pt idx="1181">
                  <c:v>2.4116579409985519</c:v>
                </c:pt>
                <c:pt idx="1182">
                  <c:v>2.0956178317862566</c:v>
                </c:pt>
                <c:pt idx="1183">
                  <c:v>2.6223275893360807</c:v>
                </c:pt>
                <c:pt idx="1184">
                  <c:v>1.6797189668756829</c:v>
                </c:pt>
                <c:pt idx="1185">
                  <c:v>1.463962695024378</c:v>
                </c:pt>
                <c:pt idx="1186">
                  <c:v>0.76141000533442593</c:v>
                </c:pt>
                <c:pt idx="1187">
                  <c:v>1.7404435887311251</c:v>
                </c:pt>
                <c:pt idx="1188">
                  <c:v>1.7431797802227464</c:v>
                </c:pt>
                <c:pt idx="1189">
                  <c:v>1.6357262370717365</c:v>
                </c:pt>
                <c:pt idx="1190">
                  <c:v>1.6983542577370088</c:v>
                </c:pt>
                <c:pt idx="1191">
                  <c:v>1.7273210965902592</c:v>
                </c:pt>
                <c:pt idx="1192">
                  <c:v>1.3952210040534965</c:v>
                </c:pt>
                <c:pt idx="1193">
                  <c:v>1.0863345884949211</c:v>
                </c:pt>
                <c:pt idx="1194">
                  <c:v>1.1836594416728587</c:v>
                </c:pt>
                <c:pt idx="1195">
                  <c:v>0.9163547213070018</c:v>
                </c:pt>
                <c:pt idx="1196">
                  <c:v>0.57665430501593562</c:v>
                </c:pt>
                <c:pt idx="1197">
                  <c:v>0.74273681083825238</c:v>
                </c:pt>
                <c:pt idx="1198">
                  <c:v>0.58481483143610546</c:v>
                </c:pt>
                <c:pt idx="1199">
                  <c:v>0.58235200585085067</c:v>
                </c:pt>
                <c:pt idx="1200">
                  <c:v>0.48216428555910795</c:v>
                </c:pt>
                <c:pt idx="1201">
                  <c:v>0.43472637150965454</c:v>
                </c:pt>
                <c:pt idx="1202">
                  <c:v>-4.4852969584481457</c:v>
                </c:pt>
                <c:pt idx="1203">
                  <c:v>-2.3506161270862265</c:v>
                </c:pt>
                <c:pt idx="1204">
                  <c:v>0.42854269282706525</c:v>
                </c:pt>
                <c:pt idx="1205">
                  <c:v>0.19208263753770893</c:v>
                </c:pt>
                <c:pt idx="1206">
                  <c:v>-3.5295992735098167</c:v>
                </c:pt>
                <c:pt idx="1207">
                  <c:v>-5.1194580442768256E-3</c:v>
                </c:pt>
                <c:pt idx="1208">
                  <c:v>-3.3810436588617705</c:v>
                </c:pt>
                <c:pt idx="1209">
                  <c:v>0.63787256500735623</c:v>
                </c:pt>
                <c:pt idx="1210">
                  <c:v>0.5712402593949264</c:v>
                </c:pt>
                <c:pt idx="1211">
                  <c:v>0.58633166611824095</c:v>
                </c:pt>
                <c:pt idx="1212">
                  <c:v>-1.0262904988234709</c:v>
                </c:pt>
                <c:pt idx="1213">
                  <c:v>-0.92923210238915033</c:v>
                </c:pt>
                <c:pt idx="1214">
                  <c:v>-0.58228197842058194</c:v>
                </c:pt>
                <c:pt idx="1215">
                  <c:v>-0.32096909101700533</c:v>
                </c:pt>
                <c:pt idx="1216">
                  <c:v>-0.54120533543093075</c:v>
                </c:pt>
                <c:pt idx="1217">
                  <c:v>9.6195425130620578</c:v>
                </c:pt>
                <c:pt idx="1218">
                  <c:v>6.0666070459852364</c:v>
                </c:pt>
                <c:pt idx="1219">
                  <c:v>4.3768792108038213</c:v>
                </c:pt>
                <c:pt idx="1220">
                  <c:v>2.2380375368074539</c:v>
                </c:pt>
                <c:pt idx="1221">
                  <c:v>0.24586438913893005</c:v>
                </c:pt>
                <c:pt idx="1222">
                  <c:v>-1.3600495136407602</c:v>
                </c:pt>
                <c:pt idx="1223">
                  <c:v>-0.14626206821090193</c:v>
                </c:pt>
                <c:pt idx="1224">
                  <c:v>1.6987198235422625</c:v>
                </c:pt>
                <c:pt idx="1225">
                  <c:v>0.35018972069599386</c:v>
                </c:pt>
                <c:pt idx="1226">
                  <c:v>-3.2414254501523629</c:v>
                </c:pt>
                <c:pt idx="1227">
                  <c:v>0.33643141816760647</c:v>
                </c:pt>
                <c:pt idx="1228">
                  <c:v>-3.977703205937317</c:v>
                </c:pt>
                <c:pt idx="1229">
                  <c:v>-4.0028617405384352</c:v>
                </c:pt>
                <c:pt idx="1230">
                  <c:v>-4.16087600798636</c:v>
                </c:pt>
                <c:pt idx="1231">
                  <c:v>-3.4861007235313224</c:v>
                </c:pt>
                <c:pt idx="1232">
                  <c:v>0.61514869054524013</c:v>
                </c:pt>
                <c:pt idx="1233">
                  <c:v>-0.1644916840594135</c:v>
                </c:pt>
                <c:pt idx="1234">
                  <c:v>-1.2310771776930949</c:v>
                </c:pt>
                <c:pt idx="1235">
                  <c:v>-1.3645560079376651</c:v>
                </c:pt>
                <c:pt idx="1236">
                  <c:v>-2.5365791286878618</c:v>
                </c:pt>
                <c:pt idx="1237">
                  <c:v>-1.6041759096521702</c:v>
                </c:pt>
                <c:pt idx="1238">
                  <c:v>-0.57844347429221443</c:v>
                </c:pt>
                <c:pt idx="1239">
                  <c:v>-0.55665080094892971</c:v>
                </c:pt>
                <c:pt idx="1240">
                  <c:v>-0.13281238141613017</c:v>
                </c:pt>
                <c:pt idx="1241">
                  <c:v>-7.5305642601350087E-2</c:v>
                </c:pt>
                <c:pt idx="1242">
                  <c:v>0.61365094927322161</c:v>
                </c:pt>
                <c:pt idx="1243">
                  <c:v>0.92888614625690025</c:v>
                </c:pt>
                <c:pt idx="1244">
                  <c:v>7.7192709414818808</c:v>
                </c:pt>
                <c:pt idx="1245">
                  <c:v>9.1855318082169077</c:v>
                </c:pt>
                <c:pt idx="1246">
                  <c:v>8.3280243545313084</c:v>
                </c:pt>
                <c:pt idx="1247">
                  <c:v>1.1496729285953506</c:v>
                </c:pt>
                <c:pt idx="1248">
                  <c:v>-1.3987974660363847</c:v>
                </c:pt>
                <c:pt idx="1249">
                  <c:v>-1.0928686946655262</c:v>
                </c:pt>
                <c:pt idx="1250">
                  <c:v>-0.64952034173960271</c:v>
                </c:pt>
                <c:pt idx="1251">
                  <c:v>7.2335231965467983E-2</c:v>
                </c:pt>
                <c:pt idx="1252">
                  <c:v>-0.91018370938337512</c:v>
                </c:pt>
                <c:pt idx="1253">
                  <c:v>-1.137634915251013</c:v>
                </c:pt>
                <c:pt idx="1254">
                  <c:v>-0.3699461137623814</c:v>
                </c:pt>
                <c:pt idx="1255">
                  <c:v>-10.564868054990072</c:v>
                </c:pt>
                <c:pt idx="1256">
                  <c:v>-1.3927178343091811</c:v>
                </c:pt>
                <c:pt idx="1257">
                  <c:v>-1.2481015282498475</c:v>
                </c:pt>
                <c:pt idx="1258">
                  <c:v>-1.1233069881473057</c:v>
                </c:pt>
                <c:pt idx="1259">
                  <c:v>-0.61836611405850306</c:v>
                </c:pt>
                <c:pt idx="1260">
                  <c:v>-8.8870088074569367</c:v>
                </c:pt>
                <c:pt idx="1261">
                  <c:v>-5.7728222802168858</c:v>
                </c:pt>
                <c:pt idx="1262">
                  <c:v>0.63025435145162589</c:v>
                </c:pt>
                <c:pt idx="1263">
                  <c:v>0.64422332959730966</c:v>
                </c:pt>
                <c:pt idx="1264">
                  <c:v>0.52812484985413022</c:v>
                </c:pt>
                <c:pt idx="1265">
                  <c:v>-7.5501603286420504</c:v>
                </c:pt>
                <c:pt idx="1266">
                  <c:v>-0.97574642925257393</c:v>
                </c:pt>
                <c:pt idx="1267">
                  <c:v>5.5248332090332397</c:v>
                </c:pt>
                <c:pt idx="1268">
                  <c:v>-2.0318358063476509</c:v>
                </c:pt>
                <c:pt idx="1269">
                  <c:v>-1.7913877105051199</c:v>
                </c:pt>
                <c:pt idx="1270">
                  <c:v>-13.046543094252613</c:v>
                </c:pt>
                <c:pt idx="1271">
                  <c:v>-2.1133947403148809</c:v>
                </c:pt>
                <c:pt idx="1272">
                  <c:v>-14.248501370082039</c:v>
                </c:pt>
                <c:pt idx="1273">
                  <c:v>3.5150910216970033</c:v>
                </c:pt>
                <c:pt idx="1274">
                  <c:v>2.3928171227005919</c:v>
                </c:pt>
                <c:pt idx="1275">
                  <c:v>2.2538382551669116</c:v>
                </c:pt>
                <c:pt idx="1276">
                  <c:v>1.9830697011429237</c:v>
                </c:pt>
                <c:pt idx="1277">
                  <c:v>1.8664211502602086</c:v>
                </c:pt>
                <c:pt idx="1278">
                  <c:v>1.6295529459092819</c:v>
                </c:pt>
                <c:pt idx="1279">
                  <c:v>6.1338674563658913</c:v>
                </c:pt>
                <c:pt idx="1280">
                  <c:v>1.7320306278522679</c:v>
                </c:pt>
                <c:pt idx="1281">
                  <c:v>1.4982912062179707</c:v>
                </c:pt>
                <c:pt idx="1282">
                  <c:v>1.6974889500451695</c:v>
                </c:pt>
                <c:pt idx="1283">
                  <c:v>-3.2957363615704907</c:v>
                </c:pt>
                <c:pt idx="1284">
                  <c:v>1.6358572646333585</c:v>
                </c:pt>
                <c:pt idx="1285">
                  <c:v>9.7272803024249157</c:v>
                </c:pt>
                <c:pt idx="1286">
                  <c:v>7.0610063621509056</c:v>
                </c:pt>
                <c:pt idx="1287">
                  <c:v>6.2133272986958161</c:v>
                </c:pt>
                <c:pt idx="1288">
                  <c:v>-2.0969524828608996</c:v>
                </c:pt>
                <c:pt idx="1289">
                  <c:v>0.84421015195438542</c:v>
                </c:pt>
                <c:pt idx="1290">
                  <c:v>0.80502658583448294</c:v>
                </c:pt>
                <c:pt idx="1291">
                  <c:v>1.0349314313186966</c:v>
                </c:pt>
                <c:pt idx="1292">
                  <c:v>1.132115885376578</c:v>
                </c:pt>
                <c:pt idx="1293">
                  <c:v>-5.1543354548255422</c:v>
                </c:pt>
                <c:pt idx="1294">
                  <c:v>-4.8777982520479384</c:v>
                </c:pt>
                <c:pt idx="1295">
                  <c:v>0.62249184338476482</c:v>
                </c:pt>
                <c:pt idx="1296">
                  <c:v>0.51850899876809819</c:v>
                </c:pt>
                <c:pt idx="1297">
                  <c:v>-6.2456895069478975</c:v>
                </c:pt>
                <c:pt idx="1298">
                  <c:v>0.31724531169231085</c:v>
                </c:pt>
                <c:pt idx="1299">
                  <c:v>0.10654347397465358</c:v>
                </c:pt>
                <c:pt idx="1300">
                  <c:v>-0.14328220789894175</c:v>
                </c:pt>
                <c:pt idx="1301">
                  <c:v>3.0884471425307538</c:v>
                </c:pt>
                <c:pt idx="1302">
                  <c:v>3.3854378039391122</c:v>
                </c:pt>
                <c:pt idx="1303">
                  <c:v>-2.8982947382956468</c:v>
                </c:pt>
                <c:pt idx="1304">
                  <c:v>-2.2288172318860262</c:v>
                </c:pt>
                <c:pt idx="1305">
                  <c:v>3.6180007231986338</c:v>
                </c:pt>
                <c:pt idx="1306">
                  <c:v>3.3145285894591296</c:v>
                </c:pt>
                <c:pt idx="1307">
                  <c:v>3.3778425588991325</c:v>
                </c:pt>
                <c:pt idx="1308">
                  <c:v>-3.6282290112239295</c:v>
                </c:pt>
                <c:pt idx="1309">
                  <c:v>2.9159707286553385</c:v>
                </c:pt>
                <c:pt idx="1310">
                  <c:v>7.0333490417763826</c:v>
                </c:pt>
                <c:pt idx="1311">
                  <c:v>2.1661694802069889</c:v>
                </c:pt>
                <c:pt idx="1312">
                  <c:v>2.0041526892673005</c:v>
                </c:pt>
                <c:pt idx="1313">
                  <c:v>1.7119727339817814</c:v>
                </c:pt>
                <c:pt idx="1314">
                  <c:v>1.6055798240534642</c:v>
                </c:pt>
                <c:pt idx="1315">
                  <c:v>2.0012139846288193</c:v>
                </c:pt>
                <c:pt idx="1316">
                  <c:v>1.7165278448725587</c:v>
                </c:pt>
                <c:pt idx="1317">
                  <c:v>1.4527622177458568</c:v>
                </c:pt>
                <c:pt idx="1318">
                  <c:v>1.8460795800207563</c:v>
                </c:pt>
                <c:pt idx="1319">
                  <c:v>1.2884297756455965</c:v>
                </c:pt>
                <c:pt idx="1320">
                  <c:v>1.3249251993501474</c:v>
                </c:pt>
                <c:pt idx="1321">
                  <c:v>1.0957559011524722</c:v>
                </c:pt>
                <c:pt idx="1322">
                  <c:v>1.1897284991383401</c:v>
                </c:pt>
                <c:pt idx="1323">
                  <c:v>-2.3703629768877192</c:v>
                </c:pt>
                <c:pt idx="1324">
                  <c:v>1.2462609677777436</c:v>
                </c:pt>
                <c:pt idx="1325">
                  <c:v>1.2677980334977832</c:v>
                </c:pt>
                <c:pt idx="1326">
                  <c:v>1.5754698389805384</c:v>
                </c:pt>
                <c:pt idx="1327">
                  <c:v>-2.9886868346558515</c:v>
                </c:pt>
                <c:pt idx="1328">
                  <c:v>2.2733001248533498</c:v>
                </c:pt>
                <c:pt idx="1329">
                  <c:v>1.5219153120361284</c:v>
                </c:pt>
                <c:pt idx="1330">
                  <c:v>1.5997742151491252</c:v>
                </c:pt>
                <c:pt idx="1331">
                  <c:v>2.299112667856491</c:v>
                </c:pt>
                <c:pt idx="1332">
                  <c:v>3.7640195101846814</c:v>
                </c:pt>
                <c:pt idx="1333">
                  <c:v>3.3624828036735437</c:v>
                </c:pt>
                <c:pt idx="1334">
                  <c:v>3.0992860146488681</c:v>
                </c:pt>
                <c:pt idx="1335">
                  <c:v>3.10958149224831</c:v>
                </c:pt>
                <c:pt idx="1336">
                  <c:v>2.9018230069691526</c:v>
                </c:pt>
                <c:pt idx="1337">
                  <c:v>2.5548250895708406</c:v>
                </c:pt>
                <c:pt idx="1338">
                  <c:v>-6.7985674902337294</c:v>
                </c:pt>
                <c:pt idx="1339">
                  <c:v>-14.461631616079856</c:v>
                </c:pt>
                <c:pt idx="1340">
                  <c:v>-6.4316535190528228</c:v>
                </c:pt>
                <c:pt idx="1341">
                  <c:v>-6.7272414110574772</c:v>
                </c:pt>
                <c:pt idx="1342">
                  <c:v>-7.0369792664849911</c:v>
                </c:pt>
                <c:pt idx="1343">
                  <c:v>-7.49739788263782</c:v>
                </c:pt>
                <c:pt idx="1344">
                  <c:v>-7.8441646643841239</c:v>
                </c:pt>
                <c:pt idx="1345">
                  <c:v>-21.813833144540027</c:v>
                </c:pt>
                <c:pt idx="1346">
                  <c:v>4.4478497744482723</c:v>
                </c:pt>
                <c:pt idx="1347">
                  <c:v>4.5179115105247121</c:v>
                </c:pt>
                <c:pt idx="1348">
                  <c:v>4.48611589039389</c:v>
                </c:pt>
                <c:pt idx="1349">
                  <c:v>4.3311392426464437</c:v>
                </c:pt>
                <c:pt idx="1350">
                  <c:v>4.3364888074616843</c:v>
                </c:pt>
                <c:pt idx="1351">
                  <c:v>4.2411558905929994</c:v>
                </c:pt>
                <c:pt idx="1352">
                  <c:v>4.3577659184675426</c:v>
                </c:pt>
                <c:pt idx="1353">
                  <c:v>-2.1283874588112894</c:v>
                </c:pt>
                <c:pt idx="1354">
                  <c:v>-1.3185942738444112</c:v>
                </c:pt>
                <c:pt idx="1355">
                  <c:v>-0.61557262410684643</c:v>
                </c:pt>
                <c:pt idx="1356">
                  <c:v>-0.53449378012290083</c:v>
                </c:pt>
                <c:pt idx="1357">
                  <c:v>5.4668910999009768</c:v>
                </c:pt>
                <c:pt idx="1358">
                  <c:v>-0.23732166231478402</c:v>
                </c:pt>
                <c:pt idx="1359">
                  <c:v>7.2795472698746835</c:v>
                </c:pt>
                <c:pt idx="1360">
                  <c:v>6.2629740427531431</c:v>
                </c:pt>
                <c:pt idx="1361">
                  <c:v>-2.4324058262404833</c:v>
                </c:pt>
                <c:pt idx="1362">
                  <c:v>5.6025437885215865</c:v>
                </c:pt>
                <c:pt idx="1363">
                  <c:v>-15.014728967128747</c:v>
                </c:pt>
                <c:pt idx="1364">
                  <c:v>-2.7682704409477097</c:v>
                </c:pt>
                <c:pt idx="1365">
                  <c:v>-3.6433695477137036</c:v>
                </c:pt>
                <c:pt idx="1366">
                  <c:v>-4.3822366752277873</c:v>
                </c:pt>
                <c:pt idx="1367">
                  <c:v>-4.963544981619691</c:v>
                </c:pt>
                <c:pt idx="1368">
                  <c:v>-5.3901704187477151</c:v>
                </c:pt>
                <c:pt idx="1369">
                  <c:v>-5.5605633448932821</c:v>
                </c:pt>
                <c:pt idx="1370">
                  <c:v>-5.7154560728920103</c:v>
                </c:pt>
                <c:pt idx="1371">
                  <c:v>-5.8476167237331822</c:v>
                </c:pt>
                <c:pt idx="1372">
                  <c:v>-5.9093340090477398</c:v>
                </c:pt>
                <c:pt idx="1373">
                  <c:v>-5.8250087203979675</c:v>
                </c:pt>
                <c:pt idx="1374">
                  <c:v>-5.9190615447737471</c:v>
                </c:pt>
                <c:pt idx="1375">
                  <c:v>-5.5610953845326705</c:v>
                </c:pt>
                <c:pt idx="1376">
                  <c:v>1.4883901475250383</c:v>
                </c:pt>
                <c:pt idx="1377">
                  <c:v>-0.50251622223125025</c:v>
                </c:pt>
                <c:pt idx="1378">
                  <c:v>-0.38378808042494938</c:v>
                </c:pt>
                <c:pt idx="1379">
                  <c:v>-2.3356901217084669E-2</c:v>
                </c:pt>
                <c:pt idx="1380">
                  <c:v>2.4120699579339515</c:v>
                </c:pt>
                <c:pt idx="1381">
                  <c:v>0.37052088344323408</c:v>
                </c:pt>
                <c:pt idx="1382">
                  <c:v>-1.8447756952954677</c:v>
                </c:pt>
                <c:pt idx="1383">
                  <c:v>10.30055761596158</c:v>
                </c:pt>
                <c:pt idx="1384">
                  <c:v>7.7538755740541347</c:v>
                </c:pt>
                <c:pt idx="1385">
                  <c:v>2.736895511681638</c:v>
                </c:pt>
                <c:pt idx="1386">
                  <c:v>1.5707429462545406</c:v>
                </c:pt>
                <c:pt idx="1387">
                  <c:v>0.29778638563425375</c:v>
                </c:pt>
                <c:pt idx="1388">
                  <c:v>1.5410349607919187</c:v>
                </c:pt>
                <c:pt idx="1389">
                  <c:v>0.52398940853551323</c:v>
                </c:pt>
                <c:pt idx="1390">
                  <c:v>0.29797940019612668</c:v>
                </c:pt>
                <c:pt idx="1391">
                  <c:v>2.3307418878331418</c:v>
                </c:pt>
                <c:pt idx="1392">
                  <c:v>2.5293274719925734</c:v>
                </c:pt>
                <c:pt idx="1393">
                  <c:v>2.578276189917716</c:v>
                </c:pt>
                <c:pt idx="1394">
                  <c:v>2.626618085748845</c:v>
                </c:pt>
                <c:pt idx="1395">
                  <c:v>2.4730892590020233</c:v>
                </c:pt>
                <c:pt idx="1396">
                  <c:v>1.5577571884557955</c:v>
                </c:pt>
                <c:pt idx="1397">
                  <c:v>1.8035649441994366</c:v>
                </c:pt>
                <c:pt idx="1398">
                  <c:v>2.3598854892189962</c:v>
                </c:pt>
                <c:pt idx="1399">
                  <c:v>2.5538011095781883</c:v>
                </c:pt>
                <c:pt idx="1400">
                  <c:v>2.9977406010031444</c:v>
                </c:pt>
                <c:pt idx="1401">
                  <c:v>4.5756009508892248E-2</c:v>
                </c:pt>
                <c:pt idx="1402">
                  <c:v>3.209783228919008</c:v>
                </c:pt>
                <c:pt idx="1403">
                  <c:v>1.5926911638451884</c:v>
                </c:pt>
                <c:pt idx="1404">
                  <c:v>1.39533790985233</c:v>
                </c:pt>
                <c:pt idx="1405">
                  <c:v>1.4403958112900455</c:v>
                </c:pt>
                <c:pt idx="1406">
                  <c:v>6.7675444926116199</c:v>
                </c:pt>
                <c:pt idx="1407">
                  <c:v>-1.0495835477250495</c:v>
                </c:pt>
                <c:pt idx="1408">
                  <c:v>1.6533475737819572</c:v>
                </c:pt>
                <c:pt idx="1409">
                  <c:v>1.756629056440417</c:v>
                </c:pt>
                <c:pt idx="1410">
                  <c:v>-3.989327264189555</c:v>
                </c:pt>
                <c:pt idx="1411">
                  <c:v>2.3096336368416672</c:v>
                </c:pt>
                <c:pt idx="1412">
                  <c:v>-3.816232162058725</c:v>
                </c:pt>
                <c:pt idx="1413">
                  <c:v>-2.2673487222625326</c:v>
                </c:pt>
                <c:pt idx="1414">
                  <c:v>-2.7467150906039564</c:v>
                </c:pt>
                <c:pt idx="1415">
                  <c:v>-3.1181836837010906</c:v>
                </c:pt>
                <c:pt idx="1416">
                  <c:v>-3.6455537583143212</c:v>
                </c:pt>
                <c:pt idx="1417">
                  <c:v>-3.8440129459249732</c:v>
                </c:pt>
                <c:pt idx="1418">
                  <c:v>-18.305336950573597</c:v>
                </c:pt>
                <c:pt idx="1419">
                  <c:v>-5.0840978697638803</c:v>
                </c:pt>
                <c:pt idx="1420">
                  <c:v>-20.36225257607849</c:v>
                </c:pt>
                <c:pt idx="1421">
                  <c:v>-4.821029646460687</c:v>
                </c:pt>
                <c:pt idx="1422">
                  <c:v>-23.005586174489508</c:v>
                </c:pt>
                <c:pt idx="1423">
                  <c:v>-22.769159242387808</c:v>
                </c:pt>
                <c:pt idx="1424">
                  <c:v>-23.980889327852431</c:v>
                </c:pt>
                <c:pt idx="1425">
                  <c:v>-4.4424350510846864</c:v>
                </c:pt>
                <c:pt idx="1426">
                  <c:v>-4.5674483242489643</c:v>
                </c:pt>
                <c:pt idx="1427">
                  <c:v>-4.5304282081515268</c:v>
                </c:pt>
                <c:pt idx="1428">
                  <c:v>3.3765174507732354</c:v>
                </c:pt>
                <c:pt idx="1429">
                  <c:v>3.0157379594692628</c:v>
                </c:pt>
                <c:pt idx="1430">
                  <c:v>-0.63792800975048181</c:v>
                </c:pt>
                <c:pt idx="1431">
                  <c:v>-1.1057657084978558</c:v>
                </c:pt>
                <c:pt idx="1432">
                  <c:v>4.271070527082756</c:v>
                </c:pt>
                <c:pt idx="1433">
                  <c:v>4.2504505429634918</c:v>
                </c:pt>
                <c:pt idx="1434">
                  <c:v>4.7596234208813826</c:v>
                </c:pt>
                <c:pt idx="1435">
                  <c:v>5.2523924646140046</c:v>
                </c:pt>
                <c:pt idx="1436">
                  <c:v>5.4917315096583508</c:v>
                </c:pt>
                <c:pt idx="1437">
                  <c:v>5.4382935444321703</c:v>
                </c:pt>
                <c:pt idx="1438">
                  <c:v>5.4525881334864152</c:v>
                </c:pt>
                <c:pt idx="1439">
                  <c:v>5.5052350308742177</c:v>
                </c:pt>
                <c:pt idx="1440">
                  <c:v>1.9951540885133312</c:v>
                </c:pt>
                <c:pt idx="1441">
                  <c:v>1.8491083505781489</c:v>
                </c:pt>
                <c:pt idx="1442">
                  <c:v>1.4331139889312823</c:v>
                </c:pt>
                <c:pt idx="1443">
                  <c:v>0.77170755079370679</c:v>
                </c:pt>
                <c:pt idx="1444">
                  <c:v>0.10840576524002188</c:v>
                </c:pt>
                <c:pt idx="1445">
                  <c:v>-0.4229999720830051</c:v>
                </c:pt>
                <c:pt idx="1446">
                  <c:v>-0.13657108221062231</c:v>
                </c:pt>
                <c:pt idx="1447">
                  <c:v>-0.52110552175588509</c:v>
                </c:pt>
                <c:pt idx="1448">
                  <c:v>-0.39016730761574081</c:v>
                </c:pt>
                <c:pt idx="1449">
                  <c:v>-0.33025758536416561</c:v>
                </c:pt>
                <c:pt idx="1450">
                  <c:v>-0.36130921925905568</c:v>
                </c:pt>
                <c:pt idx="1451">
                  <c:v>-0.34455935790278147</c:v>
                </c:pt>
                <c:pt idx="1452">
                  <c:v>-0.46191889939407815</c:v>
                </c:pt>
                <c:pt idx="1453">
                  <c:v>2.8224928314717346</c:v>
                </c:pt>
                <c:pt idx="1454">
                  <c:v>2.7043510061992322</c:v>
                </c:pt>
                <c:pt idx="1455">
                  <c:v>2.3726137060118049</c:v>
                </c:pt>
                <c:pt idx="1456">
                  <c:v>2.7944338634532073</c:v>
                </c:pt>
                <c:pt idx="1457">
                  <c:v>3.2884593847204115</c:v>
                </c:pt>
                <c:pt idx="1458">
                  <c:v>-1.7619577973006386</c:v>
                </c:pt>
                <c:pt idx="1459">
                  <c:v>2.9937489703177533</c:v>
                </c:pt>
                <c:pt idx="1460">
                  <c:v>3.7844583412181407</c:v>
                </c:pt>
                <c:pt idx="1461">
                  <c:v>3.4388218881582304</c:v>
                </c:pt>
                <c:pt idx="1462">
                  <c:v>3.8337149697751158</c:v>
                </c:pt>
                <c:pt idx="1463">
                  <c:v>3.4622752978761326</c:v>
                </c:pt>
                <c:pt idx="1464">
                  <c:v>3.6964766767414403</c:v>
                </c:pt>
                <c:pt idx="1465">
                  <c:v>4.0486632988232714</c:v>
                </c:pt>
                <c:pt idx="1466">
                  <c:v>4.2216922154382672</c:v>
                </c:pt>
                <c:pt idx="1467">
                  <c:v>4.6609343525747988</c:v>
                </c:pt>
                <c:pt idx="1468">
                  <c:v>-1.7066310914983802</c:v>
                </c:pt>
                <c:pt idx="1469">
                  <c:v>-1.8732638160549442</c:v>
                </c:pt>
                <c:pt idx="1470">
                  <c:v>-2.2431969977057236</c:v>
                </c:pt>
                <c:pt idx="1471">
                  <c:v>-2.3452553656019717</c:v>
                </c:pt>
                <c:pt idx="1472">
                  <c:v>-2.5142186716388295</c:v>
                </c:pt>
                <c:pt idx="1473">
                  <c:v>-2.3276628637883618</c:v>
                </c:pt>
                <c:pt idx="1474">
                  <c:v>-2.0565140812661724</c:v>
                </c:pt>
                <c:pt idx="1475">
                  <c:v>-4.8625098584471118</c:v>
                </c:pt>
                <c:pt idx="1476">
                  <c:v>-5.1667614511898208</c:v>
                </c:pt>
                <c:pt idx="1477">
                  <c:v>-5.4689921134453598</c:v>
                </c:pt>
                <c:pt idx="1478">
                  <c:v>-13.997306016664098</c:v>
                </c:pt>
                <c:pt idx="1479">
                  <c:v>-4.5724945767489942</c:v>
                </c:pt>
                <c:pt idx="1480">
                  <c:v>-4.2773781022424799</c:v>
                </c:pt>
                <c:pt idx="1481">
                  <c:v>-3.7986527544092468</c:v>
                </c:pt>
                <c:pt idx="1482">
                  <c:v>2.5433832193058947E-2</c:v>
                </c:pt>
                <c:pt idx="1483">
                  <c:v>-4.9037545305395724E-2</c:v>
                </c:pt>
                <c:pt idx="1484">
                  <c:v>-0.14529521667870426</c:v>
                </c:pt>
                <c:pt idx="1485">
                  <c:v>-4.4024669574525461</c:v>
                </c:pt>
                <c:pt idx="1486">
                  <c:v>-0.49234743102157097</c:v>
                </c:pt>
                <c:pt idx="1487">
                  <c:v>-0.57616553817138083</c:v>
                </c:pt>
                <c:pt idx="1488">
                  <c:v>-0.80407985842124674</c:v>
                </c:pt>
                <c:pt idx="1489">
                  <c:v>-0.87586416723736704</c:v>
                </c:pt>
                <c:pt idx="1490">
                  <c:v>-1.0926134318631995</c:v>
                </c:pt>
                <c:pt idx="1491">
                  <c:v>-5.6293501274730744</c:v>
                </c:pt>
                <c:pt idx="1492">
                  <c:v>-1.2239472769737603</c:v>
                </c:pt>
                <c:pt idx="1493">
                  <c:v>9.4119911062946926E-2</c:v>
                </c:pt>
                <c:pt idx="1494">
                  <c:v>0.21612491154999702</c:v>
                </c:pt>
                <c:pt idx="1495">
                  <c:v>0.59676061206864972</c:v>
                </c:pt>
                <c:pt idx="1496">
                  <c:v>-0.24982629791605859</c:v>
                </c:pt>
                <c:pt idx="1497">
                  <c:v>0.40400142613418666</c:v>
                </c:pt>
                <c:pt idx="1498">
                  <c:v>1.4678606449228937</c:v>
                </c:pt>
                <c:pt idx="1499">
                  <c:v>7.4933422225704902</c:v>
                </c:pt>
                <c:pt idx="1500">
                  <c:v>6.6797638421187173</c:v>
                </c:pt>
                <c:pt idx="1501">
                  <c:v>3.9034654443491092</c:v>
                </c:pt>
                <c:pt idx="1502">
                  <c:v>2.023728005282976</c:v>
                </c:pt>
                <c:pt idx="1503">
                  <c:v>-0.22180763157101069</c:v>
                </c:pt>
                <c:pt idx="1504">
                  <c:v>0.92164081866702929</c:v>
                </c:pt>
                <c:pt idx="1505">
                  <c:v>0.97942442389260975</c:v>
                </c:pt>
                <c:pt idx="1506">
                  <c:v>0.14901361972651728</c:v>
                </c:pt>
                <c:pt idx="1507">
                  <c:v>-4.6681138147135925</c:v>
                </c:pt>
                <c:pt idx="1508">
                  <c:v>1.1621698864403669</c:v>
                </c:pt>
                <c:pt idx="1509">
                  <c:v>1.218452773234489</c:v>
                </c:pt>
                <c:pt idx="1510">
                  <c:v>-2.8680550789707411</c:v>
                </c:pt>
                <c:pt idx="1511">
                  <c:v>-3.0659248820261098</c:v>
                </c:pt>
                <c:pt idx="1512">
                  <c:v>-2.9477855271889837</c:v>
                </c:pt>
                <c:pt idx="1513">
                  <c:v>-2.9418296950100569</c:v>
                </c:pt>
                <c:pt idx="1514">
                  <c:v>-2.6028209485631351</c:v>
                </c:pt>
                <c:pt idx="1515">
                  <c:v>-2.9885215306869384</c:v>
                </c:pt>
                <c:pt idx="1516">
                  <c:v>-2.6260000810259214</c:v>
                </c:pt>
                <c:pt idx="1517">
                  <c:v>-2.9868617943817242</c:v>
                </c:pt>
                <c:pt idx="1518">
                  <c:v>-3.0455651819252694</c:v>
                </c:pt>
                <c:pt idx="1519">
                  <c:v>-2.7533235334634583</c:v>
                </c:pt>
                <c:pt idx="1520">
                  <c:v>-2.5007342276780093</c:v>
                </c:pt>
                <c:pt idx="1521">
                  <c:v>-2.5966968390650322</c:v>
                </c:pt>
                <c:pt idx="1522">
                  <c:v>-2.4383839928447202</c:v>
                </c:pt>
                <c:pt idx="1523">
                  <c:v>-2.7342179220736824</c:v>
                </c:pt>
                <c:pt idx="1524">
                  <c:v>0.73953603956846337</c:v>
                </c:pt>
                <c:pt idx="1525">
                  <c:v>-2.5299472698358727</c:v>
                </c:pt>
                <c:pt idx="1526">
                  <c:v>-2.6774310723049268</c:v>
                </c:pt>
                <c:pt idx="1527">
                  <c:v>0.89198302744171087</c:v>
                </c:pt>
                <c:pt idx="1528">
                  <c:v>0.68876195382539152</c:v>
                </c:pt>
                <c:pt idx="1529">
                  <c:v>2.268615498088522</c:v>
                </c:pt>
                <c:pt idx="1530">
                  <c:v>2.7983014294192259</c:v>
                </c:pt>
                <c:pt idx="1531">
                  <c:v>2.5125180448716264</c:v>
                </c:pt>
                <c:pt idx="1532">
                  <c:v>2.5228016792632957</c:v>
                </c:pt>
                <c:pt idx="1533">
                  <c:v>2.7627970295692421</c:v>
                </c:pt>
                <c:pt idx="1534">
                  <c:v>1.9863647118302197</c:v>
                </c:pt>
                <c:pt idx="1535">
                  <c:v>1.9921280294585273</c:v>
                </c:pt>
                <c:pt idx="1536">
                  <c:v>1.4930446369325097</c:v>
                </c:pt>
                <c:pt idx="1537">
                  <c:v>2.0490506752931452</c:v>
                </c:pt>
                <c:pt idx="1538">
                  <c:v>5.1061789737466654</c:v>
                </c:pt>
                <c:pt idx="1539">
                  <c:v>5.8773639880074739</c:v>
                </c:pt>
                <c:pt idx="1540">
                  <c:v>0.44554492546313895</c:v>
                </c:pt>
                <c:pt idx="1541">
                  <c:v>0.81093784351205045</c:v>
                </c:pt>
                <c:pt idx="1542">
                  <c:v>-6.2715399763318942</c:v>
                </c:pt>
                <c:pt idx="1543">
                  <c:v>0.39295299650176219</c:v>
                </c:pt>
                <c:pt idx="1544">
                  <c:v>0.43893075871274334</c:v>
                </c:pt>
                <c:pt idx="1545">
                  <c:v>0.75488870791420482</c:v>
                </c:pt>
                <c:pt idx="1546">
                  <c:v>0.28652911999887465</c:v>
                </c:pt>
                <c:pt idx="1547">
                  <c:v>0.22468056810591719</c:v>
                </c:pt>
                <c:pt idx="1548">
                  <c:v>-0.22015725994742041</c:v>
                </c:pt>
                <c:pt idx="1549">
                  <c:v>-0.27458711049288809</c:v>
                </c:pt>
                <c:pt idx="1550">
                  <c:v>-0.5289270737235654</c:v>
                </c:pt>
                <c:pt idx="1551">
                  <c:v>-0.8861343662842458</c:v>
                </c:pt>
                <c:pt idx="1552">
                  <c:v>-0.91739844861507436</c:v>
                </c:pt>
                <c:pt idx="1553">
                  <c:v>-8.317907695279672</c:v>
                </c:pt>
                <c:pt idx="1554">
                  <c:v>6.6895347234808895</c:v>
                </c:pt>
                <c:pt idx="1555">
                  <c:v>0.11990986194366826</c:v>
                </c:pt>
                <c:pt idx="1556">
                  <c:v>-1.3954608940859288</c:v>
                </c:pt>
                <c:pt idx="1557">
                  <c:v>-2.1334298516578158</c:v>
                </c:pt>
                <c:pt idx="1558">
                  <c:v>-2.3911348811035182</c:v>
                </c:pt>
                <c:pt idx="1559">
                  <c:v>-14.515489632687135</c:v>
                </c:pt>
                <c:pt idx="1560">
                  <c:v>-14.874221842265655</c:v>
                </c:pt>
                <c:pt idx="1561">
                  <c:v>-15.979803176055192</c:v>
                </c:pt>
                <c:pt idx="1562">
                  <c:v>-4.7023975560539171</c:v>
                </c:pt>
                <c:pt idx="1563">
                  <c:v>-6.3897651987909683</c:v>
                </c:pt>
                <c:pt idx="1564">
                  <c:v>-20.931661792680046</c:v>
                </c:pt>
                <c:pt idx="1565">
                  <c:v>-6.781225059865676</c:v>
                </c:pt>
                <c:pt idx="1566">
                  <c:v>-8.6175637884636558E-2</c:v>
                </c:pt>
                <c:pt idx="1567">
                  <c:v>-1.3130443579443352</c:v>
                </c:pt>
                <c:pt idx="1568">
                  <c:v>-1.1796544871039458</c:v>
                </c:pt>
                <c:pt idx="1569">
                  <c:v>-2.9297765034290251</c:v>
                </c:pt>
                <c:pt idx="1570">
                  <c:v>-1.8761693599933409</c:v>
                </c:pt>
                <c:pt idx="1571">
                  <c:v>-1.8523851318798705</c:v>
                </c:pt>
                <c:pt idx="1572">
                  <c:v>-2.0827656673450008</c:v>
                </c:pt>
                <c:pt idx="1573">
                  <c:v>-1.7990738058000915</c:v>
                </c:pt>
                <c:pt idx="1574">
                  <c:v>-1.8083790203137511</c:v>
                </c:pt>
                <c:pt idx="1575">
                  <c:v>-1.986066945328048</c:v>
                </c:pt>
                <c:pt idx="1576">
                  <c:v>-2.1065896716600321</c:v>
                </c:pt>
                <c:pt idx="1577">
                  <c:v>-1.7764443671299261</c:v>
                </c:pt>
                <c:pt idx="1578">
                  <c:v>-1.2617740407328171</c:v>
                </c:pt>
                <c:pt idx="1579">
                  <c:v>-0.1940572343755349</c:v>
                </c:pt>
                <c:pt idx="1580">
                  <c:v>-0.48444209008094674</c:v>
                </c:pt>
                <c:pt idx="1581">
                  <c:v>0.28467446407334762</c:v>
                </c:pt>
                <c:pt idx="1582">
                  <c:v>0.23907746418501574</c:v>
                </c:pt>
                <c:pt idx="1583">
                  <c:v>0.96389139194714346</c:v>
                </c:pt>
                <c:pt idx="1584">
                  <c:v>0.35017687685376586</c:v>
                </c:pt>
                <c:pt idx="1585">
                  <c:v>-0.15328981434095112</c:v>
                </c:pt>
                <c:pt idx="1586">
                  <c:v>0.43026007593384463</c:v>
                </c:pt>
                <c:pt idx="1587">
                  <c:v>0.49576979006863553</c:v>
                </c:pt>
                <c:pt idx="1588">
                  <c:v>0.28508216457392166</c:v>
                </c:pt>
                <c:pt idx="1589">
                  <c:v>0.57669447166178145</c:v>
                </c:pt>
                <c:pt idx="1590">
                  <c:v>0.15024880121436013</c:v>
                </c:pt>
                <c:pt idx="1591">
                  <c:v>-0.46053235542518678</c:v>
                </c:pt>
                <c:pt idx="1592">
                  <c:v>0.25322538543154849</c:v>
                </c:pt>
                <c:pt idx="1593">
                  <c:v>0.97741779492693581</c:v>
                </c:pt>
                <c:pt idx="1594">
                  <c:v>1.0685977795569954</c:v>
                </c:pt>
                <c:pt idx="1595">
                  <c:v>1.4587389546181129</c:v>
                </c:pt>
                <c:pt idx="1596">
                  <c:v>1.1328761342941931</c:v>
                </c:pt>
                <c:pt idx="1597">
                  <c:v>1.1685260612840409</c:v>
                </c:pt>
                <c:pt idx="1598">
                  <c:v>0.80087649580967479</c:v>
                </c:pt>
                <c:pt idx="1599">
                  <c:v>0.33822087477338414</c:v>
                </c:pt>
                <c:pt idx="1600">
                  <c:v>0.26477668384823971</c:v>
                </c:pt>
                <c:pt idx="1601">
                  <c:v>8.9814266628806649E-2</c:v>
                </c:pt>
                <c:pt idx="1602">
                  <c:v>-9.3556937842407706E-2</c:v>
                </c:pt>
                <c:pt idx="1603">
                  <c:v>-7.2938159602870201E-2</c:v>
                </c:pt>
                <c:pt idx="1604">
                  <c:v>-0.31402472687271654</c:v>
                </c:pt>
                <c:pt idx="1605">
                  <c:v>-0.2601483358072727</c:v>
                </c:pt>
                <c:pt idx="1606">
                  <c:v>6.0166582770463606E-2</c:v>
                </c:pt>
                <c:pt idx="1607">
                  <c:v>-0.12133916736301842</c:v>
                </c:pt>
                <c:pt idx="1608">
                  <c:v>0.29309429576838397</c:v>
                </c:pt>
                <c:pt idx="1609">
                  <c:v>3.7102537623101881</c:v>
                </c:pt>
                <c:pt idx="1610">
                  <c:v>3.6062552885062757</c:v>
                </c:pt>
                <c:pt idx="1611">
                  <c:v>3.4705988898054869</c:v>
                </c:pt>
                <c:pt idx="1612">
                  <c:v>3.3264682760484021</c:v>
                </c:pt>
                <c:pt idx="1613">
                  <c:v>3.2443035019134925</c:v>
                </c:pt>
                <c:pt idx="1614">
                  <c:v>10.51290456844967</c:v>
                </c:pt>
                <c:pt idx="1615">
                  <c:v>7.606234388108021</c:v>
                </c:pt>
                <c:pt idx="1616">
                  <c:v>5.7237000701473306</c:v>
                </c:pt>
                <c:pt idx="1617">
                  <c:v>4.1148243944437013</c:v>
                </c:pt>
                <c:pt idx="1618">
                  <c:v>3.0016987853183537</c:v>
                </c:pt>
                <c:pt idx="1619">
                  <c:v>2.6553722527660568</c:v>
                </c:pt>
                <c:pt idx="1620">
                  <c:v>3.1116981926396363</c:v>
                </c:pt>
                <c:pt idx="1621">
                  <c:v>3.2949901804337713</c:v>
                </c:pt>
                <c:pt idx="1622">
                  <c:v>3.3081015128323799</c:v>
                </c:pt>
                <c:pt idx="1623">
                  <c:v>-1.4368484621799809</c:v>
                </c:pt>
                <c:pt idx="1624">
                  <c:v>-3.3609711937185907</c:v>
                </c:pt>
                <c:pt idx="1625">
                  <c:v>-0.92720478770670667</c:v>
                </c:pt>
                <c:pt idx="1626">
                  <c:v>-3.8693850307735573</c:v>
                </c:pt>
                <c:pt idx="1627">
                  <c:v>-3.8843943230878253</c:v>
                </c:pt>
                <c:pt idx="1628">
                  <c:v>-3.9080014706905928</c:v>
                </c:pt>
                <c:pt idx="1629">
                  <c:v>-4.0561061013553044</c:v>
                </c:pt>
                <c:pt idx="1630">
                  <c:v>-16.243884082582227</c:v>
                </c:pt>
                <c:pt idx="1631">
                  <c:v>-4.1540314391334832</c:v>
                </c:pt>
                <c:pt idx="1632">
                  <c:v>2.8130247970078628</c:v>
                </c:pt>
                <c:pt idx="1633">
                  <c:v>-4.7379443610455425</c:v>
                </c:pt>
                <c:pt idx="1634">
                  <c:v>4.0629804366659528E-2</c:v>
                </c:pt>
                <c:pt idx="1635">
                  <c:v>-0.41348780076398128</c:v>
                </c:pt>
                <c:pt idx="1636">
                  <c:v>-9.3937856975756517E-3</c:v>
                </c:pt>
                <c:pt idx="1637">
                  <c:v>-1.0240324137161636</c:v>
                </c:pt>
                <c:pt idx="1638">
                  <c:v>-1.3075090976957995</c:v>
                </c:pt>
                <c:pt idx="1639">
                  <c:v>-1.555651778705176</c:v>
                </c:pt>
                <c:pt idx="1640">
                  <c:v>-1.6134434901752925</c:v>
                </c:pt>
                <c:pt idx="1641">
                  <c:v>-21.884297750424814</c:v>
                </c:pt>
                <c:pt idx="1642">
                  <c:v>-24.96585648714268</c:v>
                </c:pt>
                <c:pt idx="1643">
                  <c:v>-1.9042583266886766</c:v>
                </c:pt>
                <c:pt idx="1644">
                  <c:v>-1.8914917003495617</c:v>
                </c:pt>
                <c:pt idx="1645">
                  <c:v>-2.4431168780570758</c:v>
                </c:pt>
                <c:pt idx="1646">
                  <c:v>-24.241605011090414</c:v>
                </c:pt>
                <c:pt idx="1647">
                  <c:v>-3.1351921679162302</c:v>
                </c:pt>
                <c:pt idx="1648">
                  <c:v>-3.16909069586562</c:v>
                </c:pt>
              </c:numCache>
            </c:numRef>
          </c:yVal>
          <c:smooth val="0"/>
          <c:extLst>
            <c:ext xmlns:c16="http://schemas.microsoft.com/office/drawing/2014/chart" uri="{C3380CC4-5D6E-409C-BE32-E72D297353CC}">
              <c16:uniqueId val="{00000006-D632-4DB0-83FA-B1FCC13913B4}"/>
            </c:ext>
          </c:extLst>
        </c:ser>
        <c:dLbls>
          <c:showLegendKey val="0"/>
          <c:showVal val="0"/>
          <c:showCatName val="0"/>
          <c:showSerName val="0"/>
          <c:showPercent val="0"/>
          <c:showBubbleSize val="0"/>
        </c:dLbls>
        <c:axId val="438014031"/>
        <c:axId val="307514383"/>
      </c:scatterChart>
      <c:valAx>
        <c:axId val="438014031"/>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307514383"/>
        <c:crosses val="autoZero"/>
        <c:crossBetween val="midCat"/>
      </c:valAx>
      <c:valAx>
        <c:axId val="307514383"/>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43801403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Normal Q-Q</a:t>
            </a:r>
          </a:p>
        </c:rich>
      </c:tx>
      <c:overlay val="0"/>
      <c:spPr>
        <a:solidFill>
          <a:srgbClr val="CAEDFB"/>
        </a:solidFill>
      </c:sp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1649"/>
                <c:pt idx="0">
                  <c:v>-3.4287229888501014</c:v>
                </c:pt>
                <c:pt idx="1">
                  <c:v>-3.118249953252767</c:v>
                </c:pt>
                <c:pt idx="2">
                  <c:v>-2.9644605992605717</c:v>
                </c:pt>
                <c:pt idx="3">
                  <c:v>-2.9644605992605717</c:v>
                </c:pt>
                <c:pt idx="4">
                  <c:v>-2.7786903070508315</c:v>
                </c:pt>
                <c:pt idx="5">
                  <c:v>-2.7786903070508315</c:v>
                </c:pt>
                <c:pt idx="6">
                  <c:v>-2.6570161854420777</c:v>
                </c:pt>
                <c:pt idx="7">
                  <c:v>-2.6570161854420777</c:v>
                </c:pt>
                <c:pt idx="8">
                  <c:v>-2.5652792972685243</c:v>
                </c:pt>
                <c:pt idx="9">
                  <c:v>-2.5264513477970261</c:v>
                </c:pt>
                <c:pt idx="10">
                  <c:v>-2.5264513477970261</c:v>
                </c:pt>
                <c:pt idx="11">
                  <c:v>-2.5264513477970261</c:v>
                </c:pt>
                <c:pt idx="12">
                  <c:v>-2.4285172603656537</c:v>
                </c:pt>
                <c:pt idx="13">
                  <c:v>-2.4004805754973497</c:v>
                </c:pt>
                <c:pt idx="14">
                  <c:v>-2.3742127090260081</c:v>
                </c:pt>
                <c:pt idx="15">
                  <c:v>-2.3494875599978426</c:v>
                </c:pt>
                <c:pt idx="16">
                  <c:v>-2.3261203997549518</c:v>
                </c:pt>
                <c:pt idx="17">
                  <c:v>-2.3261203997549518</c:v>
                </c:pt>
                <c:pt idx="18">
                  <c:v>-2.3261203997549518</c:v>
                </c:pt>
                <c:pt idx="19">
                  <c:v>-2.3261203997549518</c:v>
                </c:pt>
                <c:pt idx="20">
                  <c:v>-2.2435160869312201</c:v>
                </c:pt>
                <c:pt idx="21">
                  <c:v>-2.2435160869312201</c:v>
                </c:pt>
                <c:pt idx="22">
                  <c:v>-2.2073550198913567</c:v>
                </c:pt>
                <c:pt idx="23">
                  <c:v>-2.2073550198913567</c:v>
                </c:pt>
                <c:pt idx="24">
                  <c:v>-2.1738689464820578</c:v>
                </c:pt>
                <c:pt idx="25">
                  <c:v>-2.1579999581558846</c:v>
                </c:pt>
                <c:pt idx="26">
                  <c:v>-2.1426564926871321</c:v>
                </c:pt>
                <c:pt idx="27">
                  <c:v>-2.1426564926871321</c:v>
                </c:pt>
                <c:pt idx="28">
                  <c:v>-2.1426564926871321</c:v>
                </c:pt>
                <c:pt idx="29">
                  <c:v>-2.0994271873972417</c:v>
                </c:pt>
                <c:pt idx="30">
                  <c:v>-2.0994271873972417</c:v>
                </c:pt>
                <c:pt idx="31">
                  <c:v>-2.0994271873972417</c:v>
                </c:pt>
                <c:pt idx="32">
                  <c:v>-2.0597982810364517</c:v>
                </c:pt>
                <c:pt idx="33">
                  <c:v>-2.0597982810364517</c:v>
                </c:pt>
                <c:pt idx="34">
                  <c:v>-2.0597982810364517</c:v>
                </c:pt>
                <c:pt idx="35">
                  <c:v>-2.0231624874260845</c:v>
                </c:pt>
                <c:pt idx="36">
                  <c:v>-2.0231624874260845</c:v>
                </c:pt>
                <c:pt idx="37">
                  <c:v>-2.0001681446016244</c:v>
                </c:pt>
                <c:pt idx="38">
                  <c:v>-1.9890565032593337</c:v>
                </c:pt>
                <c:pt idx="39">
                  <c:v>-1.9781851538562727</c:v>
                </c:pt>
                <c:pt idx="40">
                  <c:v>-1.9675426916276542</c:v>
                </c:pt>
                <c:pt idx="41">
                  <c:v>-1.957118520190694</c:v>
                </c:pt>
                <c:pt idx="42">
                  <c:v>-1.94690277624242</c:v>
                </c:pt>
                <c:pt idx="43">
                  <c:v>-1.9368862628682149</c:v>
                </c:pt>
                <c:pt idx="44">
                  <c:v>-1.9270603903023944</c:v>
                </c:pt>
                <c:pt idx="45">
                  <c:v>-1.9270603903023944</c:v>
                </c:pt>
                <c:pt idx="46">
                  <c:v>-1.907948933309944</c:v>
                </c:pt>
                <c:pt idx="47">
                  <c:v>-1.8986487576703672</c:v>
                </c:pt>
                <c:pt idx="48">
                  <c:v>-1.8895099603334302</c:v>
                </c:pt>
                <c:pt idx="49">
                  <c:v>-1.8805262984826756</c:v>
                </c:pt>
                <c:pt idx="50">
                  <c:v>-1.8805262984826756</c:v>
                </c:pt>
                <c:pt idx="51">
                  <c:v>-1.8630011940066851</c:v>
                </c:pt>
                <c:pt idx="52">
                  <c:v>-1.8544489690938102</c:v>
                </c:pt>
                <c:pt idx="53">
                  <c:v>-1.8544489690938102</c:v>
                </c:pt>
                <c:pt idx="54">
                  <c:v>-1.8544489690938102</c:v>
                </c:pt>
                <c:pt idx="55">
                  <c:v>-1.8295749434197282</c:v>
                </c:pt>
                <c:pt idx="56">
                  <c:v>-1.8215296776288319</c:v>
                </c:pt>
                <c:pt idx="57">
                  <c:v>-1.8215296776288319</c:v>
                </c:pt>
                <c:pt idx="58">
                  <c:v>-1.8215296776288319</c:v>
                </c:pt>
                <c:pt idx="59">
                  <c:v>-1.7980761038936304</c:v>
                </c:pt>
                <c:pt idx="60">
                  <c:v>-1.7980761038936304</c:v>
                </c:pt>
                <c:pt idx="61">
                  <c:v>-1.7980761038936304</c:v>
                </c:pt>
                <c:pt idx="62">
                  <c:v>-1.7755718253255368</c:v>
                </c:pt>
                <c:pt idx="63">
                  <c:v>-1.7755718253255368</c:v>
                </c:pt>
                <c:pt idx="64">
                  <c:v>-1.7610542000458449</c:v>
                </c:pt>
                <c:pt idx="65">
                  <c:v>-1.7610542000458449</c:v>
                </c:pt>
                <c:pt idx="66">
                  <c:v>-1.7468985212689381</c:v>
                </c:pt>
                <c:pt idx="67">
                  <c:v>-1.739949995904148</c:v>
                </c:pt>
                <c:pt idx="68">
                  <c:v>-1.7330844772440359</c:v>
                </c:pt>
                <c:pt idx="69">
                  <c:v>-1.7262996894247766</c:v>
                </c:pt>
                <c:pt idx="70">
                  <c:v>-1.7262996894247766</c:v>
                </c:pt>
                <c:pt idx="71">
                  <c:v>-1.7129636683890181</c:v>
                </c:pt>
                <c:pt idx="72">
                  <c:v>-1.7129636683890181</c:v>
                </c:pt>
                <c:pt idx="73">
                  <c:v>-1.6999255180307868</c:v>
                </c:pt>
                <c:pt idx="74">
                  <c:v>-1.6935133675401242</c:v>
                </c:pt>
                <c:pt idx="75">
                  <c:v>-1.6935133675401242</c:v>
                </c:pt>
                <c:pt idx="76">
                  <c:v>-1.6935133675401242</c:v>
                </c:pt>
                <c:pt idx="77">
                  <c:v>-1.6746834237964712</c:v>
                </c:pt>
                <c:pt idx="78">
                  <c:v>-1.6746834237964712</c:v>
                </c:pt>
                <c:pt idx="79">
                  <c:v>-1.6746834237964712</c:v>
                </c:pt>
                <c:pt idx="80">
                  <c:v>-1.6746834237964712</c:v>
                </c:pt>
                <c:pt idx="81">
                  <c:v>-1.6504653896281696</c:v>
                </c:pt>
                <c:pt idx="82">
                  <c:v>-1.6504653896281696</c:v>
                </c:pt>
                <c:pt idx="83">
                  <c:v>-1.6387108222805178</c:v>
                </c:pt>
                <c:pt idx="84">
                  <c:v>-1.6387108222805178</c:v>
                </c:pt>
                <c:pt idx="85">
                  <c:v>-1.6271784104016083</c:v>
                </c:pt>
                <c:pt idx="86">
                  <c:v>-1.6271784104016083</c:v>
                </c:pt>
                <c:pt idx="87">
                  <c:v>-1.6158584342289828</c:v>
                </c:pt>
                <c:pt idx="88">
                  <c:v>-1.6158584342289828</c:v>
                </c:pt>
                <c:pt idx="89">
                  <c:v>-1.6158584342289828</c:v>
                </c:pt>
                <c:pt idx="90">
                  <c:v>-1.6158584342289828</c:v>
                </c:pt>
                <c:pt idx="91">
                  <c:v>-1.5938200328066188</c:v>
                </c:pt>
                <c:pt idx="92">
                  <c:v>-1.5884297017318656</c:v>
                </c:pt>
                <c:pt idx="93">
                  <c:v>-1.5884297017318656</c:v>
                </c:pt>
                <c:pt idx="94">
                  <c:v>-1.5777854040319945</c:v>
                </c:pt>
                <c:pt idx="95">
                  <c:v>-1.5725296242490356</c:v>
                </c:pt>
                <c:pt idx="96">
                  <c:v>-1.5725296242490356</c:v>
                </c:pt>
                <c:pt idx="97">
                  <c:v>-1.5621464731395975</c:v>
                </c:pt>
                <c:pt idx="98">
                  <c:v>-1.5621464731395975</c:v>
                </c:pt>
                <c:pt idx="99">
                  <c:v>-1.5621464731395975</c:v>
                </c:pt>
                <c:pt idx="100">
                  <c:v>-1.5468805340999257</c:v>
                </c:pt>
                <c:pt idx="101">
                  <c:v>-1.5418711328403236</c:v>
                </c:pt>
                <c:pt idx="102">
                  <c:v>-1.5418711328403236</c:v>
                </c:pt>
                <c:pt idx="103">
                  <c:v>-1.5319668124298669</c:v>
                </c:pt>
                <c:pt idx="104">
                  <c:v>-1.5319668124298669</c:v>
                </c:pt>
                <c:pt idx="105">
                  <c:v>-1.5319668124298669</c:v>
                </c:pt>
                <c:pt idx="106">
                  <c:v>-1.5319668124298669</c:v>
                </c:pt>
                <c:pt idx="107">
                  <c:v>-1.5125970273974985</c:v>
                </c:pt>
                <c:pt idx="108">
                  <c:v>-1.5078422496152202</c:v>
                </c:pt>
                <c:pt idx="109">
                  <c:v>-1.5078422496152202</c:v>
                </c:pt>
                <c:pt idx="110">
                  <c:v>-1.4984336523422108</c:v>
                </c:pt>
                <c:pt idx="111">
                  <c:v>-1.4984336523422108</c:v>
                </c:pt>
                <c:pt idx="112">
                  <c:v>-1.4984336523422108</c:v>
                </c:pt>
                <c:pt idx="113">
                  <c:v>-1.4984336523422108</c:v>
                </c:pt>
                <c:pt idx="114">
                  <c:v>-1.4984336523422108</c:v>
                </c:pt>
                <c:pt idx="115">
                  <c:v>-1.4754749432056431</c:v>
                </c:pt>
                <c:pt idx="116">
                  <c:v>-1.4754749432056431</c:v>
                </c:pt>
                <c:pt idx="117">
                  <c:v>-1.4754749432056431</c:v>
                </c:pt>
                <c:pt idx="118">
                  <c:v>-1.462064744247453</c:v>
                </c:pt>
                <c:pt idx="119">
                  <c:v>-1.4576525936309461</c:v>
                </c:pt>
                <c:pt idx="120">
                  <c:v>-1.4576525936309461</c:v>
                </c:pt>
                <c:pt idx="121">
                  <c:v>-1.4576525936309461</c:v>
                </c:pt>
                <c:pt idx="122">
                  <c:v>-1.4445835579455348</c:v>
                </c:pt>
                <c:pt idx="123">
                  <c:v>-1.4402815816722083</c:v>
                </c:pt>
                <c:pt idx="124">
                  <c:v>-1.4402815816722083</c:v>
                </c:pt>
                <c:pt idx="125">
                  <c:v>-1.4402815816722083</c:v>
                </c:pt>
                <c:pt idx="126">
                  <c:v>-1.4402815816722083</c:v>
                </c:pt>
                <c:pt idx="127">
                  <c:v>-1.4402815816722083</c:v>
                </c:pt>
                <c:pt idx="128">
                  <c:v>-1.4191611772342045</c:v>
                </c:pt>
                <c:pt idx="129">
                  <c:v>-1.4191611772342045</c:v>
                </c:pt>
                <c:pt idx="130">
                  <c:v>-1.4191611772342045</c:v>
                </c:pt>
                <c:pt idx="131">
                  <c:v>-1.4067868590764927</c:v>
                </c:pt>
                <c:pt idx="132">
                  <c:v>-1.4067868590764927</c:v>
                </c:pt>
                <c:pt idx="133">
                  <c:v>-1.4067868590764927</c:v>
                </c:pt>
                <c:pt idx="134">
                  <c:v>-1.3946242806491973</c:v>
                </c:pt>
                <c:pt idx="135">
                  <c:v>-1.3946242806491973</c:v>
                </c:pt>
                <c:pt idx="136">
                  <c:v>-1.3946242806491973</c:v>
                </c:pt>
                <c:pt idx="137">
                  <c:v>-1.3946242806491973</c:v>
                </c:pt>
                <c:pt idx="138">
                  <c:v>-1.3946242806491973</c:v>
                </c:pt>
                <c:pt idx="139">
                  <c:v>-1.3946242806491973</c:v>
                </c:pt>
                <c:pt idx="140">
                  <c:v>-1.3946242806491973</c:v>
                </c:pt>
                <c:pt idx="141">
                  <c:v>-1.3946242806491973</c:v>
                </c:pt>
                <c:pt idx="142">
                  <c:v>-1.3946242806491973</c:v>
                </c:pt>
                <c:pt idx="143">
                  <c:v>-1.3593210527266006</c:v>
                </c:pt>
                <c:pt idx="144">
                  <c:v>-1.3593210527266006</c:v>
                </c:pt>
                <c:pt idx="145">
                  <c:v>-1.3517022399306602</c:v>
                </c:pt>
                <c:pt idx="146">
                  <c:v>-1.3517022399306602</c:v>
                </c:pt>
                <c:pt idx="147">
                  <c:v>-1.3441610904494867</c:v>
                </c:pt>
                <c:pt idx="148">
                  <c:v>-1.3404190152831756</c:v>
                </c:pt>
                <c:pt idx="149">
                  <c:v>-1.3366956165977166</c:v>
                </c:pt>
                <c:pt idx="150">
                  <c:v>-1.3329906577816031</c:v>
                </c:pt>
                <c:pt idx="151">
                  <c:v>-1.3329906577816031</c:v>
                </c:pt>
                <c:pt idx="152">
                  <c:v>-1.3329906577816031</c:v>
                </c:pt>
                <c:pt idx="153">
                  <c:v>-1.3219841213691266</c:v>
                </c:pt>
                <c:pt idx="154">
                  <c:v>-1.3219841213691266</c:v>
                </c:pt>
                <c:pt idx="155">
                  <c:v>-1.3147344895569</c:v>
                </c:pt>
                <c:pt idx="156">
                  <c:v>-1.3147344895569</c:v>
                </c:pt>
                <c:pt idx="157">
                  <c:v>-1.3147344895569</c:v>
                </c:pt>
                <c:pt idx="158">
                  <c:v>-1.3039878652542525</c:v>
                </c:pt>
                <c:pt idx="159">
                  <c:v>-1.3039878652542525</c:v>
                </c:pt>
                <c:pt idx="160">
                  <c:v>-1.2969062889401866</c:v>
                </c:pt>
                <c:pt idx="161">
                  <c:v>-1.2969062889401866</c:v>
                </c:pt>
                <c:pt idx="162">
                  <c:v>-1.2898891601746336</c:v>
                </c:pt>
                <c:pt idx="163">
                  <c:v>-1.2898891601746336</c:v>
                </c:pt>
                <c:pt idx="164">
                  <c:v>-1.2898891601746336</c:v>
                </c:pt>
                <c:pt idx="165">
                  <c:v>-1.2898891601746336</c:v>
                </c:pt>
                <c:pt idx="166">
                  <c:v>-1.2760422901524544</c:v>
                </c:pt>
                <c:pt idx="167">
                  <c:v>-1.2726185683477402</c:v>
                </c:pt>
                <c:pt idx="168">
                  <c:v>-1.2726185683477402</c:v>
                </c:pt>
                <c:pt idx="169">
                  <c:v>-1.2726185683477402</c:v>
                </c:pt>
                <c:pt idx="170">
                  <c:v>-1.2726185683477402</c:v>
                </c:pt>
                <c:pt idx="171">
                  <c:v>-1.2726185683477402</c:v>
                </c:pt>
                <c:pt idx="172">
                  <c:v>-1.2726185683477402</c:v>
                </c:pt>
                <c:pt idx="173">
                  <c:v>-1.2523823790942721</c:v>
                </c:pt>
                <c:pt idx="174">
                  <c:v>-1.2523823790942721</c:v>
                </c:pt>
                <c:pt idx="175">
                  <c:v>-1.2523823790942721</c:v>
                </c:pt>
                <c:pt idx="176">
                  <c:v>-1.2523823790942721</c:v>
                </c:pt>
                <c:pt idx="177">
                  <c:v>-1.2523823790942721</c:v>
                </c:pt>
                <c:pt idx="178">
                  <c:v>-1.2359023985485402</c:v>
                </c:pt>
                <c:pt idx="179">
                  <c:v>-1.2359023985485402</c:v>
                </c:pt>
                <c:pt idx="180">
                  <c:v>-1.2294035019788656</c:v>
                </c:pt>
                <c:pt idx="181">
                  <c:v>-1.2294035019788656</c:v>
                </c:pt>
                <c:pt idx="182">
                  <c:v>-1.2294035019788656</c:v>
                </c:pt>
                <c:pt idx="183">
                  <c:v>-1.2197514087080794</c:v>
                </c:pt>
                <c:pt idx="184">
                  <c:v>-1.2197514087080794</c:v>
                </c:pt>
                <c:pt idx="185">
                  <c:v>-1.2197514087080794</c:v>
                </c:pt>
                <c:pt idx="186">
                  <c:v>-1.210211632562187</c:v>
                </c:pt>
                <c:pt idx="187">
                  <c:v>-1.207056068729359</c:v>
                </c:pt>
                <c:pt idx="188">
                  <c:v>-1.207056068729359</c:v>
                </c:pt>
                <c:pt idx="189">
                  <c:v>-1.207056068729359</c:v>
                </c:pt>
                <c:pt idx="190">
                  <c:v>-1.207056068729359</c:v>
                </c:pt>
                <c:pt idx="191">
                  <c:v>-1.207056068729359</c:v>
                </c:pt>
                <c:pt idx="192">
                  <c:v>-1.1914554566319386</c:v>
                </c:pt>
                <c:pt idx="193">
                  <c:v>-1.1914554566319386</c:v>
                </c:pt>
                <c:pt idx="194">
                  <c:v>-1.1914554566319386</c:v>
                </c:pt>
                <c:pt idx="195">
                  <c:v>-1.182232646923248</c:v>
                </c:pt>
                <c:pt idx="196">
                  <c:v>-1.182232646923248</c:v>
                </c:pt>
                <c:pt idx="197">
                  <c:v>-1.182232646923248</c:v>
                </c:pt>
                <c:pt idx="198">
                  <c:v>-1.182232646923248</c:v>
                </c:pt>
                <c:pt idx="199">
                  <c:v>-1.1700898139672218</c:v>
                </c:pt>
                <c:pt idx="200">
                  <c:v>-1.1700898139672218</c:v>
                </c:pt>
                <c:pt idx="201">
                  <c:v>-1.1700898139672218</c:v>
                </c:pt>
                <c:pt idx="202">
                  <c:v>-1.1700898139672218</c:v>
                </c:pt>
                <c:pt idx="203">
                  <c:v>-1.1700898139672218</c:v>
                </c:pt>
                <c:pt idx="204">
                  <c:v>-1.1700898139672218</c:v>
                </c:pt>
                <c:pt idx="205">
                  <c:v>-1.1521925343545227</c:v>
                </c:pt>
                <c:pt idx="206">
                  <c:v>-1.1521925343545227</c:v>
                </c:pt>
                <c:pt idx="207">
                  <c:v>-1.1463081367501964</c:v>
                </c:pt>
                <c:pt idx="208">
                  <c:v>-1.1463081367501964</c:v>
                </c:pt>
                <c:pt idx="209">
                  <c:v>-1.1463081367501964</c:v>
                </c:pt>
                <c:pt idx="210">
                  <c:v>-1.1375552391677688</c:v>
                </c:pt>
                <c:pt idx="211">
                  <c:v>-1.1375552391677688</c:v>
                </c:pt>
                <c:pt idx="212">
                  <c:v>-1.1375552391677688</c:v>
                </c:pt>
                <c:pt idx="213">
                  <c:v>-1.1375552391677688</c:v>
                </c:pt>
                <c:pt idx="214">
                  <c:v>-1.1375552391677688</c:v>
                </c:pt>
                <c:pt idx="215">
                  <c:v>-1.1375552391677688</c:v>
                </c:pt>
                <c:pt idx="216">
                  <c:v>-1.1375552391677688</c:v>
                </c:pt>
                <c:pt idx="217">
                  <c:v>-1.1174634002413726</c:v>
                </c:pt>
                <c:pt idx="218">
                  <c:v>-1.1174634002413726</c:v>
                </c:pt>
                <c:pt idx="219">
                  <c:v>-1.1174634002413726</c:v>
                </c:pt>
                <c:pt idx="220">
                  <c:v>-1.1174634002413726</c:v>
                </c:pt>
                <c:pt idx="221">
                  <c:v>-1.1174634002413726</c:v>
                </c:pt>
                <c:pt idx="222">
                  <c:v>-1.1174634002413726</c:v>
                </c:pt>
                <c:pt idx="223">
                  <c:v>-1.1005940465096573</c:v>
                </c:pt>
                <c:pt idx="224">
                  <c:v>-1.1005940465096573</c:v>
                </c:pt>
                <c:pt idx="225">
                  <c:v>-1.0950400512086547</c:v>
                </c:pt>
                <c:pt idx="226">
                  <c:v>-1.0950400512086547</c:v>
                </c:pt>
                <c:pt idx="227">
                  <c:v>-1.0895196306228982</c:v>
                </c:pt>
                <c:pt idx="228">
                  <c:v>-1.0895196306228982</c:v>
                </c:pt>
                <c:pt idx="229">
                  <c:v>-1.0895196306228982</c:v>
                </c:pt>
                <c:pt idx="230">
                  <c:v>-1.0895196306228982</c:v>
                </c:pt>
                <c:pt idx="231">
                  <c:v>-1.0895196306228982</c:v>
                </c:pt>
                <c:pt idx="232">
                  <c:v>-1.0758617643853021</c:v>
                </c:pt>
                <c:pt idx="233">
                  <c:v>-1.0758617643853021</c:v>
                </c:pt>
                <c:pt idx="234">
                  <c:v>-1.0704544602760233</c:v>
                </c:pt>
                <c:pt idx="235">
                  <c:v>-1.0704544602760233</c:v>
                </c:pt>
                <c:pt idx="236">
                  <c:v>-1.0704544602760233</c:v>
                </c:pt>
                <c:pt idx="237">
                  <c:v>-1.0704544602760233</c:v>
                </c:pt>
                <c:pt idx="238">
                  <c:v>-1.0597326997110486</c:v>
                </c:pt>
                <c:pt idx="239">
                  <c:v>-1.0570712344634026</c:v>
                </c:pt>
                <c:pt idx="240">
                  <c:v>-1.0570712344634026</c:v>
                </c:pt>
                <c:pt idx="241">
                  <c:v>-1.0570712344634026</c:v>
                </c:pt>
                <c:pt idx="242">
                  <c:v>-1.0491313979639725</c:v>
                </c:pt>
                <c:pt idx="243">
                  <c:v>-1.0491313979639725</c:v>
                </c:pt>
                <c:pt idx="244">
                  <c:v>-1.0491313979639725</c:v>
                </c:pt>
                <c:pt idx="245">
                  <c:v>-1.0491313979639725</c:v>
                </c:pt>
                <c:pt idx="246">
                  <c:v>-1.0386467129748296</c:v>
                </c:pt>
                <c:pt idx="247">
                  <c:v>-1.0386467129748296</c:v>
                </c:pt>
                <c:pt idx="248">
                  <c:v>-1.0334469496720613</c:v>
                </c:pt>
                <c:pt idx="249">
                  <c:v>-1.0334469496720613</c:v>
                </c:pt>
                <c:pt idx="250">
                  <c:v>-1.0334469496720613</c:v>
                </c:pt>
                <c:pt idx="251">
                  <c:v>-1.0334469496720613</c:v>
                </c:pt>
                <c:pt idx="252">
                  <c:v>-1.0334469496720613</c:v>
                </c:pt>
                <c:pt idx="253">
                  <c:v>-1.0205681915260707</c:v>
                </c:pt>
                <c:pt idx="254">
                  <c:v>-1.0205681915260707</c:v>
                </c:pt>
                <c:pt idx="255">
                  <c:v>-1.0205681915260707</c:v>
                </c:pt>
                <c:pt idx="256">
                  <c:v>-1.0205681915260707</c:v>
                </c:pt>
                <c:pt idx="257">
                  <c:v>-1.0205681915260707</c:v>
                </c:pt>
                <c:pt idx="258">
                  <c:v>-1.0205681915260707</c:v>
                </c:pt>
                <c:pt idx="259">
                  <c:v>-1.0205681915260707</c:v>
                </c:pt>
                <c:pt idx="260">
                  <c:v>-1.0028172174115717</c:v>
                </c:pt>
                <c:pt idx="261">
                  <c:v>-1.0028172174115717</c:v>
                </c:pt>
                <c:pt idx="262">
                  <c:v>-1.0028172174115717</c:v>
                </c:pt>
                <c:pt idx="263">
                  <c:v>-1.0028172174115717</c:v>
                </c:pt>
                <c:pt idx="264">
                  <c:v>-1.0028172174115717</c:v>
                </c:pt>
                <c:pt idx="265">
                  <c:v>-0.99032898964496086</c:v>
                </c:pt>
                <c:pt idx="266">
                  <c:v>-0.99032898964496086</c:v>
                </c:pt>
                <c:pt idx="267">
                  <c:v>-0.99032898964496086</c:v>
                </c:pt>
                <c:pt idx="268">
                  <c:v>-0.99032898964496086</c:v>
                </c:pt>
                <c:pt idx="269">
                  <c:v>-0.98044852568054008</c:v>
                </c:pt>
                <c:pt idx="270">
                  <c:v>-0.98044852568054008</c:v>
                </c:pt>
                <c:pt idx="271">
                  <c:v>-0.97554401628441823</c:v>
                </c:pt>
                <c:pt idx="272">
                  <c:v>-0.97554401628441823</c:v>
                </c:pt>
                <c:pt idx="273">
                  <c:v>-0.97554401628441823</c:v>
                </c:pt>
                <c:pt idx="274">
                  <c:v>-0.96823093621551704</c:v>
                </c:pt>
                <c:pt idx="275">
                  <c:v>-0.96823093621551704</c:v>
                </c:pt>
                <c:pt idx="276">
                  <c:v>-0.96823093621551704</c:v>
                </c:pt>
                <c:pt idx="277">
                  <c:v>-0.96823093621551704</c:v>
                </c:pt>
                <c:pt idx="278">
                  <c:v>-0.96823093621551704</c:v>
                </c:pt>
                <c:pt idx="279">
                  <c:v>-0.95615619123390583</c:v>
                </c:pt>
                <c:pt idx="280">
                  <c:v>-0.95615619123390583</c:v>
                </c:pt>
                <c:pt idx="281">
                  <c:v>-0.95615619123390583</c:v>
                </c:pt>
                <c:pt idx="282">
                  <c:v>-0.94897780985887348</c:v>
                </c:pt>
                <c:pt idx="283">
                  <c:v>-0.94897780985887348</c:v>
                </c:pt>
                <c:pt idx="284">
                  <c:v>-0.94897780985887348</c:v>
                </c:pt>
                <c:pt idx="285">
                  <c:v>-0.94897780985887348</c:v>
                </c:pt>
                <c:pt idx="286">
                  <c:v>-0.94897780985887348</c:v>
                </c:pt>
                <c:pt idx="287">
                  <c:v>-0.93712127394454381</c:v>
                </c:pt>
                <c:pt idx="288">
                  <c:v>-0.93712127394454381</c:v>
                </c:pt>
                <c:pt idx="289">
                  <c:v>-0.93241539434320697</c:v>
                </c:pt>
                <c:pt idx="290">
                  <c:v>-0.93241539434320697</c:v>
                </c:pt>
                <c:pt idx="291">
                  <c:v>-0.9277300733017374</c:v>
                </c:pt>
                <c:pt idx="292">
                  <c:v>-0.9277300733017374</c:v>
                </c:pt>
                <c:pt idx="293">
                  <c:v>-0.9277300733017374</c:v>
                </c:pt>
                <c:pt idx="294">
                  <c:v>-0.9277300733017374</c:v>
                </c:pt>
                <c:pt idx="295">
                  <c:v>-0.91841998904288702</c:v>
                </c:pt>
                <c:pt idx="296">
                  <c:v>-0.91841998904288702</c:v>
                </c:pt>
                <c:pt idx="297">
                  <c:v>-0.91841998904288702</c:v>
                </c:pt>
                <c:pt idx="298">
                  <c:v>-0.91148934236618206</c:v>
                </c:pt>
                <c:pt idx="299">
                  <c:v>-0.91148934236618206</c:v>
                </c:pt>
                <c:pt idx="300">
                  <c:v>-0.91148934236618206</c:v>
                </c:pt>
                <c:pt idx="301">
                  <c:v>-0.90460220385671419</c:v>
                </c:pt>
                <c:pt idx="302">
                  <c:v>-0.90460220385671419</c:v>
                </c:pt>
                <c:pt idx="303">
                  <c:v>-0.90460220385671419</c:v>
                </c:pt>
                <c:pt idx="304">
                  <c:v>-0.90460220385671419</c:v>
                </c:pt>
                <c:pt idx="305">
                  <c:v>-0.90460220385671419</c:v>
                </c:pt>
                <c:pt idx="306">
                  <c:v>-0.90460220385671419</c:v>
                </c:pt>
                <c:pt idx="307">
                  <c:v>-0.89095501331493132</c:v>
                </c:pt>
                <c:pt idx="308">
                  <c:v>-0.88869659543514345</c:v>
                </c:pt>
                <c:pt idx="309">
                  <c:v>-0.88869659543514345</c:v>
                </c:pt>
                <c:pt idx="310">
                  <c:v>-0.88869659543514345</c:v>
                </c:pt>
                <c:pt idx="311">
                  <c:v>-0.88869659543514345</c:v>
                </c:pt>
                <c:pt idx="312">
                  <c:v>-0.87970786716299942</c:v>
                </c:pt>
                <c:pt idx="313">
                  <c:v>-0.87970786716299942</c:v>
                </c:pt>
                <c:pt idx="314">
                  <c:v>-0.87970786716299942</c:v>
                </c:pt>
                <c:pt idx="315">
                  <c:v>-0.873012700415573</c:v>
                </c:pt>
                <c:pt idx="316">
                  <c:v>-0.873012700415573</c:v>
                </c:pt>
                <c:pt idx="317">
                  <c:v>-0.873012700415573</c:v>
                </c:pt>
                <c:pt idx="318">
                  <c:v>-0.873012700415573</c:v>
                </c:pt>
                <c:pt idx="319">
                  <c:v>-0.86414620345364646</c:v>
                </c:pt>
                <c:pt idx="320">
                  <c:v>-0.86414620345364646</c:v>
                </c:pt>
                <c:pt idx="321">
                  <c:v>-0.85973834429501084</c:v>
                </c:pt>
                <c:pt idx="322">
                  <c:v>-0.85973834429501084</c:v>
                </c:pt>
                <c:pt idx="323">
                  <c:v>-0.85973834429501084</c:v>
                </c:pt>
                <c:pt idx="324">
                  <c:v>-0.85973834429501084</c:v>
                </c:pt>
                <c:pt idx="325">
                  <c:v>-0.85973834429501084</c:v>
                </c:pt>
                <c:pt idx="326">
                  <c:v>-0.85973834429501084</c:v>
                </c:pt>
                <c:pt idx="327">
                  <c:v>-0.85973834429501084</c:v>
                </c:pt>
                <c:pt idx="328">
                  <c:v>-0.84444052159937644</c:v>
                </c:pt>
                <c:pt idx="329">
                  <c:v>-0.84444052159937644</c:v>
                </c:pt>
                <c:pt idx="330">
                  <c:v>-0.84444052159937644</c:v>
                </c:pt>
                <c:pt idx="331">
                  <c:v>-0.84444052159937644</c:v>
                </c:pt>
                <c:pt idx="332">
                  <c:v>-0.8357870519497973</c:v>
                </c:pt>
                <c:pt idx="333">
                  <c:v>-0.8357870519497973</c:v>
                </c:pt>
                <c:pt idx="334">
                  <c:v>-0.8357870519497973</c:v>
                </c:pt>
                <c:pt idx="335">
                  <c:v>-0.8357870519497973</c:v>
                </c:pt>
                <c:pt idx="336">
                  <c:v>-0.8357870519497973</c:v>
                </c:pt>
                <c:pt idx="337">
                  <c:v>-0.82505741806651978</c:v>
                </c:pt>
                <c:pt idx="338">
                  <c:v>-0.82505741806651978</c:v>
                </c:pt>
                <c:pt idx="339">
                  <c:v>-0.8207920883323806</c:v>
                </c:pt>
                <c:pt idx="340">
                  <c:v>-0.81866501502518862</c:v>
                </c:pt>
                <c:pt idx="341">
                  <c:v>-0.81866501502518862</c:v>
                </c:pt>
                <c:pt idx="342">
                  <c:v>-0.81866501502518862</c:v>
                </c:pt>
                <c:pt idx="343">
                  <c:v>-0.81230589119800856</c:v>
                </c:pt>
                <c:pt idx="344">
                  <c:v>-0.81230589119800856</c:v>
                </c:pt>
                <c:pt idx="345">
                  <c:v>-0.80808466725232064</c:v>
                </c:pt>
                <c:pt idx="346">
                  <c:v>-0.80808466725232064</c:v>
                </c:pt>
                <c:pt idx="347">
                  <c:v>-0.80808466725232064</c:v>
                </c:pt>
                <c:pt idx="348">
                  <c:v>-0.80808466725232064</c:v>
                </c:pt>
                <c:pt idx="349">
                  <c:v>-0.79968509868701798</c:v>
                </c:pt>
                <c:pt idx="350">
                  <c:v>-0.79968509868701798</c:v>
                </c:pt>
                <c:pt idx="351">
                  <c:v>-0.79968509868701798</c:v>
                </c:pt>
                <c:pt idx="352">
                  <c:v>-0.79968509868701798</c:v>
                </c:pt>
                <c:pt idx="353">
                  <c:v>-0.79968509868701798</c:v>
                </c:pt>
                <c:pt idx="354">
                  <c:v>-0.78926429572475043</c:v>
                </c:pt>
                <c:pt idx="355">
                  <c:v>-0.78926429572475043</c:v>
                </c:pt>
                <c:pt idx="356">
                  <c:v>-0.78926429572475043</c:v>
                </c:pt>
                <c:pt idx="357">
                  <c:v>-0.78926429572475043</c:v>
                </c:pt>
                <c:pt idx="358">
                  <c:v>-0.78098898173722842</c:v>
                </c:pt>
                <c:pt idx="359">
                  <c:v>-0.78098898173722842</c:v>
                </c:pt>
                <c:pt idx="360">
                  <c:v>-0.78098898173722842</c:v>
                </c:pt>
                <c:pt idx="361">
                  <c:v>-0.78098898173722842</c:v>
                </c:pt>
                <c:pt idx="362">
                  <c:v>-0.78098898173722842</c:v>
                </c:pt>
                <c:pt idx="363">
                  <c:v>-0.78098898173722842</c:v>
                </c:pt>
                <c:pt idx="364">
                  <c:v>-0.78098898173722842</c:v>
                </c:pt>
                <c:pt idx="365">
                  <c:v>-0.78098898173722842</c:v>
                </c:pt>
                <c:pt idx="366">
                  <c:v>-0.76459654801725674</c:v>
                </c:pt>
                <c:pt idx="367">
                  <c:v>-0.7625619542054235</c:v>
                </c:pt>
                <c:pt idx="368">
                  <c:v>-0.7625619542054235</c:v>
                </c:pt>
                <c:pt idx="369">
                  <c:v>-0.7625619542054235</c:v>
                </c:pt>
                <c:pt idx="370">
                  <c:v>-0.75647701124006039</c:v>
                </c:pt>
                <c:pt idx="371">
                  <c:v>-0.75647701124006039</c:v>
                </c:pt>
                <c:pt idx="372">
                  <c:v>-0.75647701124006039</c:v>
                </c:pt>
                <c:pt idx="373">
                  <c:v>-0.75647701124006039</c:v>
                </c:pt>
                <c:pt idx="374">
                  <c:v>-0.75647701124006039</c:v>
                </c:pt>
                <c:pt idx="375">
                  <c:v>-0.74639716414434454</c:v>
                </c:pt>
                <c:pt idx="376">
                  <c:v>-0.74639716414434454</c:v>
                </c:pt>
                <c:pt idx="377">
                  <c:v>-0.74639716414434454</c:v>
                </c:pt>
                <c:pt idx="378">
                  <c:v>-0.74038552290047832</c:v>
                </c:pt>
                <c:pt idx="379">
                  <c:v>-0.74038552290047832</c:v>
                </c:pt>
                <c:pt idx="380">
                  <c:v>-0.74038552290047832</c:v>
                </c:pt>
                <c:pt idx="381">
                  <c:v>-0.74038552290047832</c:v>
                </c:pt>
                <c:pt idx="382">
                  <c:v>-0.74038552290047832</c:v>
                </c:pt>
                <c:pt idx="383">
                  <c:v>-0.73042509746273321</c:v>
                </c:pt>
                <c:pt idx="384">
                  <c:v>-0.73042509746273321</c:v>
                </c:pt>
                <c:pt idx="385">
                  <c:v>-0.73042509746273321</c:v>
                </c:pt>
                <c:pt idx="386">
                  <c:v>-0.72448350403832318</c:v>
                </c:pt>
                <c:pt idx="387">
                  <c:v>-0.72448350403832318</c:v>
                </c:pt>
                <c:pt idx="388">
                  <c:v>-0.72448350403832318</c:v>
                </c:pt>
                <c:pt idx="389">
                  <c:v>-0.72448350403832318</c:v>
                </c:pt>
                <c:pt idx="390">
                  <c:v>-0.71660092108895201</c:v>
                </c:pt>
                <c:pt idx="391">
                  <c:v>-0.71660092108895201</c:v>
                </c:pt>
                <c:pt idx="392">
                  <c:v>-0.7126762947196924</c:v>
                </c:pt>
                <c:pt idx="393">
                  <c:v>-0.7126762947196924</c:v>
                </c:pt>
                <c:pt idx="394">
                  <c:v>-0.7126762947196924</c:v>
                </c:pt>
                <c:pt idx="395">
                  <c:v>-0.7126762947196924</c:v>
                </c:pt>
                <c:pt idx="396">
                  <c:v>-0.7126762947196924</c:v>
                </c:pt>
                <c:pt idx="397">
                  <c:v>-0.70291235686137066</c:v>
                </c:pt>
                <c:pt idx="398">
                  <c:v>-0.70291235686137066</c:v>
                </c:pt>
                <c:pt idx="399">
                  <c:v>-0.70291235686137066</c:v>
                </c:pt>
                <c:pt idx="400">
                  <c:v>-0.69708605805955215</c:v>
                </c:pt>
                <c:pt idx="401">
                  <c:v>-0.69708605805955215</c:v>
                </c:pt>
                <c:pt idx="402">
                  <c:v>-0.69708605805955215</c:v>
                </c:pt>
                <c:pt idx="403">
                  <c:v>-0.69708605805955215</c:v>
                </c:pt>
                <c:pt idx="404">
                  <c:v>-0.69708605805955215</c:v>
                </c:pt>
                <c:pt idx="405">
                  <c:v>-0.68742774275107121</c:v>
                </c:pt>
                <c:pt idx="406">
                  <c:v>-0.68742774275107121</c:v>
                </c:pt>
                <c:pt idx="407">
                  <c:v>-0.68742774275107121</c:v>
                </c:pt>
                <c:pt idx="408">
                  <c:v>-0.68742774275107121</c:v>
                </c:pt>
                <c:pt idx="409">
                  <c:v>-0.68742774275107121</c:v>
                </c:pt>
                <c:pt idx="410">
                  <c:v>-0.68742774275107121</c:v>
                </c:pt>
                <c:pt idx="411">
                  <c:v>-0.68742774275107121</c:v>
                </c:pt>
                <c:pt idx="412">
                  <c:v>-0.67401274003943057</c:v>
                </c:pt>
                <c:pt idx="413">
                  <c:v>-0.67401274003943057</c:v>
                </c:pt>
                <c:pt idx="414">
                  <c:v>-0.67401274003943057</c:v>
                </c:pt>
                <c:pt idx="415">
                  <c:v>-0.67401274003943057</c:v>
                </c:pt>
                <c:pt idx="416">
                  <c:v>-0.6664012884495929</c:v>
                </c:pt>
                <c:pt idx="417">
                  <c:v>-0.6664012884495929</c:v>
                </c:pt>
                <c:pt idx="418">
                  <c:v>-0.6664012884495929</c:v>
                </c:pt>
                <c:pt idx="419">
                  <c:v>-0.66071795340131467</c:v>
                </c:pt>
                <c:pt idx="420">
                  <c:v>-0.66071795340131467</c:v>
                </c:pt>
                <c:pt idx="421">
                  <c:v>-0.66071795340131467</c:v>
                </c:pt>
                <c:pt idx="422">
                  <c:v>-0.66071795340131467</c:v>
                </c:pt>
                <c:pt idx="423">
                  <c:v>-0.66071795340131467</c:v>
                </c:pt>
                <c:pt idx="424">
                  <c:v>-0.66071795340131467</c:v>
                </c:pt>
                <c:pt idx="425">
                  <c:v>-0.64941472986293491</c:v>
                </c:pt>
                <c:pt idx="426">
                  <c:v>-0.64941472986293491</c:v>
                </c:pt>
                <c:pt idx="427">
                  <c:v>-0.64941472986293491</c:v>
                </c:pt>
                <c:pt idx="428">
                  <c:v>-0.64941472986293491</c:v>
                </c:pt>
                <c:pt idx="429">
                  <c:v>-0.64941472986293491</c:v>
                </c:pt>
                <c:pt idx="430">
                  <c:v>-0.64941472986293491</c:v>
                </c:pt>
                <c:pt idx="431">
                  <c:v>-0.64941472986293491</c:v>
                </c:pt>
                <c:pt idx="432">
                  <c:v>-0.63633155866502356</c:v>
                </c:pt>
                <c:pt idx="433">
                  <c:v>-0.63633155866502356</c:v>
                </c:pt>
                <c:pt idx="434">
                  <c:v>-0.63633155866502356</c:v>
                </c:pt>
                <c:pt idx="435">
                  <c:v>-0.63633155866502356</c:v>
                </c:pt>
                <c:pt idx="436">
                  <c:v>-0.62890421763218984</c:v>
                </c:pt>
                <c:pt idx="437">
                  <c:v>-0.62890421763218984</c:v>
                </c:pt>
                <c:pt idx="438">
                  <c:v>-0.62890421763218984</c:v>
                </c:pt>
                <c:pt idx="439">
                  <c:v>-0.62335641379693996</c:v>
                </c:pt>
                <c:pt idx="440">
                  <c:v>-0.62335641379693996</c:v>
                </c:pt>
                <c:pt idx="441">
                  <c:v>-0.62335641379693996</c:v>
                </c:pt>
                <c:pt idx="442">
                  <c:v>-0.62335641379693996</c:v>
                </c:pt>
                <c:pt idx="443">
                  <c:v>-0.62335641379693996</c:v>
                </c:pt>
                <c:pt idx="444">
                  <c:v>-0.62335641379693996</c:v>
                </c:pt>
                <c:pt idx="445">
                  <c:v>-0.62335641379693996</c:v>
                </c:pt>
                <c:pt idx="446">
                  <c:v>-0.62335641379693996</c:v>
                </c:pt>
                <c:pt idx="447">
                  <c:v>-0.62335641379693996</c:v>
                </c:pt>
                <c:pt idx="448">
                  <c:v>-0.62335641379693996</c:v>
                </c:pt>
                <c:pt idx="449">
                  <c:v>-0.62335641379693996</c:v>
                </c:pt>
                <c:pt idx="450">
                  <c:v>-0.60317578841021124</c:v>
                </c:pt>
                <c:pt idx="451">
                  <c:v>-0.60317578841021124</c:v>
                </c:pt>
                <c:pt idx="452">
                  <c:v>-0.60317578841021124</c:v>
                </c:pt>
                <c:pt idx="453">
                  <c:v>-0.60317578841021124</c:v>
                </c:pt>
                <c:pt idx="454">
                  <c:v>-0.60317578841021124</c:v>
                </c:pt>
                <c:pt idx="455">
                  <c:v>-0.60317578841021124</c:v>
                </c:pt>
                <c:pt idx="456">
                  <c:v>-0.60317578841021124</c:v>
                </c:pt>
                <c:pt idx="457">
                  <c:v>-0.59046081866695443</c:v>
                </c:pt>
                <c:pt idx="458">
                  <c:v>-0.59046081866695443</c:v>
                </c:pt>
                <c:pt idx="459">
                  <c:v>-0.59046081866695443</c:v>
                </c:pt>
                <c:pt idx="460">
                  <c:v>-0.59046081866695443</c:v>
                </c:pt>
                <c:pt idx="461">
                  <c:v>-0.59046081866695443</c:v>
                </c:pt>
                <c:pt idx="462">
                  <c:v>-0.59046081866695443</c:v>
                </c:pt>
                <c:pt idx="463">
                  <c:v>-0.57963781842623852</c:v>
                </c:pt>
                <c:pt idx="464">
                  <c:v>-0.57963781842623852</c:v>
                </c:pt>
                <c:pt idx="465">
                  <c:v>-0.57963781842623852</c:v>
                </c:pt>
                <c:pt idx="466">
                  <c:v>-0.57963781842623852</c:v>
                </c:pt>
                <c:pt idx="467">
                  <c:v>-0.57963781842623852</c:v>
                </c:pt>
                <c:pt idx="468">
                  <c:v>-0.57067028430202504</c:v>
                </c:pt>
                <c:pt idx="469">
                  <c:v>-0.57067028430202504</c:v>
                </c:pt>
                <c:pt idx="470">
                  <c:v>-0.57067028430202504</c:v>
                </c:pt>
                <c:pt idx="471">
                  <c:v>-0.57067028430202504</c:v>
                </c:pt>
                <c:pt idx="472">
                  <c:v>-0.57067028430202504</c:v>
                </c:pt>
                <c:pt idx="473">
                  <c:v>-0.56174840893422073</c:v>
                </c:pt>
                <c:pt idx="474">
                  <c:v>-0.56174840893422073</c:v>
                </c:pt>
                <c:pt idx="475">
                  <c:v>-0.56174840893422073</c:v>
                </c:pt>
                <c:pt idx="476">
                  <c:v>-0.56174840893422073</c:v>
                </c:pt>
                <c:pt idx="477">
                  <c:v>-0.56174840893422073</c:v>
                </c:pt>
                <c:pt idx="478">
                  <c:v>-0.55287102664223609</c:v>
                </c:pt>
                <c:pt idx="479">
                  <c:v>-0.55287102664223609</c:v>
                </c:pt>
                <c:pt idx="480">
                  <c:v>-0.55287102664223609</c:v>
                </c:pt>
                <c:pt idx="481">
                  <c:v>-0.55287102664223609</c:v>
                </c:pt>
                <c:pt idx="482">
                  <c:v>-0.55287102664223609</c:v>
                </c:pt>
                <c:pt idx="483">
                  <c:v>-0.55287102664223609</c:v>
                </c:pt>
                <c:pt idx="484">
                  <c:v>-0.55287102664223609</c:v>
                </c:pt>
                <c:pt idx="485">
                  <c:v>-0.54051528578164909</c:v>
                </c:pt>
                <c:pt idx="486">
                  <c:v>-0.54051528578164909</c:v>
                </c:pt>
                <c:pt idx="487">
                  <c:v>-0.54051528578164909</c:v>
                </c:pt>
                <c:pt idx="488">
                  <c:v>-0.54051528578164909</c:v>
                </c:pt>
                <c:pt idx="489">
                  <c:v>-0.53349185558387491</c:v>
                </c:pt>
                <c:pt idx="490">
                  <c:v>-0.53349185558387491</c:v>
                </c:pt>
                <c:pt idx="491">
                  <c:v>-0.53349185558387491</c:v>
                </c:pt>
                <c:pt idx="492">
                  <c:v>-0.53349185558387491</c:v>
                </c:pt>
                <c:pt idx="493">
                  <c:v>-0.53349185558387491</c:v>
                </c:pt>
                <c:pt idx="494">
                  <c:v>-0.53349185558387491</c:v>
                </c:pt>
                <c:pt idx="495">
                  <c:v>-0.53349185558387491</c:v>
                </c:pt>
                <c:pt idx="496">
                  <c:v>-0.52126361871264315</c:v>
                </c:pt>
                <c:pt idx="497">
                  <c:v>-0.52126361871264315</c:v>
                </c:pt>
                <c:pt idx="498">
                  <c:v>-0.52126361871264315</c:v>
                </c:pt>
                <c:pt idx="499">
                  <c:v>-0.52126361871264315</c:v>
                </c:pt>
                <c:pt idx="500">
                  <c:v>-0.52126361871264315</c:v>
                </c:pt>
                <c:pt idx="501">
                  <c:v>-0.52126361871264315</c:v>
                </c:pt>
                <c:pt idx="502">
                  <c:v>-0.52126361871264315</c:v>
                </c:pt>
                <c:pt idx="503">
                  <c:v>-0.52126361871264315</c:v>
                </c:pt>
                <c:pt idx="504">
                  <c:v>-0.50738317096904828</c:v>
                </c:pt>
                <c:pt idx="505">
                  <c:v>-0.50738317096904828</c:v>
                </c:pt>
                <c:pt idx="506">
                  <c:v>-0.50738317096904828</c:v>
                </c:pt>
                <c:pt idx="507">
                  <c:v>-0.50738317096904828</c:v>
                </c:pt>
                <c:pt idx="508">
                  <c:v>-0.50738317096904828</c:v>
                </c:pt>
                <c:pt idx="509">
                  <c:v>-0.50738317096904828</c:v>
                </c:pt>
                <c:pt idx="510">
                  <c:v>-0.50738317096904828</c:v>
                </c:pt>
                <c:pt idx="511">
                  <c:v>-0.50738317096904828</c:v>
                </c:pt>
                <c:pt idx="512">
                  <c:v>-0.50738317096904828</c:v>
                </c:pt>
                <c:pt idx="513">
                  <c:v>-0.4918835074548818</c:v>
                </c:pt>
                <c:pt idx="514">
                  <c:v>-0.4918835074548818</c:v>
                </c:pt>
                <c:pt idx="515">
                  <c:v>-0.4918835074548818</c:v>
                </c:pt>
                <c:pt idx="516">
                  <c:v>-0.4918835074548818</c:v>
                </c:pt>
                <c:pt idx="517">
                  <c:v>-0.4918835074548818</c:v>
                </c:pt>
                <c:pt idx="518">
                  <c:v>-0.48332360885611292</c:v>
                </c:pt>
                <c:pt idx="519">
                  <c:v>-0.48332360885611292</c:v>
                </c:pt>
                <c:pt idx="520">
                  <c:v>-0.48332360885611292</c:v>
                </c:pt>
                <c:pt idx="521">
                  <c:v>-0.48332360885611292</c:v>
                </c:pt>
                <c:pt idx="522">
                  <c:v>-0.48332360885611292</c:v>
                </c:pt>
                <c:pt idx="523">
                  <c:v>-0.47479897905845492</c:v>
                </c:pt>
                <c:pt idx="524">
                  <c:v>-0.47479897905845492</c:v>
                </c:pt>
                <c:pt idx="525">
                  <c:v>-0.47479897905845492</c:v>
                </c:pt>
                <c:pt idx="526">
                  <c:v>-0.46970075330452549</c:v>
                </c:pt>
                <c:pt idx="527">
                  <c:v>-0.46970075330452549</c:v>
                </c:pt>
                <c:pt idx="528">
                  <c:v>-0.46970075330452549</c:v>
                </c:pt>
                <c:pt idx="529">
                  <c:v>-0.46970075330452549</c:v>
                </c:pt>
                <c:pt idx="530">
                  <c:v>-0.46970075330452549</c:v>
                </c:pt>
                <c:pt idx="531">
                  <c:v>-0.46123068213767926</c:v>
                </c:pt>
                <c:pt idx="532">
                  <c:v>-0.46123068213767926</c:v>
                </c:pt>
                <c:pt idx="533">
                  <c:v>-0.46123068213767926</c:v>
                </c:pt>
                <c:pt idx="534">
                  <c:v>-0.45616451589519369</c:v>
                </c:pt>
                <c:pt idx="535">
                  <c:v>-0.45616451589519369</c:v>
                </c:pt>
                <c:pt idx="536">
                  <c:v>-0.45616451589519369</c:v>
                </c:pt>
                <c:pt idx="537">
                  <c:v>-0.45616451589519369</c:v>
                </c:pt>
                <c:pt idx="538">
                  <c:v>-0.45616451589519369</c:v>
                </c:pt>
                <c:pt idx="539">
                  <c:v>-0.44774677320100181</c:v>
                </c:pt>
                <c:pt idx="540">
                  <c:v>-0.44774677320100181</c:v>
                </c:pt>
                <c:pt idx="541">
                  <c:v>-0.44438857281516719</c:v>
                </c:pt>
                <c:pt idx="542">
                  <c:v>-0.44438857281516719</c:v>
                </c:pt>
                <c:pt idx="543">
                  <c:v>-0.44438857281516719</c:v>
                </c:pt>
                <c:pt idx="544">
                  <c:v>-0.44438857281516719</c:v>
                </c:pt>
                <c:pt idx="545">
                  <c:v>-0.44438857281516719</c:v>
                </c:pt>
                <c:pt idx="546">
                  <c:v>-0.44438857281516719</c:v>
                </c:pt>
                <c:pt idx="547">
                  <c:v>-0.44438857281516719</c:v>
                </c:pt>
                <c:pt idx="548">
                  <c:v>-0.43267393579163727</c:v>
                </c:pt>
                <c:pt idx="549">
                  <c:v>-0.43267393579163727</c:v>
                </c:pt>
                <c:pt idx="550">
                  <c:v>-0.43267393579163727</c:v>
                </c:pt>
                <c:pt idx="551">
                  <c:v>-0.43267393579163727</c:v>
                </c:pt>
                <c:pt idx="552">
                  <c:v>-0.42600652312983872</c:v>
                </c:pt>
                <c:pt idx="553">
                  <c:v>-0.42600652312983872</c:v>
                </c:pt>
                <c:pt idx="554">
                  <c:v>-0.42600652312983872</c:v>
                </c:pt>
                <c:pt idx="555">
                  <c:v>-0.42600652312983872</c:v>
                </c:pt>
                <c:pt idx="556">
                  <c:v>-0.42600652312983872</c:v>
                </c:pt>
                <c:pt idx="557">
                  <c:v>-0.42600652312983872</c:v>
                </c:pt>
                <c:pt idx="558">
                  <c:v>-0.42600652312983872</c:v>
                </c:pt>
                <c:pt idx="559">
                  <c:v>-0.42600652312983872</c:v>
                </c:pt>
                <c:pt idx="560">
                  <c:v>-0.41272795222137554</c:v>
                </c:pt>
                <c:pt idx="561">
                  <c:v>-0.41272795222137554</c:v>
                </c:pt>
                <c:pt idx="562">
                  <c:v>-0.41272795222137554</c:v>
                </c:pt>
                <c:pt idx="563">
                  <c:v>-0.40776731506460179</c:v>
                </c:pt>
                <c:pt idx="564">
                  <c:v>-0.40776731506460179</c:v>
                </c:pt>
                <c:pt idx="565">
                  <c:v>-0.40776731506460179</c:v>
                </c:pt>
                <c:pt idx="566">
                  <c:v>-0.40776731506460179</c:v>
                </c:pt>
                <c:pt idx="567">
                  <c:v>-0.40776731506460179</c:v>
                </c:pt>
                <c:pt idx="568">
                  <c:v>-0.40776731506460179</c:v>
                </c:pt>
                <c:pt idx="569">
                  <c:v>-0.39787592189543292</c:v>
                </c:pt>
                <c:pt idx="570">
                  <c:v>-0.39787592189543292</c:v>
                </c:pt>
                <c:pt idx="571">
                  <c:v>-0.39787592189543292</c:v>
                </c:pt>
                <c:pt idx="572">
                  <c:v>-0.39787592189543292</c:v>
                </c:pt>
                <c:pt idx="573">
                  <c:v>-0.39787592189543292</c:v>
                </c:pt>
                <c:pt idx="574">
                  <c:v>-0.39787592189543292</c:v>
                </c:pt>
                <c:pt idx="575">
                  <c:v>-0.39787592189543292</c:v>
                </c:pt>
                <c:pt idx="576">
                  <c:v>-0.39787592189543292</c:v>
                </c:pt>
                <c:pt idx="577">
                  <c:v>-0.39787592189543292</c:v>
                </c:pt>
                <c:pt idx="578">
                  <c:v>-0.39787592189543292</c:v>
                </c:pt>
                <c:pt idx="579">
                  <c:v>-0.38147581702590427</c:v>
                </c:pt>
                <c:pt idx="580">
                  <c:v>-0.38147581702590427</c:v>
                </c:pt>
                <c:pt idx="581">
                  <c:v>-0.38147581702590427</c:v>
                </c:pt>
                <c:pt idx="582">
                  <c:v>-0.38147581702590427</c:v>
                </c:pt>
                <c:pt idx="583">
                  <c:v>-0.38147581702590427</c:v>
                </c:pt>
                <c:pt idx="584">
                  <c:v>-0.38147581702590427</c:v>
                </c:pt>
                <c:pt idx="585">
                  <c:v>-0.37168505980560429</c:v>
                </c:pt>
                <c:pt idx="586">
                  <c:v>-0.37168505980560429</c:v>
                </c:pt>
                <c:pt idx="587">
                  <c:v>-0.37168505980560429</c:v>
                </c:pt>
                <c:pt idx="588">
                  <c:v>-0.37168505980560429</c:v>
                </c:pt>
                <c:pt idx="589">
                  <c:v>-0.37168505980560429</c:v>
                </c:pt>
                <c:pt idx="590">
                  <c:v>-0.37168505980560429</c:v>
                </c:pt>
                <c:pt idx="591">
                  <c:v>-0.37168505980560429</c:v>
                </c:pt>
                <c:pt idx="592">
                  <c:v>-0.36030729595554811</c:v>
                </c:pt>
                <c:pt idx="593">
                  <c:v>-0.36030729595554811</c:v>
                </c:pt>
                <c:pt idx="594">
                  <c:v>-0.36030729595554811</c:v>
                </c:pt>
                <c:pt idx="595">
                  <c:v>-0.36030729595554811</c:v>
                </c:pt>
                <c:pt idx="596">
                  <c:v>-0.36030729595554811</c:v>
                </c:pt>
                <c:pt idx="597">
                  <c:v>-0.36030729595554811</c:v>
                </c:pt>
                <c:pt idx="598">
                  <c:v>-0.35059197017921911</c:v>
                </c:pt>
                <c:pt idx="599">
                  <c:v>-0.35059197017921911</c:v>
                </c:pt>
                <c:pt idx="600">
                  <c:v>-0.35059197017921911</c:v>
                </c:pt>
                <c:pt idx="601">
                  <c:v>-0.35059197017921911</c:v>
                </c:pt>
                <c:pt idx="602">
                  <c:v>-0.35059197017921911</c:v>
                </c:pt>
                <c:pt idx="603">
                  <c:v>-0.35059197017921911</c:v>
                </c:pt>
                <c:pt idx="604">
                  <c:v>-0.35059197017921911</c:v>
                </c:pt>
                <c:pt idx="605">
                  <c:v>-0.35059197017921911</c:v>
                </c:pt>
                <c:pt idx="606">
                  <c:v>-0.337689309602062</c:v>
                </c:pt>
                <c:pt idx="607">
                  <c:v>-0.337689309602062</c:v>
                </c:pt>
                <c:pt idx="608">
                  <c:v>-0.337689309602062</c:v>
                </c:pt>
                <c:pt idx="609">
                  <c:v>-0.337689309602062</c:v>
                </c:pt>
                <c:pt idx="610">
                  <c:v>-0.337689309602062</c:v>
                </c:pt>
                <c:pt idx="611">
                  <c:v>-0.337689309602062</c:v>
                </c:pt>
                <c:pt idx="612">
                  <c:v>-0.337689309602062</c:v>
                </c:pt>
                <c:pt idx="613">
                  <c:v>-0.337689309602062</c:v>
                </c:pt>
                <c:pt idx="614">
                  <c:v>-0.337689309602062</c:v>
                </c:pt>
                <c:pt idx="615">
                  <c:v>-0.337689309602062</c:v>
                </c:pt>
                <c:pt idx="616">
                  <c:v>-0.32163939638952632</c:v>
                </c:pt>
                <c:pt idx="617">
                  <c:v>-0.32163939638952632</c:v>
                </c:pt>
                <c:pt idx="618">
                  <c:v>-0.32163939638952632</c:v>
                </c:pt>
                <c:pt idx="619">
                  <c:v>-0.32163939638952632</c:v>
                </c:pt>
                <c:pt idx="620">
                  <c:v>-0.32163939638952632</c:v>
                </c:pt>
                <c:pt idx="621">
                  <c:v>-0.32163939638952632</c:v>
                </c:pt>
                <c:pt idx="622">
                  <c:v>-0.31204933220437475</c:v>
                </c:pt>
                <c:pt idx="623">
                  <c:v>-0.31204933220437475</c:v>
                </c:pt>
                <c:pt idx="624">
                  <c:v>-0.31204933220437475</c:v>
                </c:pt>
                <c:pt idx="625">
                  <c:v>-0.31204933220437475</c:v>
                </c:pt>
                <c:pt idx="626">
                  <c:v>-0.31204933220437475</c:v>
                </c:pt>
                <c:pt idx="627">
                  <c:v>-0.31204933220437475</c:v>
                </c:pt>
                <c:pt idx="628">
                  <c:v>-0.31204933220437475</c:v>
                </c:pt>
                <c:pt idx="629">
                  <c:v>-0.31204933220437475</c:v>
                </c:pt>
                <c:pt idx="630">
                  <c:v>-0.31204933220437475</c:v>
                </c:pt>
                <c:pt idx="631">
                  <c:v>-0.31204933220437475</c:v>
                </c:pt>
                <c:pt idx="632">
                  <c:v>-0.31204933220437475</c:v>
                </c:pt>
                <c:pt idx="633">
                  <c:v>-0.31204933220437475</c:v>
                </c:pt>
                <c:pt idx="634">
                  <c:v>-0.29295400660571042</c:v>
                </c:pt>
                <c:pt idx="635">
                  <c:v>-0.29295400660571042</c:v>
                </c:pt>
                <c:pt idx="636">
                  <c:v>-0.29295400660571042</c:v>
                </c:pt>
                <c:pt idx="637">
                  <c:v>-0.29295400660571042</c:v>
                </c:pt>
                <c:pt idx="638">
                  <c:v>-0.29295400660571042</c:v>
                </c:pt>
                <c:pt idx="639">
                  <c:v>-0.29295400660571042</c:v>
                </c:pt>
                <c:pt idx="640">
                  <c:v>-0.29295400660571042</c:v>
                </c:pt>
                <c:pt idx="641">
                  <c:v>-0.29295400660571042</c:v>
                </c:pt>
                <c:pt idx="642">
                  <c:v>-0.28028330588569778</c:v>
                </c:pt>
                <c:pt idx="643">
                  <c:v>-0.28028330588569778</c:v>
                </c:pt>
                <c:pt idx="644">
                  <c:v>-0.28028330588569778</c:v>
                </c:pt>
                <c:pt idx="645">
                  <c:v>-0.28028330588569778</c:v>
                </c:pt>
                <c:pt idx="646">
                  <c:v>-0.27396491687072577</c:v>
                </c:pt>
                <c:pt idx="647">
                  <c:v>-0.27396491687072577</c:v>
                </c:pt>
                <c:pt idx="648">
                  <c:v>-0.27396491687072577</c:v>
                </c:pt>
                <c:pt idx="649">
                  <c:v>-0.27396491687072577</c:v>
                </c:pt>
                <c:pt idx="650">
                  <c:v>-0.27396491687072577</c:v>
                </c:pt>
                <c:pt idx="651">
                  <c:v>-0.27396491687072577</c:v>
                </c:pt>
                <c:pt idx="652">
                  <c:v>-0.27396491687072577</c:v>
                </c:pt>
                <c:pt idx="653">
                  <c:v>-0.26293383539244392</c:v>
                </c:pt>
                <c:pt idx="654">
                  <c:v>-0.26293383539244392</c:v>
                </c:pt>
                <c:pt idx="655">
                  <c:v>-0.26293383539244392</c:v>
                </c:pt>
                <c:pt idx="656">
                  <c:v>-0.26293383539244392</c:v>
                </c:pt>
                <c:pt idx="657">
                  <c:v>-0.26293383539244392</c:v>
                </c:pt>
                <c:pt idx="658">
                  <c:v>-0.26293383539244392</c:v>
                </c:pt>
                <c:pt idx="659">
                  <c:v>-0.26293383539244392</c:v>
                </c:pt>
                <c:pt idx="660">
                  <c:v>-0.25193465741015014</c:v>
                </c:pt>
                <c:pt idx="661">
                  <c:v>-0.25193465741015014</c:v>
                </c:pt>
                <c:pt idx="662">
                  <c:v>-0.25193465741015014</c:v>
                </c:pt>
                <c:pt idx="663">
                  <c:v>-0.25193465741015014</c:v>
                </c:pt>
                <c:pt idx="664">
                  <c:v>-0.25193465741015014</c:v>
                </c:pt>
                <c:pt idx="665">
                  <c:v>-0.25193465741015014</c:v>
                </c:pt>
                <c:pt idx="666">
                  <c:v>-0.24253103988010652</c:v>
                </c:pt>
                <c:pt idx="667">
                  <c:v>-0.24253103988010652</c:v>
                </c:pt>
                <c:pt idx="668">
                  <c:v>-0.24253103988010652</c:v>
                </c:pt>
                <c:pt idx="669">
                  <c:v>-0.23783731322627524</c:v>
                </c:pt>
                <c:pt idx="670">
                  <c:v>-0.23783731322627524</c:v>
                </c:pt>
                <c:pt idx="671">
                  <c:v>-0.23783731322627524</c:v>
                </c:pt>
                <c:pt idx="672">
                  <c:v>-0.23783731322627524</c:v>
                </c:pt>
                <c:pt idx="673">
                  <c:v>-0.23783731322627524</c:v>
                </c:pt>
                <c:pt idx="674">
                  <c:v>-0.23002600999886993</c:v>
                </c:pt>
                <c:pt idx="675">
                  <c:v>-0.23002600999886993</c:v>
                </c:pt>
                <c:pt idx="676">
                  <c:v>-0.23002600999886993</c:v>
                </c:pt>
                <c:pt idx="677">
                  <c:v>-0.23002600999886993</c:v>
                </c:pt>
                <c:pt idx="678">
                  <c:v>-0.22378708008709278</c:v>
                </c:pt>
                <c:pt idx="679">
                  <c:v>-0.22378708008709278</c:v>
                </c:pt>
                <c:pt idx="680">
                  <c:v>-0.22378708008709278</c:v>
                </c:pt>
                <c:pt idx="681">
                  <c:v>-0.22378708008709278</c:v>
                </c:pt>
                <c:pt idx="682">
                  <c:v>-0.22378708008709278</c:v>
                </c:pt>
                <c:pt idx="683">
                  <c:v>-0.22378708008709278</c:v>
                </c:pt>
                <c:pt idx="684">
                  <c:v>-0.21444491222324932</c:v>
                </c:pt>
                <c:pt idx="685">
                  <c:v>-0.21444491222324932</c:v>
                </c:pt>
                <c:pt idx="686">
                  <c:v>-0.21444491222324932</c:v>
                </c:pt>
                <c:pt idx="687">
                  <c:v>-0.21444491222324932</c:v>
                </c:pt>
                <c:pt idx="688">
                  <c:v>-0.21444491222324932</c:v>
                </c:pt>
                <c:pt idx="689">
                  <c:v>-0.21444491222324932</c:v>
                </c:pt>
                <c:pt idx="690">
                  <c:v>-0.21444491222324932</c:v>
                </c:pt>
                <c:pt idx="691">
                  <c:v>-0.21444491222324932</c:v>
                </c:pt>
                <c:pt idx="692">
                  <c:v>-0.21444491222324932</c:v>
                </c:pt>
                <c:pt idx="693">
                  <c:v>-0.21444491222324932</c:v>
                </c:pt>
                <c:pt idx="694">
                  <c:v>-0.198915705174462</c:v>
                </c:pt>
                <c:pt idx="695">
                  <c:v>-0.198915705174462</c:v>
                </c:pt>
                <c:pt idx="696">
                  <c:v>-0.198915705174462</c:v>
                </c:pt>
                <c:pt idx="697">
                  <c:v>-0.198915705174462</c:v>
                </c:pt>
                <c:pt idx="698">
                  <c:v>-0.198915705174462</c:v>
                </c:pt>
                <c:pt idx="699">
                  <c:v>-0.198915705174462</c:v>
                </c:pt>
                <c:pt idx="700">
                  <c:v>-0.198915705174462</c:v>
                </c:pt>
                <c:pt idx="701">
                  <c:v>-0.1880739545732803</c:v>
                </c:pt>
                <c:pt idx="702">
                  <c:v>-0.1880739545732803</c:v>
                </c:pt>
                <c:pt idx="703">
                  <c:v>-0.1880739545732803</c:v>
                </c:pt>
                <c:pt idx="704">
                  <c:v>-0.1880739545732803</c:v>
                </c:pt>
                <c:pt idx="705">
                  <c:v>-0.1880739545732803</c:v>
                </c:pt>
                <c:pt idx="706">
                  <c:v>-0.1880739545732803</c:v>
                </c:pt>
                <c:pt idx="707">
                  <c:v>-0.17879863688351211</c:v>
                </c:pt>
                <c:pt idx="708">
                  <c:v>-0.17879863688351211</c:v>
                </c:pt>
                <c:pt idx="709">
                  <c:v>-0.17879863688351211</c:v>
                </c:pt>
                <c:pt idx="710">
                  <c:v>-0.17879863688351211</c:v>
                </c:pt>
                <c:pt idx="711">
                  <c:v>-0.17879863688351211</c:v>
                </c:pt>
                <c:pt idx="712">
                  <c:v>-0.17879863688351211</c:v>
                </c:pt>
                <c:pt idx="713">
                  <c:v>-0.17879863688351211</c:v>
                </c:pt>
                <c:pt idx="714">
                  <c:v>-0.16799678341230881</c:v>
                </c:pt>
                <c:pt idx="715">
                  <c:v>-0.16799678341230881</c:v>
                </c:pt>
                <c:pt idx="716">
                  <c:v>-0.16799678341230881</c:v>
                </c:pt>
                <c:pt idx="717">
                  <c:v>-0.16799678341230881</c:v>
                </c:pt>
                <c:pt idx="718">
                  <c:v>-0.16799678341230881</c:v>
                </c:pt>
                <c:pt idx="719">
                  <c:v>-0.16799678341230881</c:v>
                </c:pt>
                <c:pt idx="720">
                  <c:v>-0.16799678341230881</c:v>
                </c:pt>
                <c:pt idx="721">
                  <c:v>-0.16799678341230881</c:v>
                </c:pt>
                <c:pt idx="722">
                  <c:v>-0.15567569037416348</c:v>
                </c:pt>
                <c:pt idx="723">
                  <c:v>-0.15567569037416348</c:v>
                </c:pt>
                <c:pt idx="724">
                  <c:v>-0.15567569037416348</c:v>
                </c:pt>
                <c:pt idx="725">
                  <c:v>-0.15567569037416348</c:v>
                </c:pt>
                <c:pt idx="726">
                  <c:v>-0.15567569037416348</c:v>
                </c:pt>
                <c:pt idx="727">
                  <c:v>-0.15567569037416348</c:v>
                </c:pt>
                <c:pt idx="728">
                  <c:v>-0.15567569037416348</c:v>
                </c:pt>
                <c:pt idx="729">
                  <c:v>-0.15567569037416348</c:v>
                </c:pt>
                <c:pt idx="730">
                  <c:v>-0.14337818601426075</c:v>
                </c:pt>
                <c:pt idx="731">
                  <c:v>-0.14337818601426075</c:v>
                </c:pt>
                <c:pt idx="732">
                  <c:v>-0.14337818601426075</c:v>
                </c:pt>
                <c:pt idx="733">
                  <c:v>-0.14337818601426075</c:v>
                </c:pt>
                <c:pt idx="734">
                  <c:v>-0.14337818601426075</c:v>
                </c:pt>
                <c:pt idx="735">
                  <c:v>-0.14337818601426075</c:v>
                </c:pt>
                <c:pt idx="736">
                  <c:v>-0.14337818601426075</c:v>
                </c:pt>
                <c:pt idx="737">
                  <c:v>-0.14337818601426075</c:v>
                </c:pt>
                <c:pt idx="738">
                  <c:v>-0.14337818601426075</c:v>
                </c:pt>
                <c:pt idx="739">
                  <c:v>-0.12956927093944987</c:v>
                </c:pt>
                <c:pt idx="740">
                  <c:v>-0.12956927093944987</c:v>
                </c:pt>
                <c:pt idx="741">
                  <c:v>-0.12956927093944987</c:v>
                </c:pt>
                <c:pt idx="742">
                  <c:v>-0.12956927093944987</c:v>
                </c:pt>
                <c:pt idx="743">
                  <c:v>-0.12344005334831042</c:v>
                </c:pt>
                <c:pt idx="744">
                  <c:v>-0.12344005334831042</c:v>
                </c:pt>
                <c:pt idx="745">
                  <c:v>-0.12344005334831042</c:v>
                </c:pt>
                <c:pt idx="746">
                  <c:v>-0.12344005334831042</c:v>
                </c:pt>
                <c:pt idx="747">
                  <c:v>-0.11731546960548965</c:v>
                </c:pt>
                <c:pt idx="748">
                  <c:v>-0.11731546960548965</c:v>
                </c:pt>
                <c:pt idx="749">
                  <c:v>-0.11731546960548965</c:v>
                </c:pt>
                <c:pt idx="750">
                  <c:v>-0.11731546960548965</c:v>
                </c:pt>
                <c:pt idx="751">
                  <c:v>-0.11731546960548965</c:v>
                </c:pt>
                <c:pt idx="752">
                  <c:v>-0.11731546960548965</c:v>
                </c:pt>
                <c:pt idx="753">
                  <c:v>-0.11731546960548965</c:v>
                </c:pt>
                <c:pt idx="754">
                  <c:v>-0.10660788786182936</c:v>
                </c:pt>
                <c:pt idx="755">
                  <c:v>-0.10660788786182936</c:v>
                </c:pt>
                <c:pt idx="756">
                  <c:v>-0.10660788786182936</c:v>
                </c:pt>
                <c:pt idx="757">
                  <c:v>-0.10660788786182936</c:v>
                </c:pt>
                <c:pt idx="758">
                  <c:v>-0.10660788786182936</c:v>
                </c:pt>
                <c:pt idx="759">
                  <c:v>-0.10660788786182936</c:v>
                </c:pt>
                <c:pt idx="760">
                  <c:v>-9.743972564826138E-2</c:v>
                </c:pt>
                <c:pt idx="761">
                  <c:v>-9.743972564826138E-2</c:v>
                </c:pt>
                <c:pt idx="762">
                  <c:v>-9.743972564826138E-2</c:v>
                </c:pt>
                <c:pt idx="763">
                  <c:v>-9.743972564826138E-2</c:v>
                </c:pt>
                <c:pt idx="764">
                  <c:v>-9.743972564826138E-2</c:v>
                </c:pt>
                <c:pt idx="765">
                  <c:v>-9.743972564826138E-2</c:v>
                </c:pt>
                <c:pt idx="766">
                  <c:v>-9.743972564826138E-2</c:v>
                </c:pt>
                <c:pt idx="767">
                  <c:v>-9.743972564826138E-2</c:v>
                </c:pt>
                <c:pt idx="768">
                  <c:v>-9.743972564826138E-2</c:v>
                </c:pt>
                <c:pt idx="769">
                  <c:v>-9.743972564826138E-2</c:v>
                </c:pt>
                <c:pt idx="770">
                  <c:v>-9.743972564826138E-2</c:v>
                </c:pt>
                <c:pt idx="771">
                  <c:v>-9.743972564826138E-2</c:v>
                </c:pt>
                <c:pt idx="772">
                  <c:v>-9.743972564826138E-2</c:v>
                </c:pt>
                <c:pt idx="773">
                  <c:v>-9.743972564826138E-2</c:v>
                </c:pt>
                <c:pt idx="774">
                  <c:v>-7.6077819866612773E-2</c:v>
                </c:pt>
                <c:pt idx="775">
                  <c:v>-7.6077819866612773E-2</c:v>
                </c:pt>
                <c:pt idx="776">
                  <c:v>-7.6077819866612773E-2</c:v>
                </c:pt>
                <c:pt idx="777">
                  <c:v>-7.6077819866612773E-2</c:v>
                </c:pt>
                <c:pt idx="778">
                  <c:v>-7.6077819866612773E-2</c:v>
                </c:pt>
                <c:pt idx="779">
                  <c:v>-7.6077819866612773E-2</c:v>
                </c:pt>
                <c:pt idx="780">
                  <c:v>-7.6077819866612773E-2</c:v>
                </c:pt>
                <c:pt idx="781">
                  <c:v>-7.6077819866612773E-2</c:v>
                </c:pt>
                <c:pt idx="782">
                  <c:v>-6.3887210036911155E-2</c:v>
                </c:pt>
                <c:pt idx="783">
                  <c:v>-6.3887210036911155E-2</c:v>
                </c:pt>
                <c:pt idx="784">
                  <c:v>-6.3887210036911155E-2</c:v>
                </c:pt>
                <c:pt idx="785">
                  <c:v>-6.3887210036911155E-2</c:v>
                </c:pt>
                <c:pt idx="786">
                  <c:v>-6.3887210036911155E-2</c:v>
                </c:pt>
                <c:pt idx="787">
                  <c:v>-6.3887210036911155E-2</c:v>
                </c:pt>
                <c:pt idx="788">
                  <c:v>-6.3887210036911155E-2</c:v>
                </c:pt>
                <c:pt idx="789">
                  <c:v>-6.3887210036911155E-2</c:v>
                </c:pt>
                <c:pt idx="790">
                  <c:v>-5.1706087511076533E-2</c:v>
                </c:pt>
                <c:pt idx="791">
                  <c:v>-5.1706087511076533E-2</c:v>
                </c:pt>
                <c:pt idx="792">
                  <c:v>-5.1706087511076533E-2</c:v>
                </c:pt>
                <c:pt idx="793">
                  <c:v>-4.7140240828996732E-2</c:v>
                </c:pt>
                <c:pt idx="794">
                  <c:v>-4.7140240828996732E-2</c:v>
                </c:pt>
                <c:pt idx="795">
                  <c:v>-4.7140240828996732E-2</c:v>
                </c:pt>
                <c:pt idx="796">
                  <c:v>-4.7140240828996732E-2</c:v>
                </c:pt>
                <c:pt idx="797">
                  <c:v>-4.7140240828996732E-2</c:v>
                </c:pt>
                <c:pt idx="798">
                  <c:v>-4.7140240828996732E-2</c:v>
                </c:pt>
                <c:pt idx="799">
                  <c:v>-4.7140240828996732E-2</c:v>
                </c:pt>
                <c:pt idx="800">
                  <c:v>-4.7140240828996732E-2</c:v>
                </c:pt>
                <c:pt idx="801">
                  <c:v>-4.7140240828996732E-2</c:v>
                </c:pt>
                <c:pt idx="802">
                  <c:v>-4.7140240828996732E-2</c:v>
                </c:pt>
                <c:pt idx="803">
                  <c:v>-4.7140240828996732E-2</c:v>
                </c:pt>
                <c:pt idx="804">
                  <c:v>-4.7140240828996732E-2</c:v>
                </c:pt>
                <c:pt idx="805">
                  <c:v>-4.7140240828996732E-2</c:v>
                </c:pt>
                <c:pt idx="806">
                  <c:v>-2.7365033500434788E-2</c:v>
                </c:pt>
                <c:pt idx="807">
                  <c:v>-2.7365033500434788E-2</c:v>
                </c:pt>
                <c:pt idx="808">
                  <c:v>-2.7365033500434788E-2</c:v>
                </c:pt>
                <c:pt idx="809">
                  <c:v>-2.7365033500434788E-2</c:v>
                </c:pt>
                <c:pt idx="810">
                  <c:v>-2.1282865457297767E-2</c:v>
                </c:pt>
                <c:pt idx="811">
                  <c:v>-2.1282865457297767E-2</c:v>
                </c:pt>
                <c:pt idx="812">
                  <c:v>-2.1282865457297767E-2</c:v>
                </c:pt>
                <c:pt idx="813">
                  <c:v>-2.1282865457297767E-2</c:v>
                </c:pt>
                <c:pt idx="814">
                  <c:v>-2.1282865457297767E-2</c:v>
                </c:pt>
                <c:pt idx="815">
                  <c:v>-2.1282865457297767E-2</c:v>
                </c:pt>
                <c:pt idx="816">
                  <c:v>-2.1282865457297767E-2</c:v>
                </c:pt>
                <c:pt idx="817">
                  <c:v>-2.1282865457297767E-2</c:v>
                </c:pt>
                <c:pt idx="818">
                  <c:v>-2.1282865457297767E-2</c:v>
                </c:pt>
                <c:pt idx="819">
                  <c:v>-2.1282865457297767E-2</c:v>
                </c:pt>
                <c:pt idx="820">
                  <c:v>-2.1282865457297767E-2</c:v>
                </c:pt>
                <c:pt idx="821">
                  <c:v>-4.5602855597810616E-3</c:v>
                </c:pt>
                <c:pt idx="822">
                  <c:v>-4.5602855597810616E-3</c:v>
                </c:pt>
                <c:pt idx="823">
                  <c:v>-4.5602855597810616E-3</c:v>
                </c:pt>
                <c:pt idx="824">
                  <c:v>-4.5602855597810616E-3</c:v>
                </c:pt>
                <c:pt idx="825">
                  <c:v>-4.5602855597810616E-3</c:v>
                </c:pt>
                <c:pt idx="826">
                  <c:v>-4.5602855597810616E-3</c:v>
                </c:pt>
                <c:pt idx="827">
                  <c:v>-4.5602855597810616E-3</c:v>
                </c:pt>
                <c:pt idx="828">
                  <c:v>-4.5602855597810616E-3</c:v>
                </c:pt>
                <c:pt idx="829">
                  <c:v>-4.5602855597810616E-3</c:v>
                </c:pt>
                <c:pt idx="830">
                  <c:v>-4.5602855597810616E-3</c:v>
                </c:pt>
                <c:pt idx="831">
                  <c:v>1.0640830227304372E-2</c:v>
                </c:pt>
                <c:pt idx="832">
                  <c:v>1.0640830227304372E-2</c:v>
                </c:pt>
                <c:pt idx="833">
                  <c:v>1.0640830227304372E-2</c:v>
                </c:pt>
                <c:pt idx="834">
                  <c:v>1.0640830227304372E-2</c:v>
                </c:pt>
                <c:pt idx="835">
                  <c:v>1.0640830227304372E-2</c:v>
                </c:pt>
                <c:pt idx="836">
                  <c:v>1.0640830227304372E-2</c:v>
                </c:pt>
                <c:pt idx="837">
                  <c:v>1.0640830227304372E-2</c:v>
                </c:pt>
                <c:pt idx="838">
                  <c:v>1.0640830227304372E-2</c:v>
                </c:pt>
                <c:pt idx="839">
                  <c:v>1.0640830227304372E-2</c:v>
                </c:pt>
                <c:pt idx="840">
                  <c:v>1.0640830227304372E-2</c:v>
                </c:pt>
                <c:pt idx="841">
                  <c:v>1.0640830227304372E-2</c:v>
                </c:pt>
                <c:pt idx="842">
                  <c:v>2.7365033500434649E-2</c:v>
                </c:pt>
                <c:pt idx="843">
                  <c:v>2.7365033500434649E-2</c:v>
                </c:pt>
                <c:pt idx="844">
                  <c:v>2.7365033500434649E-2</c:v>
                </c:pt>
                <c:pt idx="845">
                  <c:v>2.7365033500434649E-2</c:v>
                </c:pt>
                <c:pt idx="846">
                  <c:v>2.7365033500434649E-2</c:v>
                </c:pt>
                <c:pt idx="847">
                  <c:v>2.7365033500434649E-2</c:v>
                </c:pt>
                <c:pt idx="848">
                  <c:v>2.7365033500434649E-2</c:v>
                </c:pt>
                <c:pt idx="849">
                  <c:v>2.7365033500434649E-2</c:v>
                </c:pt>
                <c:pt idx="850">
                  <c:v>2.7365033500434649E-2</c:v>
                </c:pt>
                <c:pt idx="851">
                  <c:v>4.1053957112594373E-2</c:v>
                </c:pt>
                <c:pt idx="852">
                  <c:v>4.1053957112594373E-2</c:v>
                </c:pt>
                <c:pt idx="853">
                  <c:v>4.1053957112594373E-2</c:v>
                </c:pt>
                <c:pt idx="854">
                  <c:v>4.1053957112594373E-2</c:v>
                </c:pt>
                <c:pt idx="855">
                  <c:v>4.1053957112594373E-2</c:v>
                </c:pt>
                <c:pt idx="856">
                  <c:v>4.1053957112594373E-2</c:v>
                </c:pt>
                <c:pt idx="857">
                  <c:v>4.1053957112594373E-2</c:v>
                </c:pt>
                <c:pt idx="858">
                  <c:v>4.1053957112594373E-2</c:v>
                </c:pt>
                <c:pt idx="859">
                  <c:v>4.1053957112594373E-2</c:v>
                </c:pt>
                <c:pt idx="860">
                  <c:v>4.1053957112594373E-2</c:v>
                </c:pt>
                <c:pt idx="861">
                  <c:v>4.1053957112594373E-2</c:v>
                </c:pt>
                <c:pt idx="862">
                  <c:v>4.1053957112594373E-2</c:v>
                </c:pt>
                <c:pt idx="863">
                  <c:v>4.1053957112594373E-2</c:v>
                </c:pt>
                <c:pt idx="864">
                  <c:v>4.1053957112594373E-2</c:v>
                </c:pt>
                <c:pt idx="865">
                  <c:v>4.1053957112594373E-2</c:v>
                </c:pt>
                <c:pt idx="866">
                  <c:v>6.3887210036911155E-2</c:v>
                </c:pt>
                <c:pt idx="867">
                  <c:v>6.3887210036911155E-2</c:v>
                </c:pt>
                <c:pt idx="868">
                  <c:v>6.3887210036911155E-2</c:v>
                </c:pt>
                <c:pt idx="869">
                  <c:v>6.3887210036911155E-2</c:v>
                </c:pt>
                <c:pt idx="870">
                  <c:v>6.3887210036911155E-2</c:v>
                </c:pt>
                <c:pt idx="871">
                  <c:v>6.3887210036911155E-2</c:v>
                </c:pt>
                <c:pt idx="872">
                  <c:v>6.3887210036911155E-2</c:v>
                </c:pt>
                <c:pt idx="873">
                  <c:v>6.3887210036911155E-2</c:v>
                </c:pt>
                <c:pt idx="874">
                  <c:v>6.3887210036911155E-2</c:v>
                </c:pt>
                <c:pt idx="875">
                  <c:v>6.3887210036911155E-2</c:v>
                </c:pt>
                <c:pt idx="876">
                  <c:v>7.9127168877726875E-2</c:v>
                </c:pt>
                <c:pt idx="877">
                  <c:v>7.9127168877726875E-2</c:v>
                </c:pt>
                <c:pt idx="878">
                  <c:v>7.9127168877726875E-2</c:v>
                </c:pt>
                <c:pt idx="879">
                  <c:v>7.9127168877726875E-2</c:v>
                </c:pt>
                <c:pt idx="880">
                  <c:v>7.9127168877726875E-2</c:v>
                </c:pt>
                <c:pt idx="881">
                  <c:v>7.9127168877726875E-2</c:v>
                </c:pt>
                <c:pt idx="882">
                  <c:v>7.9127168877726875E-2</c:v>
                </c:pt>
                <c:pt idx="883">
                  <c:v>7.9127168877726875E-2</c:v>
                </c:pt>
                <c:pt idx="884">
                  <c:v>7.9127168877726875E-2</c:v>
                </c:pt>
                <c:pt idx="885">
                  <c:v>7.9127168877726875E-2</c:v>
                </c:pt>
                <c:pt idx="886">
                  <c:v>7.9127168877726875E-2</c:v>
                </c:pt>
                <c:pt idx="887">
                  <c:v>7.9127168877726875E-2</c:v>
                </c:pt>
                <c:pt idx="888">
                  <c:v>7.9127168877726875E-2</c:v>
                </c:pt>
                <c:pt idx="889">
                  <c:v>9.896716322379942E-2</c:v>
                </c:pt>
                <c:pt idx="890">
                  <c:v>9.896716322379942E-2</c:v>
                </c:pt>
                <c:pt idx="891">
                  <c:v>9.896716322379942E-2</c:v>
                </c:pt>
                <c:pt idx="892">
                  <c:v>9.896716322379942E-2</c:v>
                </c:pt>
                <c:pt idx="893">
                  <c:v>9.896716322379942E-2</c:v>
                </c:pt>
                <c:pt idx="894">
                  <c:v>9.896716322379942E-2</c:v>
                </c:pt>
                <c:pt idx="895">
                  <c:v>9.896716322379942E-2</c:v>
                </c:pt>
                <c:pt idx="896">
                  <c:v>9.896716322379942E-2</c:v>
                </c:pt>
                <c:pt idx="897">
                  <c:v>9.896716322379942E-2</c:v>
                </c:pt>
                <c:pt idx="898">
                  <c:v>9.896716322379942E-2</c:v>
                </c:pt>
                <c:pt idx="899">
                  <c:v>9.896716322379942E-2</c:v>
                </c:pt>
                <c:pt idx="900">
                  <c:v>0.11578501997911882</c:v>
                </c:pt>
                <c:pt idx="901">
                  <c:v>0.11578501997911882</c:v>
                </c:pt>
                <c:pt idx="902">
                  <c:v>0.11578501997911882</c:v>
                </c:pt>
                <c:pt idx="903">
                  <c:v>0.11578501997911882</c:v>
                </c:pt>
                <c:pt idx="904">
                  <c:v>0.11578501997911882</c:v>
                </c:pt>
                <c:pt idx="905">
                  <c:v>0.11578501997911882</c:v>
                </c:pt>
                <c:pt idx="906">
                  <c:v>0.11578501997911882</c:v>
                </c:pt>
                <c:pt idx="907">
                  <c:v>0.11578501997911882</c:v>
                </c:pt>
                <c:pt idx="908">
                  <c:v>0.11578501997911882</c:v>
                </c:pt>
                <c:pt idx="909">
                  <c:v>0.12956927093944998</c:v>
                </c:pt>
                <c:pt idx="910">
                  <c:v>0.12956927093944998</c:v>
                </c:pt>
                <c:pt idx="911">
                  <c:v>0.12956927093944998</c:v>
                </c:pt>
                <c:pt idx="912">
                  <c:v>0.12956927093944998</c:v>
                </c:pt>
                <c:pt idx="913">
                  <c:v>0.12956927093944998</c:v>
                </c:pt>
                <c:pt idx="914">
                  <c:v>0.12956927093944998</c:v>
                </c:pt>
                <c:pt idx="915">
                  <c:v>0.12956927093944998</c:v>
                </c:pt>
                <c:pt idx="916">
                  <c:v>0.12956927093944998</c:v>
                </c:pt>
                <c:pt idx="917">
                  <c:v>0.12956927093944998</c:v>
                </c:pt>
                <c:pt idx="918">
                  <c:v>0.12956927093944998</c:v>
                </c:pt>
                <c:pt idx="919">
                  <c:v>0.12956927093944998</c:v>
                </c:pt>
                <c:pt idx="920">
                  <c:v>0.12956927093944998</c:v>
                </c:pt>
                <c:pt idx="921">
                  <c:v>0.14798710972583889</c:v>
                </c:pt>
                <c:pt idx="922">
                  <c:v>0.14798710972583889</c:v>
                </c:pt>
                <c:pt idx="923">
                  <c:v>0.14798710972583889</c:v>
                </c:pt>
                <c:pt idx="924">
                  <c:v>0.14798710972583889</c:v>
                </c:pt>
                <c:pt idx="925">
                  <c:v>0.14798710972583889</c:v>
                </c:pt>
                <c:pt idx="926">
                  <c:v>0.14798710972583889</c:v>
                </c:pt>
                <c:pt idx="927">
                  <c:v>0.14798710972583889</c:v>
                </c:pt>
                <c:pt idx="928">
                  <c:v>0.14798710972583889</c:v>
                </c:pt>
                <c:pt idx="929">
                  <c:v>0.14798710972583889</c:v>
                </c:pt>
                <c:pt idx="930">
                  <c:v>0.14798710972583889</c:v>
                </c:pt>
                <c:pt idx="931">
                  <c:v>0.16337348484333708</c:v>
                </c:pt>
                <c:pt idx="932">
                  <c:v>0.16337348484333708</c:v>
                </c:pt>
                <c:pt idx="933">
                  <c:v>0.16337348484333708</c:v>
                </c:pt>
                <c:pt idx="934">
                  <c:v>0.16337348484333708</c:v>
                </c:pt>
                <c:pt idx="935">
                  <c:v>0.16337348484333708</c:v>
                </c:pt>
                <c:pt idx="936">
                  <c:v>0.16337348484333708</c:v>
                </c:pt>
                <c:pt idx="937">
                  <c:v>0.16337348484333708</c:v>
                </c:pt>
                <c:pt idx="938">
                  <c:v>0.16337348484333708</c:v>
                </c:pt>
                <c:pt idx="939">
                  <c:v>0.16337348484333708</c:v>
                </c:pt>
                <c:pt idx="940">
                  <c:v>0.16337348484333708</c:v>
                </c:pt>
                <c:pt idx="941">
                  <c:v>0.16337348484333708</c:v>
                </c:pt>
                <c:pt idx="942">
                  <c:v>0.16337348484333708</c:v>
                </c:pt>
                <c:pt idx="943">
                  <c:v>0.16337348484333708</c:v>
                </c:pt>
                <c:pt idx="944">
                  <c:v>0.18343432307636306</c:v>
                </c:pt>
                <c:pt idx="945">
                  <c:v>0.18343432307636306</c:v>
                </c:pt>
                <c:pt idx="946">
                  <c:v>0.18343432307636306</c:v>
                </c:pt>
                <c:pt idx="947">
                  <c:v>0.18343432307636306</c:v>
                </c:pt>
                <c:pt idx="948">
                  <c:v>0.18343432307636306</c:v>
                </c:pt>
                <c:pt idx="949">
                  <c:v>0.18343432307636306</c:v>
                </c:pt>
                <c:pt idx="950">
                  <c:v>0.18343432307636306</c:v>
                </c:pt>
                <c:pt idx="951">
                  <c:v>0.18343432307636306</c:v>
                </c:pt>
                <c:pt idx="952">
                  <c:v>0.18343432307636306</c:v>
                </c:pt>
                <c:pt idx="953">
                  <c:v>0.18343432307636306</c:v>
                </c:pt>
                <c:pt idx="954">
                  <c:v>0.18343432307636306</c:v>
                </c:pt>
                <c:pt idx="955">
                  <c:v>0.18343432307636306</c:v>
                </c:pt>
                <c:pt idx="956">
                  <c:v>0.18343432307636306</c:v>
                </c:pt>
                <c:pt idx="957">
                  <c:v>0.18343432307636306</c:v>
                </c:pt>
                <c:pt idx="958">
                  <c:v>0.18343432307636306</c:v>
                </c:pt>
                <c:pt idx="959">
                  <c:v>0.206674078513852</c:v>
                </c:pt>
                <c:pt idx="960">
                  <c:v>0.206674078513852</c:v>
                </c:pt>
                <c:pt idx="961">
                  <c:v>0.206674078513852</c:v>
                </c:pt>
                <c:pt idx="962">
                  <c:v>0.206674078513852</c:v>
                </c:pt>
                <c:pt idx="963">
                  <c:v>0.206674078513852</c:v>
                </c:pt>
                <c:pt idx="964">
                  <c:v>0.206674078513852</c:v>
                </c:pt>
                <c:pt idx="965">
                  <c:v>0.206674078513852</c:v>
                </c:pt>
                <c:pt idx="966">
                  <c:v>0.206674078513852</c:v>
                </c:pt>
                <c:pt idx="967">
                  <c:v>0.206674078513852</c:v>
                </c:pt>
                <c:pt idx="968">
                  <c:v>0.206674078513852</c:v>
                </c:pt>
                <c:pt idx="969">
                  <c:v>0.22222871718700732</c:v>
                </c:pt>
                <c:pt idx="970">
                  <c:v>0.22222871718700732</c:v>
                </c:pt>
                <c:pt idx="971">
                  <c:v>0.22222871718700732</c:v>
                </c:pt>
                <c:pt idx="972">
                  <c:v>0.22222871718700732</c:v>
                </c:pt>
                <c:pt idx="973">
                  <c:v>0.22222871718700732</c:v>
                </c:pt>
                <c:pt idx="974">
                  <c:v>0.22222871718700732</c:v>
                </c:pt>
                <c:pt idx="975">
                  <c:v>0.22222871718700732</c:v>
                </c:pt>
                <c:pt idx="976">
                  <c:v>0.22222871718700732</c:v>
                </c:pt>
                <c:pt idx="977">
                  <c:v>0.22222871718700732</c:v>
                </c:pt>
                <c:pt idx="978">
                  <c:v>0.22222871718700732</c:v>
                </c:pt>
                <c:pt idx="979">
                  <c:v>0.22222871718700732</c:v>
                </c:pt>
                <c:pt idx="980">
                  <c:v>0.22222871718700732</c:v>
                </c:pt>
                <c:pt idx="981">
                  <c:v>0.22222871718700732</c:v>
                </c:pt>
                <c:pt idx="982">
                  <c:v>0.22222871718700732</c:v>
                </c:pt>
                <c:pt idx="983">
                  <c:v>0.22222871718700732</c:v>
                </c:pt>
                <c:pt idx="984">
                  <c:v>0.22222871718700732</c:v>
                </c:pt>
                <c:pt idx="985">
                  <c:v>0.22222871718700732</c:v>
                </c:pt>
                <c:pt idx="986">
                  <c:v>0.22222871718700732</c:v>
                </c:pt>
                <c:pt idx="987">
                  <c:v>0.22222871718700732</c:v>
                </c:pt>
                <c:pt idx="988">
                  <c:v>0.22222871718700732</c:v>
                </c:pt>
                <c:pt idx="989">
                  <c:v>0.22222871718700732</c:v>
                </c:pt>
                <c:pt idx="990">
                  <c:v>0.22222871718700732</c:v>
                </c:pt>
                <c:pt idx="991">
                  <c:v>0.22222871718700732</c:v>
                </c:pt>
                <c:pt idx="992">
                  <c:v>0.22222871718700732</c:v>
                </c:pt>
                <c:pt idx="993">
                  <c:v>0.22222871718700732</c:v>
                </c:pt>
                <c:pt idx="994">
                  <c:v>0.22222871718700732</c:v>
                </c:pt>
                <c:pt idx="995">
                  <c:v>0.22222871718700732</c:v>
                </c:pt>
                <c:pt idx="996">
                  <c:v>0.22222871718700732</c:v>
                </c:pt>
                <c:pt idx="997">
                  <c:v>0.22222871718700732</c:v>
                </c:pt>
                <c:pt idx="998">
                  <c:v>0.22222871718700732</c:v>
                </c:pt>
                <c:pt idx="999">
                  <c:v>0.22222871718700732</c:v>
                </c:pt>
                <c:pt idx="1000">
                  <c:v>0.22222871718700732</c:v>
                </c:pt>
                <c:pt idx="1001">
                  <c:v>0.22222871718700732</c:v>
                </c:pt>
                <c:pt idx="1002">
                  <c:v>0.22222871718700732</c:v>
                </c:pt>
                <c:pt idx="1003">
                  <c:v>0.22222871718700732</c:v>
                </c:pt>
                <c:pt idx="1004">
                  <c:v>0.22222871718700732</c:v>
                </c:pt>
                <c:pt idx="1005">
                  <c:v>0.27870266916975811</c:v>
                </c:pt>
                <c:pt idx="1006">
                  <c:v>0.27870266916975811</c:v>
                </c:pt>
                <c:pt idx="1007">
                  <c:v>0.27870266916975811</c:v>
                </c:pt>
                <c:pt idx="1008">
                  <c:v>0.27870266916975811</c:v>
                </c:pt>
                <c:pt idx="1009">
                  <c:v>0.27870266916975811</c:v>
                </c:pt>
                <c:pt idx="1010">
                  <c:v>0.27870266916975811</c:v>
                </c:pt>
                <c:pt idx="1011">
                  <c:v>0.27870266916975811</c:v>
                </c:pt>
                <c:pt idx="1012">
                  <c:v>0.27870266916975811</c:v>
                </c:pt>
                <c:pt idx="1013">
                  <c:v>0.27870266916975811</c:v>
                </c:pt>
                <c:pt idx="1014">
                  <c:v>0.29295400660571058</c:v>
                </c:pt>
                <c:pt idx="1015">
                  <c:v>0.29295400660571058</c:v>
                </c:pt>
                <c:pt idx="1016">
                  <c:v>0.29295400660571058</c:v>
                </c:pt>
                <c:pt idx="1017">
                  <c:v>0.29295400660571058</c:v>
                </c:pt>
                <c:pt idx="1018">
                  <c:v>0.29295400660571058</c:v>
                </c:pt>
                <c:pt idx="1019">
                  <c:v>0.29295400660571058</c:v>
                </c:pt>
                <c:pt idx="1020">
                  <c:v>0.29295400660571058</c:v>
                </c:pt>
                <c:pt idx="1021">
                  <c:v>0.29295400660571058</c:v>
                </c:pt>
                <c:pt idx="1022">
                  <c:v>0.29295400660571058</c:v>
                </c:pt>
                <c:pt idx="1023">
                  <c:v>0.29295400660571058</c:v>
                </c:pt>
                <c:pt idx="1024">
                  <c:v>0.29295400660571058</c:v>
                </c:pt>
                <c:pt idx="1025">
                  <c:v>0.29295400660571058</c:v>
                </c:pt>
                <c:pt idx="1026">
                  <c:v>0.29295400660571058</c:v>
                </c:pt>
                <c:pt idx="1027">
                  <c:v>0.29295400660571058</c:v>
                </c:pt>
                <c:pt idx="1028">
                  <c:v>0.3152427890443939</c:v>
                </c:pt>
                <c:pt idx="1029">
                  <c:v>0.3152427890443939</c:v>
                </c:pt>
                <c:pt idx="1030">
                  <c:v>0.3152427890443939</c:v>
                </c:pt>
                <c:pt idx="1031">
                  <c:v>0.3152427890443939</c:v>
                </c:pt>
                <c:pt idx="1032">
                  <c:v>0.3152427890443939</c:v>
                </c:pt>
                <c:pt idx="1033">
                  <c:v>0.3152427890443939</c:v>
                </c:pt>
                <c:pt idx="1034">
                  <c:v>0.3152427890443939</c:v>
                </c:pt>
                <c:pt idx="1035">
                  <c:v>0.3152427890443939</c:v>
                </c:pt>
                <c:pt idx="1036">
                  <c:v>0.3152427890443939</c:v>
                </c:pt>
                <c:pt idx="1037">
                  <c:v>0.3152427890443939</c:v>
                </c:pt>
                <c:pt idx="1038">
                  <c:v>0.3152427890443939</c:v>
                </c:pt>
                <c:pt idx="1039">
                  <c:v>0.33286538375086522</c:v>
                </c:pt>
                <c:pt idx="1040">
                  <c:v>0.33286538375086522</c:v>
                </c:pt>
                <c:pt idx="1041">
                  <c:v>0.33286538375086522</c:v>
                </c:pt>
                <c:pt idx="1042">
                  <c:v>0.33286538375086522</c:v>
                </c:pt>
                <c:pt idx="1043">
                  <c:v>0.33286538375086522</c:v>
                </c:pt>
                <c:pt idx="1044">
                  <c:v>0.33286538375086522</c:v>
                </c:pt>
                <c:pt idx="1045">
                  <c:v>0.33286538375086522</c:v>
                </c:pt>
                <c:pt idx="1046">
                  <c:v>0.33286538375086522</c:v>
                </c:pt>
                <c:pt idx="1047">
                  <c:v>0.33286538375086522</c:v>
                </c:pt>
                <c:pt idx="1048">
                  <c:v>0.33286538375086522</c:v>
                </c:pt>
                <c:pt idx="1049">
                  <c:v>0.33286538375086522</c:v>
                </c:pt>
                <c:pt idx="1050">
                  <c:v>0.33286538375086522</c:v>
                </c:pt>
                <c:pt idx="1051">
                  <c:v>0.35220887014201224</c:v>
                </c:pt>
                <c:pt idx="1052">
                  <c:v>0.35220887014201224</c:v>
                </c:pt>
                <c:pt idx="1053">
                  <c:v>0.35220887014201224</c:v>
                </c:pt>
                <c:pt idx="1054">
                  <c:v>0.35220887014201224</c:v>
                </c:pt>
                <c:pt idx="1055">
                  <c:v>0.35220887014201224</c:v>
                </c:pt>
                <c:pt idx="1056">
                  <c:v>0.35220887014201224</c:v>
                </c:pt>
                <c:pt idx="1057">
                  <c:v>0.35220887014201224</c:v>
                </c:pt>
                <c:pt idx="1058">
                  <c:v>0.35220887014201224</c:v>
                </c:pt>
                <c:pt idx="1059">
                  <c:v>0.35220887014201224</c:v>
                </c:pt>
                <c:pt idx="1060">
                  <c:v>0.35220887014201224</c:v>
                </c:pt>
                <c:pt idx="1061">
                  <c:v>0.35220887014201224</c:v>
                </c:pt>
                <c:pt idx="1062">
                  <c:v>0.35220887014201224</c:v>
                </c:pt>
                <c:pt idx="1063">
                  <c:v>0.3716850598056044</c:v>
                </c:pt>
                <c:pt idx="1064">
                  <c:v>0.3716850598056044</c:v>
                </c:pt>
                <c:pt idx="1065">
                  <c:v>0.3716850598056044</c:v>
                </c:pt>
                <c:pt idx="1066">
                  <c:v>0.3716850598056044</c:v>
                </c:pt>
                <c:pt idx="1067">
                  <c:v>0.3716850598056044</c:v>
                </c:pt>
                <c:pt idx="1068">
                  <c:v>0.3716850598056044</c:v>
                </c:pt>
                <c:pt idx="1069">
                  <c:v>0.3716850598056044</c:v>
                </c:pt>
                <c:pt idx="1070">
                  <c:v>0.3716850598056044</c:v>
                </c:pt>
                <c:pt idx="1071">
                  <c:v>0.3716850598056044</c:v>
                </c:pt>
                <c:pt idx="1072">
                  <c:v>0.3716850598056044</c:v>
                </c:pt>
                <c:pt idx="1073">
                  <c:v>0.3716850598056044</c:v>
                </c:pt>
                <c:pt idx="1074">
                  <c:v>0.3716850598056044</c:v>
                </c:pt>
                <c:pt idx="1075">
                  <c:v>0.3716850598056044</c:v>
                </c:pt>
                <c:pt idx="1076">
                  <c:v>0.3716850598056044</c:v>
                </c:pt>
                <c:pt idx="1077">
                  <c:v>0.3716850598056044</c:v>
                </c:pt>
                <c:pt idx="1078">
                  <c:v>0.3716850598056044</c:v>
                </c:pt>
                <c:pt idx="1079">
                  <c:v>0.39787592189543292</c:v>
                </c:pt>
                <c:pt idx="1080">
                  <c:v>0.39787592189543292</c:v>
                </c:pt>
                <c:pt idx="1081">
                  <c:v>0.39787592189543292</c:v>
                </c:pt>
                <c:pt idx="1082">
                  <c:v>0.39787592189543292</c:v>
                </c:pt>
                <c:pt idx="1083">
                  <c:v>0.39787592189543292</c:v>
                </c:pt>
                <c:pt idx="1084">
                  <c:v>0.39787592189543292</c:v>
                </c:pt>
                <c:pt idx="1085">
                  <c:v>0.39787592189543292</c:v>
                </c:pt>
                <c:pt idx="1086">
                  <c:v>0.39787592189543292</c:v>
                </c:pt>
                <c:pt idx="1087">
                  <c:v>0.39787592189543292</c:v>
                </c:pt>
                <c:pt idx="1088">
                  <c:v>0.39787592189543292</c:v>
                </c:pt>
                <c:pt idx="1089">
                  <c:v>0.4143837514429769</c:v>
                </c:pt>
                <c:pt idx="1090">
                  <c:v>0.4143837514429769</c:v>
                </c:pt>
                <c:pt idx="1091">
                  <c:v>0.4143837514429769</c:v>
                </c:pt>
                <c:pt idx="1092">
                  <c:v>0.4143837514429769</c:v>
                </c:pt>
                <c:pt idx="1093">
                  <c:v>0.4143837514429769</c:v>
                </c:pt>
                <c:pt idx="1094">
                  <c:v>0.4143837514429769</c:v>
                </c:pt>
                <c:pt idx="1095">
                  <c:v>0.4143837514429769</c:v>
                </c:pt>
                <c:pt idx="1096">
                  <c:v>0.4143837514429769</c:v>
                </c:pt>
                <c:pt idx="1097">
                  <c:v>0.4143837514429769</c:v>
                </c:pt>
                <c:pt idx="1098">
                  <c:v>0.4143837514429769</c:v>
                </c:pt>
                <c:pt idx="1099">
                  <c:v>0.4143837514429769</c:v>
                </c:pt>
                <c:pt idx="1100">
                  <c:v>0.4143837514429769</c:v>
                </c:pt>
                <c:pt idx="1101">
                  <c:v>0.43434378704136062</c:v>
                </c:pt>
                <c:pt idx="1102">
                  <c:v>0.43434378704136062</c:v>
                </c:pt>
                <c:pt idx="1103">
                  <c:v>0.43434378704136062</c:v>
                </c:pt>
                <c:pt idx="1104">
                  <c:v>0.43434378704136062</c:v>
                </c:pt>
                <c:pt idx="1105">
                  <c:v>0.43434378704136062</c:v>
                </c:pt>
                <c:pt idx="1106">
                  <c:v>0.43434378704136062</c:v>
                </c:pt>
                <c:pt idx="1107">
                  <c:v>0.43434378704136062</c:v>
                </c:pt>
                <c:pt idx="1108">
                  <c:v>0.43434378704136062</c:v>
                </c:pt>
                <c:pt idx="1109">
                  <c:v>0.43434378704136062</c:v>
                </c:pt>
                <c:pt idx="1110">
                  <c:v>0.43434378704136062</c:v>
                </c:pt>
                <c:pt idx="1111">
                  <c:v>0.43434378704136062</c:v>
                </c:pt>
                <c:pt idx="1112">
                  <c:v>0.43434378704136062</c:v>
                </c:pt>
                <c:pt idx="1113">
                  <c:v>0.43434378704136062</c:v>
                </c:pt>
                <c:pt idx="1114">
                  <c:v>0.43434378704136062</c:v>
                </c:pt>
                <c:pt idx="1115">
                  <c:v>0.43434378704136062</c:v>
                </c:pt>
                <c:pt idx="1116">
                  <c:v>0.43434378704136062</c:v>
                </c:pt>
                <c:pt idx="1117">
                  <c:v>0.43434378704136062</c:v>
                </c:pt>
                <c:pt idx="1118">
                  <c:v>0.43434378704136062</c:v>
                </c:pt>
                <c:pt idx="1119">
                  <c:v>0.43434378704136062</c:v>
                </c:pt>
                <c:pt idx="1120">
                  <c:v>0.4663087141536239</c:v>
                </c:pt>
                <c:pt idx="1121">
                  <c:v>0.4663087141536239</c:v>
                </c:pt>
                <c:pt idx="1122">
                  <c:v>0.4663087141536239</c:v>
                </c:pt>
                <c:pt idx="1123">
                  <c:v>0.4663087141536239</c:v>
                </c:pt>
                <c:pt idx="1124">
                  <c:v>0.4663087141536239</c:v>
                </c:pt>
                <c:pt idx="1125">
                  <c:v>0.4663087141536239</c:v>
                </c:pt>
                <c:pt idx="1126">
                  <c:v>0.4663087141536239</c:v>
                </c:pt>
                <c:pt idx="1127">
                  <c:v>0.4663087141536239</c:v>
                </c:pt>
                <c:pt idx="1128">
                  <c:v>0.4663087141536239</c:v>
                </c:pt>
                <c:pt idx="1129">
                  <c:v>0.48161589062349974</c:v>
                </c:pt>
                <c:pt idx="1130">
                  <c:v>0.48161589062349974</c:v>
                </c:pt>
                <c:pt idx="1131">
                  <c:v>0.48161589062349974</c:v>
                </c:pt>
                <c:pt idx="1132">
                  <c:v>0.48161589062349974</c:v>
                </c:pt>
                <c:pt idx="1133">
                  <c:v>0.48161589062349974</c:v>
                </c:pt>
                <c:pt idx="1134">
                  <c:v>0.48161589062349974</c:v>
                </c:pt>
                <c:pt idx="1135">
                  <c:v>0.48161589062349974</c:v>
                </c:pt>
                <c:pt idx="1136">
                  <c:v>0.48161589062349974</c:v>
                </c:pt>
                <c:pt idx="1137">
                  <c:v>0.48161589062349974</c:v>
                </c:pt>
                <c:pt idx="1138">
                  <c:v>0.48161589062349974</c:v>
                </c:pt>
                <c:pt idx="1139">
                  <c:v>0.48161589062349974</c:v>
                </c:pt>
                <c:pt idx="1140">
                  <c:v>0.48161589062349974</c:v>
                </c:pt>
                <c:pt idx="1141">
                  <c:v>0.48161589062349974</c:v>
                </c:pt>
                <c:pt idx="1142">
                  <c:v>0.5039283835636299</c:v>
                </c:pt>
                <c:pt idx="1143">
                  <c:v>0.5039283835636299</c:v>
                </c:pt>
                <c:pt idx="1144">
                  <c:v>0.5039283835636299</c:v>
                </c:pt>
                <c:pt idx="1145">
                  <c:v>0.5039283835636299</c:v>
                </c:pt>
                <c:pt idx="1146">
                  <c:v>0.5039283835636299</c:v>
                </c:pt>
                <c:pt idx="1147">
                  <c:v>0.5039283835636299</c:v>
                </c:pt>
                <c:pt idx="1148">
                  <c:v>0.5039283835636299</c:v>
                </c:pt>
                <c:pt idx="1149">
                  <c:v>0.5039283835636299</c:v>
                </c:pt>
                <c:pt idx="1150">
                  <c:v>0.5039283835636299</c:v>
                </c:pt>
                <c:pt idx="1151">
                  <c:v>0.5039283835636299</c:v>
                </c:pt>
                <c:pt idx="1152">
                  <c:v>0.5039283835636299</c:v>
                </c:pt>
                <c:pt idx="1153">
                  <c:v>0.5039283835636299</c:v>
                </c:pt>
                <c:pt idx="1154">
                  <c:v>0.5039283835636299</c:v>
                </c:pt>
                <c:pt idx="1155">
                  <c:v>0.5039283835636299</c:v>
                </c:pt>
                <c:pt idx="1156">
                  <c:v>0.52824151828033117</c:v>
                </c:pt>
                <c:pt idx="1157">
                  <c:v>0.52824151828033117</c:v>
                </c:pt>
                <c:pt idx="1158">
                  <c:v>0.52824151828033117</c:v>
                </c:pt>
                <c:pt idx="1159">
                  <c:v>0.52824151828033117</c:v>
                </c:pt>
                <c:pt idx="1160">
                  <c:v>0.52824151828033117</c:v>
                </c:pt>
                <c:pt idx="1161">
                  <c:v>0.52824151828033117</c:v>
                </c:pt>
                <c:pt idx="1162">
                  <c:v>0.52824151828033117</c:v>
                </c:pt>
                <c:pt idx="1163">
                  <c:v>0.54051528578164909</c:v>
                </c:pt>
                <c:pt idx="1164">
                  <c:v>0.54051528578164909</c:v>
                </c:pt>
                <c:pt idx="1165">
                  <c:v>0.54051528578164909</c:v>
                </c:pt>
                <c:pt idx="1166">
                  <c:v>0.54051528578164909</c:v>
                </c:pt>
                <c:pt idx="1167">
                  <c:v>0.54051528578164909</c:v>
                </c:pt>
                <c:pt idx="1168">
                  <c:v>0.54051528578164909</c:v>
                </c:pt>
                <c:pt idx="1169">
                  <c:v>0.54051528578164909</c:v>
                </c:pt>
                <c:pt idx="1170">
                  <c:v>0.54051528578164909</c:v>
                </c:pt>
                <c:pt idx="1171">
                  <c:v>0.54051528578164909</c:v>
                </c:pt>
                <c:pt idx="1172">
                  <c:v>0.54051528578164909</c:v>
                </c:pt>
                <c:pt idx="1173">
                  <c:v>0.54051528578164909</c:v>
                </c:pt>
                <c:pt idx="1174">
                  <c:v>0.54051528578164909</c:v>
                </c:pt>
                <c:pt idx="1175">
                  <c:v>0.54051528578164909</c:v>
                </c:pt>
                <c:pt idx="1176">
                  <c:v>0.54051528578164909</c:v>
                </c:pt>
                <c:pt idx="1177">
                  <c:v>0.56531175535073552</c:v>
                </c:pt>
                <c:pt idx="1178">
                  <c:v>0.56531175535073552</c:v>
                </c:pt>
                <c:pt idx="1179">
                  <c:v>0.56531175535073552</c:v>
                </c:pt>
                <c:pt idx="1180">
                  <c:v>0.56531175535073552</c:v>
                </c:pt>
                <c:pt idx="1181">
                  <c:v>0.56531175535073552</c:v>
                </c:pt>
                <c:pt idx="1182">
                  <c:v>0.56531175535073552</c:v>
                </c:pt>
                <c:pt idx="1183">
                  <c:v>0.56531175535073552</c:v>
                </c:pt>
                <c:pt idx="1184">
                  <c:v>0.56531175535073552</c:v>
                </c:pt>
                <c:pt idx="1185">
                  <c:v>0.56531175535073552</c:v>
                </c:pt>
                <c:pt idx="1186">
                  <c:v>0.56531175535073552</c:v>
                </c:pt>
                <c:pt idx="1187">
                  <c:v>0.56531175535073552</c:v>
                </c:pt>
                <c:pt idx="1188">
                  <c:v>0.56531175535073552</c:v>
                </c:pt>
                <c:pt idx="1189">
                  <c:v>0.56531175535073552</c:v>
                </c:pt>
                <c:pt idx="1190">
                  <c:v>0.56531175535073552</c:v>
                </c:pt>
                <c:pt idx="1191">
                  <c:v>0.56531175535073552</c:v>
                </c:pt>
                <c:pt idx="1192">
                  <c:v>0.56531175535073552</c:v>
                </c:pt>
                <c:pt idx="1193">
                  <c:v>0.56531175535073552</c:v>
                </c:pt>
                <c:pt idx="1194">
                  <c:v>0.59589828697336056</c:v>
                </c:pt>
                <c:pt idx="1195">
                  <c:v>0.59589828697336056</c:v>
                </c:pt>
                <c:pt idx="1196">
                  <c:v>0.59589828697336056</c:v>
                </c:pt>
                <c:pt idx="1197">
                  <c:v>0.59589828697336056</c:v>
                </c:pt>
                <c:pt idx="1198">
                  <c:v>0.59589828697336056</c:v>
                </c:pt>
                <c:pt idx="1199">
                  <c:v>0.59589828697336056</c:v>
                </c:pt>
                <c:pt idx="1200">
                  <c:v>0.59589828697336056</c:v>
                </c:pt>
                <c:pt idx="1201">
                  <c:v>0.59589828697336056</c:v>
                </c:pt>
                <c:pt idx="1202">
                  <c:v>0.59589828697336056</c:v>
                </c:pt>
                <c:pt idx="1203">
                  <c:v>0.59589828697336056</c:v>
                </c:pt>
                <c:pt idx="1204">
                  <c:v>0.61415241452626612</c:v>
                </c:pt>
                <c:pt idx="1205">
                  <c:v>0.61415241452626612</c:v>
                </c:pt>
                <c:pt idx="1206">
                  <c:v>0.61415241452626612</c:v>
                </c:pt>
                <c:pt idx="1207">
                  <c:v>0.61415241452626612</c:v>
                </c:pt>
                <c:pt idx="1208">
                  <c:v>0.61415241452626612</c:v>
                </c:pt>
                <c:pt idx="1209">
                  <c:v>0.61415241452626612</c:v>
                </c:pt>
                <c:pt idx="1210">
                  <c:v>0.61415241452626612</c:v>
                </c:pt>
                <c:pt idx="1211">
                  <c:v>0.61415241452626612</c:v>
                </c:pt>
                <c:pt idx="1212">
                  <c:v>0.61415241452626612</c:v>
                </c:pt>
                <c:pt idx="1213">
                  <c:v>0.61415241452626612</c:v>
                </c:pt>
                <c:pt idx="1214">
                  <c:v>0.63261352584071384</c:v>
                </c:pt>
                <c:pt idx="1215">
                  <c:v>0.63261352584071384</c:v>
                </c:pt>
                <c:pt idx="1216">
                  <c:v>0.63261352584071384</c:v>
                </c:pt>
                <c:pt idx="1217">
                  <c:v>0.63261352584071384</c:v>
                </c:pt>
                <c:pt idx="1218">
                  <c:v>0.63261352584071384</c:v>
                </c:pt>
                <c:pt idx="1219">
                  <c:v>0.63261352584071384</c:v>
                </c:pt>
                <c:pt idx="1220">
                  <c:v>0.63261352584071384</c:v>
                </c:pt>
                <c:pt idx="1221">
                  <c:v>0.63261352584071384</c:v>
                </c:pt>
                <c:pt idx="1222">
                  <c:v>0.63261352584071384</c:v>
                </c:pt>
                <c:pt idx="1223">
                  <c:v>0.64941472986293525</c:v>
                </c:pt>
                <c:pt idx="1224">
                  <c:v>0.64941472986293525</c:v>
                </c:pt>
                <c:pt idx="1225">
                  <c:v>0.64941472986293525</c:v>
                </c:pt>
                <c:pt idx="1226">
                  <c:v>0.64941472986293525</c:v>
                </c:pt>
                <c:pt idx="1227">
                  <c:v>0.64941472986293525</c:v>
                </c:pt>
                <c:pt idx="1228">
                  <c:v>0.64941472986293525</c:v>
                </c:pt>
                <c:pt idx="1229">
                  <c:v>0.64941472986293525</c:v>
                </c:pt>
                <c:pt idx="1230">
                  <c:v>0.64941472986293525</c:v>
                </c:pt>
                <c:pt idx="1231">
                  <c:v>0.64941472986293525</c:v>
                </c:pt>
                <c:pt idx="1232">
                  <c:v>0.64941472986293525</c:v>
                </c:pt>
                <c:pt idx="1233">
                  <c:v>0.64941472986293525</c:v>
                </c:pt>
                <c:pt idx="1234">
                  <c:v>0.67020216077934069</c:v>
                </c:pt>
                <c:pt idx="1235">
                  <c:v>0.67020216077934069</c:v>
                </c:pt>
                <c:pt idx="1236">
                  <c:v>0.67020216077934069</c:v>
                </c:pt>
                <c:pt idx="1237">
                  <c:v>0.67020216077934069</c:v>
                </c:pt>
                <c:pt idx="1238">
                  <c:v>0.67020216077934069</c:v>
                </c:pt>
                <c:pt idx="1239">
                  <c:v>0.67020216077934069</c:v>
                </c:pt>
                <c:pt idx="1240">
                  <c:v>0.67020216077934069</c:v>
                </c:pt>
                <c:pt idx="1241">
                  <c:v>0.67020216077934069</c:v>
                </c:pt>
                <c:pt idx="1242">
                  <c:v>0.67020216077934069</c:v>
                </c:pt>
                <c:pt idx="1243">
                  <c:v>0.67020216077934069</c:v>
                </c:pt>
                <c:pt idx="1244">
                  <c:v>0.67020216077934069</c:v>
                </c:pt>
                <c:pt idx="1245">
                  <c:v>0.67020216077934069</c:v>
                </c:pt>
                <c:pt idx="1246">
                  <c:v>0.67020216077934069</c:v>
                </c:pt>
                <c:pt idx="1247">
                  <c:v>0.67020216077934069</c:v>
                </c:pt>
                <c:pt idx="1248">
                  <c:v>0.67020216077934069</c:v>
                </c:pt>
                <c:pt idx="1249">
                  <c:v>0.67020216077934069</c:v>
                </c:pt>
                <c:pt idx="1250">
                  <c:v>0.67020216077934069</c:v>
                </c:pt>
                <c:pt idx="1251">
                  <c:v>0.67020216077934069</c:v>
                </c:pt>
                <c:pt idx="1252">
                  <c:v>0.67020216077934069</c:v>
                </c:pt>
                <c:pt idx="1253">
                  <c:v>0.67020216077934069</c:v>
                </c:pt>
                <c:pt idx="1254">
                  <c:v>0.70876261491573156</c:v>
                </c:pt>
                <c:pt idx="1255">
                  <c:v>0.70876261491573156</c:v>
                </c:pt>
                <c:pt idx="1256">
                  <c:v>0.70876261491573156</c:v>
                </c:pt>
                <c:pt idx="1257">
                  <c:v>0.70876261491573156</c:v>
                </c:pt>
                <c:pt idx="1258">
                  <c:v>0.71660092108895201</c:v>
                </c:pt>
                <c:pt idx="1259">
                  <c:v>0.71660092108895201</c:v>
                </c:pt>
                <c:pt idx="1260">
                  <c:v>0.71660092108895201</c:v>
                </c:pt>
                <c:pt idx="1261">
                  <c:v>0.71660092108895201</c:v>
                </c:pt>
                <c:pt idx="1262">
                  <c:v>0.71660092108895201</c:v>
                </c:pt>
                <c:pt idx="1263">
                  <c:v>0.71660092108895201</c:v>
                </c:pt>
                <c:pt idx="1264">
                  <c:v>0.72844171022016913</c:v>
                </c:pt>
                <c:pt idx="1265">
                  <c:v>0.72844171022016913</c:v>
                </c:pt>
                <c:pt idx="1266">
                  <c:v>0.72844171022016913</c:v>
                </c:pt>
                <c:pt idx="1267">
                  <c:v>0.72844171022016913</c:v>
                </c:pt>
                <c:pt idx="1268">
                  <c:v>0.72844171022016913</c:v>
                </c:pt>
                <c:pt idx="1269">
                  <c:v>0.72844171022016913</c:v>
                </c:pt>
                <c:pt idx="1270">
                  <c:v>0.72844171022016913</c:v>
                </c:pt>
                <c:pt idx="1271">
                  <c:v>0.72844171022016913</c:v>
                </c:pt>
                <c:pt idx="1272">
                  <c:v>0.72844171022016913</c:v>
                </c:pt>
                <c:pt idx="1273">
                  <c:v>0.72844171022016913</c:v>
                </c:pt>
                <c:pt idx="1274">
                  <c:v>0.74840704313415274</c:v>
                </c:pt>
                <c:pt idx="1275">
                  <c:v>0.74840704313415274</c:v>
                </c:pt>
                <c:pt idx="1276">
                  <c:v>0.74840704313415274</c:v>
                </c:pt>
                <c:pt idx="1277">
                  <c:v>0.74840704313415274</c:v>
                </c:pt>
                <c:pt idx="1278">
                  <c:v>0.74840704313415274</c:v>
                </c:pt>
                <c:pt idx="1279">
                  <c:v>0.74840704313415274</c:v>
                </c:pt>
                <c:pt idx="1280">
                  <c:v>0.74840704313415274</c:v>
                </c:pt>
                <c:pt idx="1281">
                  <c:v>0.74840704313415274</c:v>
                </c:pt>
                <c:pt idx="1282">
                  <c:v>0.74840704313415274</c:v>
                </c:pt>
                <c:pt idx="1283">
                  <c:v>0.74840704313415274</c:v>
                </c:pt>
                <c:pt idx="1284">
                  <c:v>0.74840704313415274</c:v>
                </c:pt>
                <c:pt idx="1285">
                  <c:v>0.74840704313415274</c:v>
                </c:pt>
                <c:pt idx="1286">
                  <c:v>0.77276680816182786</c:v>
                </c:pt>
                <c:pt idx="1287">
                  <c:v>0.77276680816182786</c:v>
                </c:pt>
                <c:pt idx="1288">
                  <c:v>0.77276680816182786</c:v>
                </c:pt>
                <c:pt idx="1289">
                  <c:v>0.77276680816182786</c:v>
                </c:pt>
                <c:pt idx="1290">
                  <c:v>0.77276680816182786</c:v>
                </c:pt>
                <c:pt idx="1291">
                  <c:v>0.77276680816182786</c:v>
                </c:pt>
                <c:pt idx="1292">
                  <c:v>0.77276680816182786</c:v>
                </c:pt>
                <c:pt idx="1293">
                  <c:v>0.78719041678006285</c:v>
                </c:pt>
                <c:pt idx="1294">
                  <c:v>0.78719041678006285</c:v>
                </c:pt>
                <c:pt idx="1295">
                  <c:v>0.78719041678006285</c:v>
                </c:pt>
                <c:pt idx="1296">
                  <c:v>0.78719041678006285</c:v>
                </c:pt>
                <c:pt idx="1297">
                  <c:v>0.78719041678006285</c:v>
                </c:pt>
                <c:pt idx="1298">
                  <c:v>0.78719041678006285</c:v>
                </c:pt>
                <c:pt idx="1299">
                  <c:v>0.78719041678006285</c:v>
                </c:pt>
                <c:pt idx="1300">
                  <c:v>0.80177968430189828</c:v>
                </c:pt>
                <c:pt idx="1301">
                  <c:v>0.80177968430189828</c:v>
                </c:pt>
                <c:pt idx="1302">
                  <c:v>0.80177968430189828</c:v>
                </c:pt>
                <c:pt idx="1303">
                  <c:v>0.80177968430189828</c:v>
                </c:pt>
                <c:pt idx="1304">
                  <c:v>0.80177968430189828</c:v>
                </c:pt>
                <c:pt idx="1305">
                  <c:v>0.80177968430189828</c:v>
                </c:pt>
                <c:pt idx="1306">
                  <c:v>0.81442193874053515</c:v>
                </c:pt>
                <c:pt idx="1307">
                  <c:v>0.81442193874053515</c:v>
                </c:pt>
                <c:pt idx="1308">
                  <c:v>0.81442193874053515</c:v>
                </c:pt>
                <c:pt idx="1309">
                  <c:v>0.81442193874053515</c:v>
                </c:pt>
                <c:pt idx="1310">
                  <c:v>0.81442193874053515</c:v>
                </c:pt>
                <c:pt idx="1311">
                  <c:v>0.81442193874053515</c:v>
                </c:pt>
                <c:pt idx="1312">
                  <c:v>0.81442193874053515</c:v>
                </c:pt>
                <c:pt idx="1313">
                  <c:v>0.82933781119598415</c:v>
                </c:pt>
                <c:pt idx="1314">
                  <c:v>0.82933781119598415</c:v>
                </c:pt>
                <c:pt idx="1315">
                  <c:v>0.82933781119598415</c:v>
                </c:pt>
                <c:pt idx="1316">
                  <c:v>0.82933781119598415</c:v>
                </c:pt>
                <c:pt idx="1317">
                  <c:v>0.83794453378675593</c:v>
                </c:pt>
                <c:pt idx="1318">
                  <c:v>0.83794453378675593</c:v>
                </c:pt>
                <c:pt idx="1319">
                  <c:v>0.83794453378675593</c:v>
                </c:pt>
                <c:pt idx="1320">
                  <c:v>0.83794453378675593</c:v>
                </c:pt>
                <c:pt idx="1321">
                  <c:v>0.83794453378675593</c:v>
                </c:pt>
                <c:pt idx="1322">
                  <c:v>0.83794453378675593</c:v>
                </c:pt>
                <c:pt idx="1323">
                  <c:v>0.83794453378675593</c:v>
                </c:pt>
                <c:pt idx="1324">
                  <c:v>0.83794453378675593</c:v>
                </c:pt>
                <c:pt idx="1325">
                  <c:v>0.83794453378675593</c:v>
                </c:pt>
                <c:pt idx="1326">
                  <c:v>0.83794453378675593</c:v>
                </c:pt>
                <c:pt idx="1327">
                  <c:v>0.83794453378675593</c:v>
                </c:pt>
                <c:pt idx="1328">
                  <c:v>0.83794453378675593</c:v>
                </c:pt>
                <c:pt idx="1329">
                  <c:v>0.83794453378675593</c:v>
                </c:pt>
                <c:pt idx="1330">
                  <c:v>0.83794453378675593</c:v>
                </c:pt>
                <c:pt idx="1331">
                  <c:v>0.83794453378675593</c:v>
                </c:pt>
                <c:pt idx="1332">
                  <c:v>0.83794453378675593</c:v>
                </c:pt>
                <c:pt idx="1333">
                  <c:v>0.873012700415573</c:v>
                </c:pt>
                <c:pt idx="1334">
                  <c:v>0.873012700415573</c:v>
                </c:pt>
                <c:pt idx="1335">
                  <c:v>0.873012700415573</c:v>
                </c:pt>
                <c:pt idx="1336">
                  <c:v>0.873012700415573</c:v>
                </c:pt>
                <c:pt idx="1337">
                  <c:v>0.88194836619248052</c:v>
                </c:pt>
                <c:pt idx="1338">
                  <c:v>0.88194836619248052</c:v>
                </c:pt>
                <c:pt idx="1339">
                  <c:v>0.88194836619248052</c:v>
                </c:pt>
                <c:pt idx="1340">
                  <c:v>0.88194836619248052</c:v>
                </c:pt>
                <c:pt idx="1341">
                  <c:v>0.89095501331493132</c:v>
                </c:pt>
                <c:pt idx="1342">
                  <c:v>0.89095501331493132</c:v>
                </c:pt>
                <c:pt idx="1343">
                  <c:v>0.89095501331493132</c:v>
                </c:pt>
                <c:pt idx="1344">
                  <c:v>0.89095501331493132</c:v>
                </c:pt>
                <c:pt idx="1345">
                  <c:v>0.89095501331493132</c:v>
                </c:pt>
                <c:pt idx="1346">
                  <c:v>0.89095501331493132</c:v>
                </c:pt>
                <c:pt idx="1347">
                  <c:v>0.90460220385671419</c:v>
                </c:pt>
                <c:pt idx="1348">
                  <c:v>0.90460220385671419</c:v>
                </c:pt>
                <c:pt idx="1349">
                  <c:v>0.90460220385671419</c:v>
                </c:pt>
                <c:pt idx="1350">
                  <c:v>0.91148934236618206</c:v>
                </c:pt>
                <c:pt idx="1351">
                  <c:v>0.91148934236618206</c:v>
                </c:pt>
                <c:pt idx="1352">
                  <c:v>0.91148934236618206</c:v>
                </c:pt>
                <c:pt idx="1353">
                  <c:v>0.91841998904288702</c:v>
                </c:pt>
                <c:pt idx="1354">
                  <c:v>0.91841998904288702</c:v>
                </c:pt>
                <c:pt idx="1355">
                  <c:v>0.91841998904288702</c:v>
                </c:pt>
                <c:pt idx="1356">
                  <c:v>0.91841998904288702</c:v>
                </c:pt>
                <c:pt idx="1357">
                  <c:v>0.91841998904288702</c:v>
                </c:pt>
                <c:pt idx="1358">
                  <c:v>0.91841998904288702</c:v>
                </c:pt>
                <c:pt idx="1359">
                  <c:v>0.93241539434320941</c:v>
                </c:pt>
                <c:pt idx="1360">
                  <c:v>0.93241539434320941</c:v>
                </c:pt>
                <c:pt idx="1361">
                  <c:v>0.93712127394454448</c:v>
                </c:pt>
                <c:pt idx="1362">
                  <c:v>0.93712127394454448</c:v>
                </c:pt>
                <c:pt idx="1363">
                  <c:v>0.93712127394454448</c:v>
                </c:pt>
                <c:pt idx="1364">
                  <c:v>0.93712127394454448</c:v>
                </c:pt>
                <c:pt idx="1365">
                  <c:v>0.93712127394454448</c:v>
                </c:pt>
                <c:pt idx="1366">
                  <c:v>0.94897780985887181</c:v>
                </c:pt>
                <c:pt idx="1367">
                  <c:v>0.94897780985887181</c:v>
                </c:pt>
                <c:pt idx="1368">
                  <c:v>0.94897780985887181</c:v>
                </c:pt>
                <c:pt idx="1369">
                  <c:v>0.94897780985887181</c:v>
                </c:pt>
                <c:pt idx="1370">
                  <c:v>0.95855995741850497</c:v>
                </c:pt>
                <c:pt idx="1371">
                  <c:v>0.95855995741850497</c:v>
                </c:pt>
                <c:pt idx="1372">
                  <c:v>0.95855995741850497</c:v>
                </c:pt>
                <c:pt idx="1373">
                  <c:v>0.95855995741850497</c:v>
                </c:pt>
                <c:pt idx="1374">
                  <c:v>0.95855995741850497</c:v>
                </c:pt>
                <c:pt idx="1375">
                  <c:v>0.95855995741850497</c:v>
                </c:pt>
                <c:pt idx="1376">
                  <c:v>0.95855995741850497</c:v>
                </c:pt>
                <c:pt idx="1377">
                  <c:v>0.95855995741850497</c:v>
                </c:pt>
                <c:pt idx="1378">
                  <c:v>0.95855995741850497</c:v>
                </c:pt>
                <c:pt idx="1379">
                  <c:v>0.95855995741850497</c:v>
                </c:pt>
                <c:pt idx="1380">
                  <c:v>0.95855995741850497</c:v>
                </c:pt>
                <c:pt idx="1381">
                  <c:v>0.98537673313779217</c:v>
                </c:pt>
                <c:pt idx="1382">
                  <c:v>0.98537673313779217</c:v>
                </c:pt>
                <c:pt idx="1383">
                  <c:v>0.99032898964496086</c:v>
                </c:pt>
                <c:pt idx="1384">
                  <c:v>0.99032898964496086</c:v>
                </c:pt>
                <c:pt idx="1385">
                  <c:v>0.99032898964496086</c:v>
                </c:pt>
                <c:pt idx="1386">
                  <c:v>0.99032898964496086</c:v>
                </c:pt>
                <c:pt idx="1387">
                  <c:v>1.0003070916314494</c:v>
                </c:pt>
                <c:pt idx="1388">
                  <c:v>1.0003070916314494</c:v>
                </c:pt>
                <c:pt idx="1389">
                  <c:v>1.0003070916314494</c:v>
                </c:pt>
                <c:pt idx="1390">
                  <c:v>1.0003070916314494</c:v>
                </c:pt>
                <c:pt idx="1391">
                  <c:v>1.0003070916314494</c:v>
                </c:pt>
                <c:pt idx="1392">
                  <c:v>1.0129215482717411</c:v>
                </c:pt>
                <c:pt idx="1393">
                  <c:v>1.0129215482717411</c:v>
                </c:pt>
                <c:pt idx="1394">
                  <c:v>1.0129215482717411</c:v>
                </c:pt>
                <c:pt idx="1395">
                  <c:v>1.0205681915260707</c:v>
                </c:pt>
                <c:pt idx="1396">
                  <c:v>1.0205681915260707</c:v>
                </c:pt>
                <c:pt idx="1397">
                  <c:v>1.0205681915260707</c:v>
                </c:pt>
                <c:pt idx="1398">
                  <c:v>1.0205681915260707</c:v>
                </c:pt>
                <c:pt idx="1399">
                  <c:v>1.0308575175648222</c:v>
                </c:pt>
                <c:pt idx="1400">
                  <c:v>1.0308575175648222</c:v>
                </c:pt>
                <c:pt idx="1401">
                  <c:v>1.0308575175648222</c:v>
                </c:pt>
                <c:pt idx="1402">
                  <c:v>1.0386467129748296</c:v>
                </c:pt>
                <c:pt idx="1403">
                  <c:v>1.0386467129748296</c:v>
                </c:pt>
                <c:pt idx="1404">
                  <c:v>1.0386467129748296</c:v>
                </c:pt>
                <c:pt idx="1405">
                  <c:v>1.0464994400123697</c:v>
                </c:pt>
                <c:pt idx="1406">
                  <c:v>1.0491313979639725</c:v>
                </c:pt>
                <c:pt idx="1407">
                  <c:v>1.0491313979639725</c:v>
                </c:pt>
                <c:pt idx="1408">
                  <c:v>1.0491313979639725</c:v>
                </c:pt>
                <c:pt idx="1409">
                  <c:v>1.0491313979639725</c:v>
                </c:pt>
                <c:pt idx="1410">
                  <c:v>1.0491313979639725</c:v>
                </c:pt>
                <c:pt idx="1411">
                  <c:v>1.0491313979639725</c:v>
                </c:pt>
                <c:pt idx="1412">
                  <c:v>1.0491313979639725</c:v>
                </c:pt>
                <c:pt idx="1413">
                  <c:v>1.0491313979639725</c:v>
                </c:pt>
                <c:pt idx="1414">
                  <c:v>1.0491313979639725</c:v>
                </c:pt>
                <c:pt idx="1415">
                  <c:v>1.0491313979639725</c:v>
                </c:pt>
                <c:pt idx="1416">
                  <c:v>1.0491313979639725</c:v>
                </c:pt>
                <c:pt idx="1417">
                  <c:v>1.0491313979639725</c:v>
                </c:pt>
                <c:pt idx="1418">
                  <c:v>1.0491313979639725</c:v>
                </c:pt>
                <c:pt idx="1419">
                  <c:v>1.0491313979639725</c:v>
                </c:pt>
                <c:pt idx="1420">
                  <c:v>1.0491313979639725</c:v>
                </c:pt>
                <c:pt idx="1421">
                  <c:v>1.0491313979639725</c:v>
                </c:pt>
                <c:pt idx="1422">
                  <c:v>1.0491313979639725</c:v>
                </c:pt>
                <c:pt idx="1423">
                  <c:v>1.0950400512086551</c:v>
                </c:pt>
                <c:pt idx="1424">
                  <c:v>1.0950400512086551</c:v>
                </c:pt>
                <c:pt idx="1425">
                  <c:v>1.0950400512086551</c:v>
                </c:pt>
                <c:pt idx="1426">
                  <c:v>1.1033838166983498</c:v>
                </c:pt>
                <c:pt idx="1427">
                  <c:v>1.1033838166983498</c:v>
                </c:pt>
                <c:pt idx="1428">
                  <c:v>1.1033838166983498</c:v>
                </c:pt>
                <c:pt idx="1429">
                  <c:v>1.1118051137279645</c:v>
                </c:pt>
                <c:pt idx="1430">
                  <c:v>1.1118051137279645</c:v>
                </c:pt>
                <c:pt idx="1431">
                  <c:v>1.1118051137279645</c:v>
                </c:pt>
                <c:pt idx="1432">
                  <c:v>1.1118051137279645</c:v>
                </c:pt>
                <c:pt idx="1433">
                  <c:v>1.1231576917613038</c:v>
                </c:pt>
                <c:pt idx="1434">
                  <c:v>1.1231576917613038</c:v>
                </c:pt>
                <c:pt idx="1435">
                  <c:v>1.128888636463274</c:v>
                </c:pt>
                <c:pt idx="1436">
                  <c:v>1.128888636463274</c:v>
                </c:pt>
                <c:pt idx="1437">
                  <c:v>1.128888636463274</c:v>
                </c:pt>
                <c:pt idx="1438">
                  <c:v>1.128888636463274</c:v>
                </c:pt>
                <c:pt idx="1439">
                  <c:v>1.1404631659072275</c:v>
                </c:pt>
                <c:pt idx="1440">
                  <c:v>1.1404631659072275</c:v>
                </c:pt>
                <c:pt idx="1441">
                  <c:v>1.1404631659072275</c:v>
                </c:pt>
                <c:pt idx="1442">
                  <c:v>1.1404631659072275</c:v>
                </c:pt>
                <c:pt idx="1443">
                  <c:v>1.1521925343545227</c:v>
                </c:pt>
                <c:pt idx="1444">
                  <c:v>1.1521925343545227</c:v>
                </c:pt>
                <c:pt idx="1445">
                  <c:v>1.1521925343545227</c:v>
                </c:pt>
                <c:pt idx="1446">
                  <c:v>1.1521925343545227</c:v>
                </c:pt>
                <c:pt idx="1447">
                  <c:v>1.1521925343545227</c:v>
                </c:pt>
                <c:pt idx="1448">
                  <c:v>1.1521925343545227</c:v>
                </c:pt>
                <c:pt idx="1449">
                  <c:v>1.1700898139672218</c:v>
                </c:pt>
                <c:pt idx="1450">
                  <c:v>1.1700898139672218</c:v>
                </c:pt>
                <c:pt idx="1451">
                  <c:v>1.1700898139672218</c:v>
                </c:pt>
                <c:pt idx="1452">
                  <c:v>1.1700898139672218</c:v>
                </c:pt>
                <c:pt idx="1453">
                  <c:v>1.1700898139672218</c:v>
                </c:pt>
                <c:pt idx="1454">
                  <c:v>1.1852957183684145</c:v>
                </c:pt>
                <c:pt idx="1455">
                  <c:v>1.1852957183684145</c:v>
                </c:pt>
                <c:pt idx="1456">
                  <c:v>1.1852957183684145</c:v>
                </c:pt>
                <c:pt idx="1457">
                  <c:v>1.1852957183684145</c:v>
                </c:pt>
                <c:pt idx="1458">
                  <c:v>1.1852957183684145</c:v>
                </c:pt>
                <c:pt idx="1459">
                  <c:v>1.1852957183684145</c:v>
                </c:pt>
                <c:pt idx="1460">
                  <c:v>1.1852957183684145</c:v>
                </c:pt>
                <c:pt idx="1461">
                  <c:v>1.2070560687293583</c:v>
                </c:pt>
                <c:pt idx="1462">
                  <c:v>1.2070560687293583</c:v>
                </c:pt>
                <c:pt idx="1463">
                  <c:v>1.2070560687293583</c:v>
                </c:pt>
                <c:pt idx="1464">
                  <c:v>1.2070560687293583</c:v>
                </c:pt>
                <c:pt idx="1465">
                  <c:v>1.2070560687293583</c:v>
                </c:pt>
                <c:pt idx="1466">
                  <c:v>1.2070560687293583</c:v>
                </c:pt>
                <c:pt idx="1467">
                  <c:v>1.2070560687293583</c:v>
                </c:pt>
                <c:pt idx="1468">
                  <c:v>1.2294035019788656</c:v>
                </c:pt>
                <c:pt idx="1469">
                  <c:v>1.2294035019788656</c:v>
                </c:pt>
                <c:pt idx="1470">
                  <c:v>1.2294035019788656</c:v>
                </c:pt>
                <c:pt idx="1471">
                  <c:v>1.2294035019788656</c:v>
                </c:pt>
                <c:pt idx="1472">
                  <c:v>1.2294035019788656</c:v>
                </c:pt>
                <c:pt idx="1473">
                  <c:v>1.2457497672431228</c:v>
                </c:pt>
                <c:pt idx="1474">
                  <c:v>1.2457497672431228</c:v>
                </c:pt>
                <c:pt idx="1475">
                  <c:v>1.2457497672431228</c:v>
                </c:pt>
                <c:pt idx="1476">
                  <c:v>1.2457497672431228</c:v>
                </c:pt>
                <c:pt idx="1477">
                  <c:v>1.2457497672431228</c:v>
                </c:pt>
                <c:pt idx="1478">
                  <c:v>1.262435852359769</c:v>
                </c:pt>
                <c:pt idx="1479">
                  <c:v>1.262435852359769</c:v>
                </c:pt>
                <c:pt idx="1480">
                  <c:v>1.262435852359769</c:v>
                </c:pt>
                <c:pt idx="1481">
                  <c:v>1.262435852359769</c:v>
                </c:pt>
                <c:pt idx="1482">
                  <c:v>1.262435852359769</c:v>
                </c:pt>
                <c:pt idx="1483">
                  <c:v>1.262435852359769</c:v>
                </c:pt>
                <c:pt idx="1484">
                  <c:v>1.262435852359769</c:v>
                </c:pt>
                <c:pt idx="1485">
                  <c:v>1.262435852359769</c:v>
                </c:pt>
                <c:pt idx="1486">
                  <c:v>1.262435852359769</c:v>
                </c:pt>
                <c:pt idx="1487">
                  <c:v>1.2933897637306977</c:v>
                </c:pt>
                <c:pt idx="1488">
                  <c:v>1.2933897637306977</c:v>
                </c:pt>
                <c:pt idx="1489">
                  <c:v>1.2933897637306977</c:v>
                </c:pt>
                <c:pt idx="1490">
                  <c:v>1.2933897637306977</c:v>
                </c:pt>
                <c:pt idx="1491">
                  <c:v>1.2933897637306977</c:v>
                </c:pt>
                <c:pt idx="1492">
                  <c:v>1.2933897637306977</c:v>
                </c:pt>
                <c:pt idx="1493">
                  <c:v>1.2933897637306977</c:v>
                </c:pt>
                <c:pt idx="1494">
                  <c:v>1.2933897637306977</c:v>
                </c:pt>
                <c:pt idx="1495">
                  <c:v>1.3219841213691266</c:v>
                </c:pt>
                <c:pt idx="1496">
                  <c:v>1.3219841213691266</c:v>
                </c:pt>
                <c:pt idx="1497">
                  <c:v>1.3219841213691266</c:v>
                </c:pt>
                <c:pt idx="1498">
                  <c:v>1.3219841213691266</c:v>
                </c:pt>
                <c:pt idx="1499">
                  <c:v>1.3219841213691266</c:v>
                </c:pt>
                <c:pt idx="1500">
                  <c:v>1.3404190152831756</c:v>
                </c:pt>
                <c:pt idx="1501">
                  <c:v>1.3404190152831756</c:v>
                </c:pt>
                <c:pt idx="1502">
                  <c:v>1.3404190152831756</c:v>
                </c:pt>
                <c:pt idx="1503">
                  <c:v>1.3404190152831756</c:v>
                </c:pt>
                <c:pt idx="1504">
                  <c:v>1.3555018111021329</c:v>
                </c:pt>
                <c:pt idx="1505">
                  <c:v>1.3555018111021329</c:v>
                </c:pt>
                <c:pt idx="1506">
                  <c:v>1.3555018111021329</c:v>
                </c:pt>
                <c:pt idx="1507">
                  <c:v>1.3555018111021329</c:v>
                </c:pt>
                <c:pt idx="1508">
                  <c:v>1.3555018111021329</c:v>
                </c:pt>
                <c:pt idx="1509">
                  <c:v>1.3748000243745633</c:v>
                </c:pt>
                <c:pt idx="1510">
                  <c:v>1.3748000243745633</c:v>
                </c:pt>
                <c:pt idx="1511">
                  <c:v>1.3748000243745633</c:v>
                </c:pt>
                <c:pt idx="1512">
                  <c:v>1.3748000243745633</c:v>
                </c:pt>
                <c:pt idx="1513">
                  <c:v>1.3748000243745633</c:v>
                </c:pt>
                <c:pt idx="1514">
                  <c:v>1.3946242806491955</c:v>
                </c:pt>
                <c:pt idx="1515">
                  <c:v>1.3946242806491955</c:v>
                </c:pt>
                <c:pt idx="1516">
                  <c:v>1.3946242806491955</c:v>
                </c:pt>
                <c:pt idx="1517">
                  <c:v>1.3946242806491955</c:v>
                </c:pt>
                <c:pt idx="1518">
                  <c:v>1.3946242806491955</c:v>
                </c:pt>
                <c:pt idx="1519">
                  <c:v>1.3946242806491955</c:v>
                </c:pt>
                <c:pt idx="1520">
                  <c:v>1.4191611772342045</c:v>
                </c:pt>
                <c:pt idx="1521">
                  <c:v>1.4191611772342045</c:v>
                </c:pt>
                <c:pt idx="1522">
                  <c:v>1.4191611772342045</c:v>
                </c:pt>
                <c:pt idx="1523">
                  <c:v>1.4191611772342045</c:v>
                </c:pt>
                <c:pt idx="1524">
                  <c:v>1.4191611772342045</c:v>
                </c:pt>
                <c:pt idx="1525">
                  <c:v>1.4191611772342045</c:v>
                </c:pt>
                <c:pt idx="1526">
                  <c:v>1.4191611772342045</c:v>
                </c:pt>
                <c:pt idx="1527">
                  <c:v>1.4191611772342045</c:v>
                </c:pt>
                <c:pt idx="1528">
                  <c:v>1.4191611772342045</c:v>
                </c:pt>
                <c:pt idx="1529">
                  <c:v>1.4576525936309466</c:v>
                </c:pt>
                <c:pt idx="1530">
                  <c:v>1.4576525936309466</c:v>
                </c:pt>
                <c:pt idx="1531">
                  <c:v>1.4576525936309466</c:v>
                </c:pt>
                <c:pt idx="1532">
                  <c:v>1.4576525936309466</c:v>
                </c:pt>
                <c:pt idx="1533">
                  <c:v>1.4576525936309466</c:v>
                </c:pt>
                <c:pt idx="1534">
                  <c:v>1.4576525936309466</c:v>
                </c:pt>
                <c:pt idx="1535">
                  <c:v>1.4576525936309466</c:v>
                </c:pt>
                <c:pt idx="1536">
                  <c:v>1.4576525936309466</c:v>
                </c:pt>
                <c:pt idx="1537">
                  <c:v>1.4576525936309466</c:v>
                </c:pt>
                <c:pt idx="1538">
                  <c:v>1.4576525936309466</c:v>
                </c:pt>
                <c:pt idx="1539">
                  <c:v>1.4576525936309466</c:v>
                </c:pt>
                <c:pt idx="1540">
                  <c:v>1.4576525936309466</c:v>
                </c:pt>
                <c:pt idx="1541">
                  <c:v>1.4576525936309466</c:v>
                </c:pt>
                <c:pt idx="1542">
                  <c:v>1.4576525936309466</c:v>
                </c:pt>
                <c:pt idx="1543">
                  <c:v>1.5222105313262397</c:v>
                </c:pt>
                <c:pt idx="1544">
                  <c:v>1.5222105313262397</c:v>
                </c:pt>
                <c:pt idx="1545">
                  <c:v>1.5222105313262397</c:v>
                </c:pt>
                <c:pt idx="1546">
                  <c:v>1.5222105313262397</c:v>
                </c:pt>
                <c:pt idx="1547">
                  <c:v>1.5222105313262397</c:v>
                </c:pt>
                <c:pt idx="1548">
                  <c:v>1.5222105313262397</c:v>
                </c:pt>
                <c:pt idx="1549">
                  <c:v>1.5519290565282795</c:v>
                </c:pt>
                <c:pt idx="1550">
                  <c:v>1.5519290565282795</c:v>
                </c:pt>
                <c:pt idx="1551">
                  <c:v>1.5519290565282795</c:v>
                </c:pt>
                <c:pt idx="1552">
                  <c:v>1.5519290565282795</c:v>
                </c:pt>
                <c:pt idx="1553">
                  <c:v>1.5725296242490356</c:v>
                </c:pt>
                <c:pt idx="1554">
                  <c:v>1.5725296242490356</c:v>
                </c:pt>
                <c:pt idx="1555">
                  <c:v>1.5725296242490356</c:v>
                </c:pt>
                <c:pt idx="1556">
                  <c:v>1.5725296242490356</c:v>
                </c:pt>
                <c:pt idx="1557">
                  <c:v>1.5725296242490356</c:v>
                </c:pt>
                <c:pt idx="1558">
                  <c:v>1.5992570753291051</c:v>
                </c:pt>
                <c:pt idx="1559">
                  <c:v>1.5992570753291051</c:v>
                </c:pt>
                <c:pt idx="1560">
                  <c:v>1.5992570753291051</c:v>
                </c:pt>
                <c:pt idx="1561">
                  <c:v>1.5992570753291051</c:v>
                </c:pt>
                <c:pt idx="1562">
                  <c:v>1.6214924498394727</c:v>
                </c:pt>
                <c:pt idx="1563">
                  <c:v>1.6214924498394727</c:v>
                </c:pt>
                <c:pt idx="1564">
                  <c:v>1.6214924498394727</c:v>
                </c:pt>
                <c:pt idx="1565">
                  <c:v>1.6214924498394727</c:v>
                </c:pt>
                <c:pt idx="1566">
                  <c:v>1.6445597025796697</c:v>
                </c:pt>
                <c:pt idx="1567">
                  <c:v>1.6445597025796697</c:v>
                </c:pt>
                <c:pt idx="1568">
                  <c:v>1.6445597025796697</c:v>
                </c:pt>
                <c:pt idx="1569">
                  <c:v>1.6624525291871317</c:v>
                </c:pt>
                <c:pt idx="1570">
                  <c:v>1.6624525291871317</c:v>
                </c:pt>
                <c:pt idx="1571">
                  <c:v>1.6624525291871317</c:v>
                </c:pt>
                <c:pt idx="1572">
                  <c:v>1.6624525291871317</c:v>
                </c:pt>
                <c:pt idx="1573">
                  <c:v>1.6624525291871317</c:v>
                </c:pt>
                <c:pt idx="1574">
                  <c:v>1.6624525291871317</c:v>
                </c:pt>
                <c:pt idx="1575">
                  <c:v>1.6624525291871317</c:v>
                </c:pt>
                <c:pt idx="1576">
                  <c:v>1.7064083338107217</c:v>
                </c:pt>
                <c:pt idx="1577">
                  <c:v>1.7064083338107217</c:v>
                </c:pt>
                <c:pt idx="1578">
                  <c:v>1.7064083338107217</c:v>
                </c:pt>
                <c:pt idx="1579">
                  <c:v>1.7064083338107217</c:v>
                </c:pt>
                <c:pt idx="1580">
                  <c:v>1.7330844772440364</c:v>
                </c:pt>
                <c:pt idx="1581">
                  <c:v>1.7330844772440364</c:v>
                </c:pt>
                <c:pt idx="1582">
                  <c:v>1.7330844772440364</c:v>
                </c:pt>
                <c:pt idx="1583">
                  <c:v>1.7539324289023792</c:v>
                </c:pt>
                <c:pt idx="1584">
                  <c:v>1.7539324289023792</c:v>
                </c:pt>
                <c:pt idx="1585">
                  <c:v>1.7539324289023792</c:v>
                </c:pt>
                <c:pt idx="1586">
                  <c:v>1.7539324289023792</c:v>
                </c:pt>
                <c:pt idx="1587">
                  <c:v>1.7539324289023792</c:v>
                </c:pt>
                <c:pt idx="1588">
                  <c:v>1.7539324289023792</c:v>
                </c:pt>
                <c:pt idx="1589">
                  <c:v>1.7539324289023792</c:v>
                </c:pt>
                <c:pt idx="1590">
                  <c:v>1.7539324289023792</c:v>
                </c:pt>
                <c:pt idx="1591">
                  <c:v>1.7539324289023792</c:v>
                </c:pt>
                <c:pt idx="1592">
                  <c:v>1.7539324289023792</c:v>
                </c:pt>
                <c:pt idx="1593">
                  <c:v>1.8295749434197284</c:v>
                </c:pt>
                <c:pt idx="1594">
                  <c:v>1.8295749434197284</c:v>
                </c:pt>
                <c:pt idx="1595">
                  <c:v>1.8460302671294702</c:v>
                </c:pt>
                <c:pt idx="1596">
                  <c:v>1.8460302671294702</c:v>
                </c:pt>
                <c:pt idx="1597">
                  <c:v>1.8630011940066851</c:v>
                </c:pt>
                <c:pt idx="1598">
                  <c:v>1.8630011940066851</c:v>
                </c:pt>
                <c:pt idx="1599">
                  <c:v>1.8630011940066851</c:v>
                </c:pt>
                <c:pt idx="1600">
                  <c:v>1.8895099603334296</c:v>
                </c:pt>
                <c:pt idx="1601">
                  <c:v>1.898648757670367</c:v>
                </c:pt>
                <c:pt idx="1602">
                  <c:v>1.898648757670367</c:v>
                </c:pt>
                <c:pt idx="1603">
                  <c:v>1.917417123160428</c:v>
                </c:pt>
                <c:pt idx="1604">
                  <c:v>1.9270603903023944</c:v>
                </c:pt>
                <c:pt idx="1605">
                  <c:v>1.9368862628682144</c:v>
                </c:pt>
                <c:pt idx="1606">
                  <c:v>1.9368862628682144</c:v>
                </c:pt>
                <c:pt idx="1607">
                  <c:v>1.9368862628682144</c:v>
                </c:pt>
                <c:pt idx="1608">
                  <c:v>1.9368862628682144</c:v>
                </c:pt>
                <c:pt idx="1609">
                  <c:v>1.9368862628682144</c:v>
                </c:pt>
                <c:pt idx="1610">
                  <c:v>1.9368862628682144</c:v>
                </c:pt>
                <c:pt idx="1611">
                  <c:v>1.9368862628682144</c:v>
                </c:pt>
                <c:pt idx="1612">
                  <c:v>1.9368862628682144</c:v>
                </c:pt>
                <c:pt idx="1613">
                  <c:v>1.9368862628682144</c:v>
                </c:pt>
                <c:pt idx="1614">
                  <c:v>2.0350728680272758</c:v>
                </c:pt>
                <c:pt idx="1615">
                  <c:v>2.0350728680272758</c:v>
                </c:pt>
                <c:pt idx="1616">
                  <c:v>2.0350728680272758</c:v>
                </c:pt>
                <c:pt idx="1617">
                  <c:v>2.0350728680272758</c:v>
                </c:pt>
                <c:pt idx="1618">
                  <c:v>2.0350728680272758</c:v>
                </c:pt>
                <c:pt idx="1619">
                  <c:v>2.0350728680272758</c:v>
                </c:pt>
                <c:pt idx="1620">
                  <c:v>2.1134016615055304</c:v>
                </c:pt>
                <c:pt idx="1621">
                  <c:v>2.1134016615055304</c:v>
                </c:pt>
                <c:pt idx="1622">
                  <c:v>2.1134016615055304</c:v>
                </c:pt>
                <c:pt idx="1623">
                  <c:v>2.1134016615055304</c:v>
                </c:pt>
                <c:pt idx="1624">
                  <c:v>2.1134016615055304</c:v>
                </c:pt>
                <c:pt idx="1625">
                  <c:v>2.190305027167327</c:v>
                </c:pt>
                <c:pt idx="1626">
                  <c:v>2.190305027167327</c:v>
                </c:pt>
                <c:pt idx="1627">
                  <c:v>2.190305027167327</c:v>
                </c:pt>
                <c:pt idx="1628">
                  <c:v>2.190305027167327</c:v>
                </c:pt>
                <c:pt idx="1629">
                  <c:v>2.190305027167327</c:v>
                </c:pt>
                <c:pt idx="1630">
                  <c:v>2.190305027167327</c:v>
                </c:pt>
                <c:pt idx="1631">
                  <c:v>2.190305027167327</c:v>
                </c:pt>
                <c:pt idx="1632">
                  <c:v>2.190305027167327</c:v>
                </c:pt>
                <c:pt idx="1633">
                  <c:v>2.349487559997844</c:v>
                </c:pt>
                <c:pt idx="1634">
                  <c:v>2.349487559997844</c:v>
                </c:pt>
                <c:pt idx="1635">
                  <c:v>2.349487559997844</c:v>
                </c:pt>
                <c:pt idx="1636">
                  <c:v>2.428517260365656</c:v>
                </c:pt>
                <c:pt idx="1637">
                  <c:v>2.428517260365656</c:v>
                </c:pt>
                <c:pt idx="1638">
                  <c:v>2.428517260365656</c:v>
                </c:pt>
                <c:pt idx="1639">
                  <c:v>2.428517260365656</c:v>
                </c:pt>
                <c:pt idx="1640">
                  <c:v>2.428517260365656</c:v>
                </c:pt>
                <c:pt idx="1641">
                  <c:v>2.428517260365656</c:v>
                </c:pt>
                <c:pt idx="1642">
                  <c:v>2.6570161854420777</c:v>
                </c:pt>
                <c:pt idx="1643">
                  <c:v>2.6570161854420777</c:v>
                </c:pt>
                <c:pt idx="1644">
                  <c:v>2.6570161854420777</c:v>
                </c:pt>
                <c:pt idx="1645">
                  <c:v>2.6570161854420777</c:v>
                </c:pt>
                <c:pt idx="1646">
                  <c:v>2.6570161854420777</c:v>
                </c:pt>
                <c:pt idx="1647">
                  <c:v>2.6570161854420777</c:v>
                </c:pt>
                <c:pt idx="1648">
                  <c:v>2.6570161854420777</c:v>
                </c:pt>
              </c:numCache>
            </c:numRef>
          </c:xVal>
          <c:yVal>
            <c:numRef>
              <c:f>Regression!RegChartQQY</c:f>
              <c:numCache>
                <c:formatCode>0.0000</c:formatCode>
                <c:ptCount val="1649"/>
                <c:pt idx="0">
                  <c:v>-5.6286840909790552</c:v>
                </c:pt>
                <c:pt idx="1">
                  <c:v>-5.4396094202628982</c:v>
                </c:pt>
                <c:pt idx="2">
                  <c:v>-5.2809354310510566</c:v>
                </c:pt>
                <c:pt idx="3">
                  <c:v>-5.2275806145452277</c:v>
                </c:pt>
                <c:pt idx="4">
                  <c:v>-5.010183943328208</c:v>
                </c:pt>
                <c:pt idx="5">
                  <c:v>-4.9595074845700466</c:v>
                </c:pt>
                <c:pt idx="6">
                  <c:v>-4.9466762260721007</c:v>
                </c:pt>
                <c:pt idx="7">
                  <c:v>-4.7654193288848345</c:v>
                </c:pt>
                <c:pt idx="8">
                  <c:v>-4.7536505473396522</c:v>
                </c:pt>
                <c:pt idx="9">
                  <c:v>-4.5586341836136874</c:v>
                </c:pt>
                <c:pt idx="10">
                  <c:v>-4.4419471625024229</c:v>
                </c:pt>
                <c:pt idx="11">
                  <c:v>-4.4334588300998732</c:v>
                </c:pt>
                <c:pt idx="12">
                  <c:v>-4.0723816203304786</c:v>
                </c:pt>
                <c:pt idx="13">
                  <c:v>-3.9856218303855084</c:v>
                </c:pt>
                <c:pt idx="14">
                  <c:v>-3.5363308786480312</c:v>
                </c:pt>
                <c:pt idx="15">
                  <c:v>-3.510872402610568</c:v>
                </c:pt>
                <c:pt idx="16">
                  <c:v>-3.479604122323035</c:v>
                </c:pt>
                <c:pt idx="17">
                  <c:v>-3.4748858442255033</c:v>
                </c:pt>
                <c:pt idx="18">
                  <c:v>-3.3724109187634457</c:v>
                </c:pt>
                <c:pt idx="19">
                  <c:v>-3.2693306963900688</c:v>
                </c:pt>
                <c:pt idx="20">
                  <c:v>-3.2389533452440444</c:v>
                </c:pt>
                <c:pt idx="21">
                  <c:v>-3.2149390820936246</c:v>
                </c:pt>
                <c:pt idx="22">
                  <c:v>-3.1788587388421936</c:v>
                </c:pt>
                <c:pt idx="23">
                  <c:v>-3.1726899776826278</c:v>
                </c:pt>
                <c:pt idx="24">
                  <c:v>-3.1605920741310358</c:v>
                </c:pt>
                <c:pt idx="25">
                  <c:v>-3.1517237760788812</c:v>
                </c:pt>
                <c:pt idx="26">
                  <c:v>-3.1096928565994717</c:v>
                </c:pt>
                <c:pt idx="27">
                  <c:v>-3.1069536874965942</c:v>
                </c:pt>
                <c:pt idx="28">
                  <c:v>-3.0847916380088845</c:v>
                </c:pt>
                <c:pt idx="29">
                  <c:v>-3.0480746185377265</c:v>
                </c:pt>
                <c:pt idx="30">
                  <c:v>-2.9520505871549028</c:v>
                </c:pt>
                <c:pt idx="31">
                  <c:v>-2.8427808945255064</c:v>
                </c:pt>
                <c:pt idx="32">
                  <c:v>-2.8104647762256731</c:v>
                </c:pt>
                <c:pt idx="33">
                  <c:v>-2.6678583796353856</c:v>
                </c:pt>
                <c:pt idx="34">
                  <c:v>-2.6450983400117298</c:v>
                </c:pt>
                <c:pt idx="35">
                  <c:v>-2.6413590775225901</c:v>
                </c:pt>
                <c:pt idx="36">
                  <c:v>-2.5393253591274392</c:v>
                </c:pt>
                <c:pt idx="37">
                  <c:v>-2.4837296315874764</c:v>
                </c:pt>
                <c:pt idx="38">
                  <c:v>-2.3726249645419011</c:v>
                </c:pt>
                <c:pt idx="39">
                  <c:v>-2.3010702966959462</c:v>
                </c:pt>
                <c:pt idx="40">
                  <c:v>-2.2984305612082614</c:v>
                </c:pt>
                <c:pt idx="41">
                  <c:v>-2.2891984031306922</c:v>
                </c:pt>
                <c:pt idx="42">
                  <c:v>-2.2440843871137597</c:v>
                </c:pt>
                <c:pt idx="43">
                  <c:v>-2.2304301857612718</c:v>
                </c:pt>
                <c:pt idx="44">
                  <c:v>-2.200274149697738</c:v>
                </c:pt>
                <c:pt idx="45">
                  <c:v>-2.1564907523700447</c:v>
                </c:pt>
                <c:pt idx="46">
                  <c:v>-2.1163028594201121</c:v>
                </c:pt>
                <c:pt idx="47">
                  <c:v>-2.0962202031678587</c:v>
                </c:pt>
                <c:pt idx="48">
                  <c:v>-2.071510036266957</c:v>
                </c:pt>
                <c:pt idx="49">
                  <c:v>-2.0703471087278253</c:v>
                </c:pt>
                <c:pt idx="50">
                  <c:v>-2.0378326079667008</c:v>
                </c:pt>
                <c:pt idx="51">
                  <c:v>-2.0150537889021876</c:v>
                </c:pt>
                <c:pt idx="52">
                  <c:v>-1.9984252935839453</c:v>
                </c:pt>
                <c:pt idx="53">
                  <c:v>-1.9935714707996131</c:v>
                </c:pt>
                <c:pt idx="54">
                  <c:v>-1.9932197147902821</c:v>
                </c:pt>
                <c:pt idx="55">
                  <c:v>-1.9874725793053769</c:v>
                </c:pt>
                <c:pt idx="56">
                  <c:v>-1.9837752154141686</c:v>
                </c:pt>
                <c:pt idx="57">
                  <c:v>-1.9816159817374173</c:v>
                </c:pt>
                <c:pt idx="58">
                  <c:v>-1.9365346387677798</c:v>
                </c:pt>
                <c:pt idx="59">
                  <c:v>-1.9181625832201172</c:v>
                </c:pt>
                <c:pt idx="60">
                  <c:v>-1.9120963702903211</c:v>
                </c:pt>
                <c:pt idx="61">
                  <c:v>-1.8642129401088738</c:v>
                </c:pt>
                <c:pt idx="62">
                  <c:v>-1.8625184532432868</c:v>
                </c:pt>
                <c:pt idx="63">
                  <c:v>-1.8603611570241605</c:v>
                </c:pt>
                <c:pt idx="64">
                  <c:v>-1.8558044132085083</c:v>
                </c:pt>
                <c:pt idx="65">
                  <c:v>-1.8386492089009292</c:v>
                </c:pt>
                <c:pt idx="66">
                  <c:v>-1.8318388495819489</c:v>
                </c:pt>
                <c:pt idx="67">
                  <c:v>-1.8128394545174695</c:v>
                </c:pt>
                <c:pt idx="68">
                  <c:v>-1.7929577810777857</c:v>
                </c:pt>
                <c:pt idx="69">
                  <c:v>-1.7821218997935115</c:v>
                </c:pt>
                <c:pt idx="70">
                  <c:v>-1.7787162023481637</c:v>
                </c:pt>
                <c:pt idx="71">
                  <c:v>-1.7723402261539132</c:v>
                </c:pt>
                <c:pt idx="72">
                  <c:v>-1.7565161439898869</c:v>
                </c:pt>
                <c:pt idx="73">
                  <c:v>-1.753125112168832</c:v>
                </c:pt>
                <c:pt idx="74">
                  <c:v>-1.7456718092254293</c:v>
                </c:pt>
                <c:pt idx="75">
                  <c:v>-1.7424375579953439</c:v>
                </c:pt>
                <c:pt idx="76">
                  <c:v>-1.7402986064593862</c:v>
                </c:pt>
                <c:pt idx="77">
                  <c:v>-1.7297815188433865</c:v>
                </c:pt>
                <c:pt idx="78">
                  <c:v>-1.7284454930033033</c:v>
                </c:pt>
                <c:pt idx="79">
                  <c:v>-1.7262813424211128</c:v>
                </c:pt>
                <c:pt idx="80">
                  <c:v>-1.725916013550036</c:v>
                </c:pt>
                <c:pt idx="81">
                  <c:v>-1.7095203685024418</c:v>
                </c:pt>
                <c:pt idx="82">
                  <c:v>-1.706887073806542</c:v>
                </c:pt>
                <c:pt idx="83">
                  <c:v>-1.7058718151246381</c:v>
                </c:pt>
                <c:pt idx="84">
                  <c:v>-1.704049892131364</c:v>
                </c:pt>
                <c:pt idx="85">
                  <c:v>-1.6852278178826174</c:v>
                </c:pt>
                <c:pt idx="86">
                  <c:v>-1.6750743489051785</c:v>
                </c:pt>
                <c:pt idx="87">
                  <c:v>-1.6616774543416541</c:v>
                </c:pt>
                <c:pt idx="88">
                  <c:v>-1.6496057661592698</c:v>
                </c:pt>
                <c:pt idx="89">
                  <c:v>-1.6445908094849195</c:v>
                </c:pt>
                <c:pt idx="90">
                  <c:v>-1.6402614862731697</c:v>
                </c:pt>
                <c:pt idx="91">
                  <c:v>-1.6342012222522093</c:v>
                </c:pt>
                <c:pt idx="92">
                  <c:v>-1.6338416810690952</c:v>
                </c:pt>
                <c:pt idx="93">
                  <c:v>-1.629758054019727</c:v>
                </c:pt>
                <c:pt idx="94">
                  <c:v>-1.6236427127774911</c:v>
                </c:pt>
                <c:pt idx="95">
                  <c:v>-1.6045062865969653</c:v>
                </c:pt>
                <c:pt idx="96">
                  <c:v>-1.5936614606447475</c:v>
                </c:pt>
                <c:pt idx="97">
                  <c:v>-1.5863608310420287</c:v>
                </c:pt>
                <c:pt idx="98">
                  <c:v>-1.5666568206902578</c:v>
                </c:pt>
                <c:pt idx="99">
                  <c:v>-1.560554159204979</c:v>
                </c:pt>
                <c:pt idx="100">
                  <c:v>-1.5506810013288599</c:v>
                </c:pt>
                <c:pt idx="101">
                  <c:v>-1.5334478757561951</c:v>
                </c:pt>
                <c:pt idx="102">
                  <c:v>-1.5090596070222666</c:v>
                </c:pt>
                <c:pt idx="103">
                  <c:v>-1.4956866732407206</c:v>
                </c:pt>
                <c:pt idx="104">
                  <c:v>-1.4829970260603944</c:v>
                </c:pt>
                <c:pt idx="105">
                  <c:v>-1.4803423055426266</c:v>
                </c:pt>
                <c:pt idx="106">
                  <c:v>-1.4759098883623878</c:v>
                </c:pt>
                <c:pt idx="107">
                  <c:v>-1.4660000815537018</c:v>
                </c:pt>
                <c:pt idx="108">
                  <c:v>-1.4588891298294746</c:v>
                </c:pt>
                <c:pt idx="109">
                  <c:v>-1.4286322241777665</c:v>
                </c:pt>
                <c:pt idx="110">
                  <c:v>-1.426337574203721</c:v>
                </c:pt>
                <c:pt idx="111">
                  <c:v>-1.4113384420710733</c:v>
                </c:pt>
                <c:pt idx="112">
                  <c:v>-1.4016727032225742</c:v>
                </c:pt>
                <c:pt idx="113">
                  <c:v>-1.3953206673468534</c:v>
                </c:pt>
                <c:pt idx="114">
                  <c:v>-1.3938227168894171</c:v>
                </c:pt>
                <c:pt idx="115">
                  <c:v>-1.3797677244081221</c:v>
                </c:pt>
                <c:pt idx="116">
                  <c:v>-1.366192215347243</c:v>
                </c:pt>
                <c:pt idx="117">
                  <c:v>-1.3603277689055169</c:v>
                </c:pt>
                <c:pt idx="118">
                  <c:v>-1.3398697955104741</c:v>
                </c:pt>
                <c:pt idx="119">
                  <c:v>-1.3259408175037928</c:v>
                </c:pt>
                <c:pt idx="120">
                  <c:v>-1.3237914212457289</c:v>
                </c:pt>
                <c:pt idx="121">
                  <c:v>-1.306343388790665</c:v>
                </c:pt>
                <c:pt idx="122">
                  <c:v>-1.3048732195984036</c:v>
                </c:pt>
                <c:pt idx="123">
                  <c:v>-1.3021184663532042</c:v>
                </c:pt>
                <c:pt idx="124">
                  <c:v>-1.2951923797748335</c:v>
                </c:pt>
                <c:pt idx="125">
                  <c:v>-1.2915913730064796</c:v>
                </c:pt>
                <c:pt idx="126">
                  <c:v>-1.2898543865048109</c:v>
                </c:pt>
                <c:pt idx="127">
                  <c:v>-1.2845116723806125</c:v>
                </c:pt>
                <c:pt idx="128">
                  <c:v>-1.2824931803961175</c:v>
                </c:pt>
                <c:pt idx="129">
                  <c:v>-1.2799761016047144</c:v>
                </c:pt>
                <c:pt idx="130">
                  <c:v>-1.277724501788408</c:v>
                </c:pt>
                <c:pt idx="131">
                  <c:v>-1.2764200048534515</c:v>
                </c:pt>
                <c:pt idx="132">
                  <c:v>-1.271215478962435</c:v>
                </c:pt>
                <c:pt idx="133">
                  <c:v>-1.2580472237648188</c:v>
                </c:pt>
                <c:pt idx="134">
                  <c:v>-1.2544052711643909</c:v>
                </c:pt>
                <c:pt idx="135">
                  <c:v>-1.2476613533804255</c:v>
                </c:pt>
                <c:pt idx="136">
                  <c:v>-1.2474315806485716</c:v>
                </c:pt>
                <c:pt idx="137">
                  <c:v>-1.2436212363981327</c:v>
                </c:pt>
                <c:pt idx="138">
                  <c:v>-1.2406790146787436</c:v>
                </c:pt>
                <c:pt idx="139">
                  <c:v>-1.2262888419095967</c:v>
                </c:pt>
                <c:pt idx="140">
                  <c:v>-1.2239529864059553</c:v>
                </c:pt>
                <c:pt idx="141">
                  <c:v>-1.2159295355703144</c:v>
                </c:pt>
                <c:pt idx="142">
                  <c:v>-1.2139003861220905</c:v>
                </c:pt>
                <c:pt idx="143">
                  <c:v>-1.213468602898913</c:v>
                </c:pt>
                <c:pt idx="144">
                  <c:v>-1.2133689328353909</c:v>
                </c:pt>
                <c:pt idx="145">
                  <c:v>-1.2095492895168336</c:v>
                </c:pt>
                <c:pt idx="146">
                  <c:v>-1.2053037594914697</c:v>
                </c:pt>
                <c:pt idx="147">
                  <c:v>-1.1968390685627837</c:v>
                </c:pt>
                <c:pt idx="148">
                  <c:v>-1.190866817210557</c:v>
                </c:pt>
                <c:pt idx="149">
                  <c:v>-1.1794926134204131</c:v>
                </c:pt>
                <c:pt idx="150">
                  <c:v>-1.1760334450601295</c:v>
                </c:pt>
                <c:pt idx="151">
                  <c:v>-1.1652770304557731</c:v>
                </c:pt>
                <c:pt idx="152">
                  <c:v>-1.165055520276076</c:v>
                </c:pt>
                <c:pt idx="153">
                  <c:v>-1.1617655581697899</c:v>
                </c:pt>
                <c:pt idx="154">
                  <c:v>-1.1440464187736188</c:v>
                </c:pt>
                <c:pt idx="155">
                  <c:v>-1.136901867695941</c:v>
                </c:pt>
                <c:pt idx="156">
                  <c:v>-1.1364836039159845</c:v>
                </c:pt>
                <c:pt idx="157">
                  <c:v>-1.1311757826436475</c:v>
                </c:pt>
                <c:pt idx="158">
                  <c:v>-1.1287164333532755</c:v>
                </c:pt>
                <c:pt idx="159">
                  <c:v>-1.1261956205261823</c:v>
                </c:pt>
                <c:pt idx="160">
                  <c:v>-1.1252085817960558</c:v>
                </c:pt>
                <c:pt idx="161">
                  <c:v>-1.1250318550596687</c:v>
                </c:pt>
                <c:pt idx="162">
                  <c:v>-1.1225525648639785</c:v>
                </c:pt>
                <c:pt idx="163">
                  <c:v>-1.1183449714083669</c:v>
                </c:pt>
                <c:pt idx="164">
                  <c:v>-1.1083892024084969</c:v>
                </c:pt>
                <c:pt idx="165">
                  <c:v>-1.1060596968407175</c:v>
                </c:pt>
                <c:pt idx="166">
                  <c:v>-1.104034675437481</c:v>
                </c:pt>
                <c:pt idx="167">
                  <c:v>-1.0959561821147901</c:v>
                </c:pt>
                <c:pt idx="168">
                  <c:v>-1.0941354820608997</c:v>
                </c:pt>
                <c:pt idx="169">
                  <c:v>-1.0923893447966413</c:v>
                </c:pt>
                <c:pt idx="170">
                  <c:v>-1.0893575940523628</c:v>
                </c:pt>
                <c:pt idx="171">
                  <c:v>-1.0876970388506777</c:v>
                </c:pt>
                <c:pt idx="172">
                  <c:v>-1.0827019811506107</c:v>
                </c:pt>
                <c:pt idx="173">
                  <c:v>-1.07023664435719</c:v>
                </c:pt>
                <c:pt idx="174">
                  <c:v>-1.0665892820904124</c:v>
                </c:pt>
                <c:pt idx="175">
                  <c:v>-1.0624350154977331</c:v>
                </c:pt>
                <c:pt idx="176">
                  <c:v>-1.0607540951494323</c:v>
                </c:pt>
                <c:pt idx="177">
                  <c:v>-1.0591779329729543</c:v>
                </c:pt>
                <c:pt idx="178">
                  <c:v>-1.0529700977227074</c:v>
                </c:pt>
                <c:pt idx="179">
                  <c:v>-1.0523959586762384</c:v>
                </c:pt>
                <c:pt idx="180">
                  <c:v>-1.0402263695356213</c:v>
                </c:pt>
                <c:pt idx="181">
                  <c:v>-1.0356597530171612</c:v>
                </c:pt>
                <c:pt idx="182">
                  <c:v>-1.0342646007981637</c:v>
                </c:pt>
                <c:pt idx="183">
                  <c:v>-1.024939902582922</c:v>
                </c:pt>
                <c:pt idx="184">
                  <c:v>-1.0172535148058304</c:v>
                </c:pt>
                <c:pt idx="185">
                  <c:v>-1.0167095196674349</c:v>
                </c:pt>
                <c:pt idx="186">
                  <c:v>-1.0147883621724867</c:v>
                </c:pt>
                <c:pt idx="187">
                  <c:v>-1.0139878742109762</c:v>
                </c:pt>
                <c:pt idx="188">
                  <c:v>-1.0058498571608907</c:v>
                </c:pt>
                <c:pt idx="189">
                  <c:v>-0.9977749734672533</c:v>
                </c:pt>
                <c:pt idx="190">
                  <c:v>-0.99549190755695249</c:v>
                </c:pt>
                <c:pt idx="191">
                  <c:v>-0.98945434342998106</c:v>
                </c:pt>
                <c:pt idx="192">
                  <c:v>-0.97867725859303678</c:v>
                </c:pt>
                <c:pt idx="193">
                  <c:v>-0.97055442208810061</c:v>
                </c:pt>
                <c:pt idx="194">
                  <c:v>-0.96695962329358898</c:v>
                </c:pt>
                <c:pt idx="195">
                  <c:v>-0.96695701254413424</c:v>
                </c:pt>
                <c:pt idx="196">
                  <c:v>-0.96673871385129784</c:v>
                </c:pt>
                <c:pt idx="197">
                  <c:v>-0.9605733582735374</c:v>
                </c:pt>
                <c:pt idx="198">
                  <c:v>-0.95899279203447518</c:v>
                </c:pt>
                <c:pt idx="199">
                  <c:v>-0.95554913025345833</c:v>
                </c:pt>
                <c:pt idx="200">
                  <c:v>-0.93124236914796488</c:v>
                </c:pt>
                <c:pt idx="201">
                  <c:v>-0.93021982148598314</c:v>
                </c:pt>
                <c:pt idx="202">
                  <c:v>-0.91841526526392292</c:v>
                </c:pt>
                <c:pt idx="203">
                  <c:v>-0.90821912173998576</c:v>
                </c:pt>
                <c:pt idx="204">
                  <c:v>-0.90789804299503751</c:v>
                </c:pt>
                <c:pt idx="205">
                  <c:v>-0.90582233111260568</c:v>
                </c:pt>
                <c:pt idx="206">
                  <c:v>-0.90355017193299558</c:v>
                </c:pt>
                <c:pt idx="207">
                  <c:v>-0.90278211093867411</c:v>
                </c:pt>
                <c:pt idx="208">
                  <c:v>-0.90214981135941663</c:v>
                </c:pt>
                <c:pt idx="209">
                  <c:v>-0.90169187819702346</c:v>
                </c:pt>
                <c:pt idx="210">
                  <c:v>-0.89884173535908951</c:v>
                </c:pt>
                <c:pt idx="211">
                  <c:v>-0.88626028461458395</c:v>
                </c:pt>
                <c:pt idx="212">
                  <c:v>-0.8849785400013187</c:v>
                </c:pt>
                <c:pt idx="213">
                  <c:v>-0.8833558021293092</c:v>
                </c:pt>
                <c:pt idx="214">
                  <c:v>-0.8825212699907079</c:v>
                </c:pt>
                <c:pt idx="215">
                  <c:v>-0.88140157470996516</c:v>
                </c:pt>
                <c:pt idx="216">
                  <c:v>-0.87572170613386047</c:v>
                </c:pt>
                <c:pt idx="217">
                  <c:v>-0.87318405449941183</c:v>
                </c:pt>
                <c:pt idx="218">
                  <c:v>-0.87014875689576499</c:v>
                </c:pt>
                <c:pt idx="219">
                  <c:v>-0.8697182121498136</c:v>
                </c:pt>
                <c:pt idx="220">
                  <c:v>-0.86860529030854328</c:v>
                </c:pt>
                <c:pt idx="221">
                  <c:v>-0.86747077657359228</c:v>
                </c:pt>
                <c:pt idx="222">
                  <c:v>-0.86698325049130631</c:v>
                </c:pt>
                <c:pt idx="223">
                  <c:v>-0.86341307472246609</c:v>
                </c:pt>
                <c:pt idx="224">
                  <c:v>-0.86207468740601523</c:v>
                </c:pt>
                <c:pt idx="225">
                  <c:v>-0.85441515320506756</c:v>
                </c:pt>
                <c:pt idx="226">
                  <c:v>-0.85364613070602002</c:v>
                </c:pt>
                <c:pt idx="227">
                  <c:v>-0.8526407627264353</c:v>
                </c:pt>
                <c:pt idx="228">
                  <c:v>-0.85114214381241826</c:v>
                </c:pt>
                <c:pt idx="229">
                  <c:v>-0.84613568877579692</c:v>
                </c:pt>
                <c:pt idx="230">
                  <c:v>-0.84399214294463776</c:v>
                </c:pt>
                <c:pt idx="231">
                  <c:v>-0.84290435244341744</c:v>
                </c:pt>
                <c:pt idx="232">
                  <c:v>-0.84219911740295827</c:v>
                </c:pt>
                <c:pt idx="233">
                  <c:v>-0.83796683861160026</c:v>
                </c:pt>
                <c:pt idx="234">
                  <c:v>-0.83104696990970439</c:v>
                </c:pt>
                <c:pt idx="235">
                  <c:v>-0.82703768242270193</c:v>
                </c:pt>
                <c:pt idx="236">
                  <c:v>-0.82621479749986704</c:v>
                </c:pt>
                <c:pt idx="237">
                  <c:v>-0.81978913764014838</c:v>
                </c:pt>
                <c:pt idx="238">
                  <c:v>-0.81370465395201463</c:v>
                </c:pt>
                <c:pt idx="239">
                  <c:v>-0.81297220446408025</c:v>
                </c:pt>
                <c:pt idx="240">
                  <c:v>-0.81136542793520738</c:v>
                </c:pt>
                <c:pt idx="241">
                  <c:v>-0.81002574553031725</c:v>
                </c:pt>
                <c:pt idx="242">
                  <c:v>-0.80359599848062702</c:v>
                </c:pt>
                <c:pt idx="243">
                  <c:v>-0.79792817925481951</c:v>
                </c:pt>
                <c:pt idx="244">
                  <c:v>-0.7946002968774647</c:v>
                </c:pt>
                <c:pt idx="245">
                  <c:v>-0.7942763524947194</c:v>
                </c:pt>
                <c:pt idx="246">
                  <c:v>-0.79151018019258301</c:v>
                </c:pt>
                <c:pt idx="247">
                  <c:v>-0.78933002049625989</c:v>
                </c:pt>
                <c:pt idx="248">
                  <c:v>-0.77572033384467931</c:v>
                </c:pt>
                <c:pt idx="249">
                  <c:v>-0.7714669266366736</c:v>
                </c:pt>
                <c:pt idx="250">
                  <c:v>-0.76968491991095545</c:v>
                </c:pt>
                <c:pt idx="251">
                  <c:v>-0.76589744287720007</c:v>
                </c:pt>
                <c:pt idx="252">
                  <c:v>-0.76450287507802372</c:v>
                </c:pt>
                <c:pt idx="253">
                  <c:v>-0.76390969924191554</c:v>
                </c:pt>
                <c:pt idx="254">
                  <c:v>-0.76144393274863953</c:v>
                </c:pt>
                <c:pt idx="255">
                  <c:v>-0.75969798531143562</c:v>
                </c:pt>
                <c:pt idx="256">
                  <c:v>-0.75620174496602788</c:v>
                </c:pt>
                <c:pt idx="257">
                  <c:v>-0.75604311575484173</c:v>
                </c:pt>
                <c:pt idx="258">
                  <c:v>-0.75540807455498504</c:v>
                </c:pt>
                <c:pt idx="259">
                  <c:v>-0.75171873203201267</c:v>
                </c:pt>
                <c:pt idx="260">
                  <c:v>-0.75031377879443573</c:v>
                </c:pt>
                <c:pt idx="261">
                  <c:v>-0.74919903290212875</c:v>
                </c:pt>
                <c:pt idx="262">
                  <c:v>-0.74653992252128276</c:v>
                </c:pt>
                <c:pt idx="263">
                  <c:v>-0.74385197640492784</c:v>
                </c:pt>
                <c:pt idx="264">
                  <c:v>-0.74342672597806347</c:v>
                </c:pt>
                <c:pt idx="265">
                  <c:v>-0.74086013427796982</c:v>
                </c:pt>
                <c:pt idx="266">
                  <c:v>-0.73795428410144082</c:v>
                </c:pt>
                <c:pt idx="267">
                  <c:v>-0.73511191519744035</c:v>
                </c:pt>
                <c:pt idx="268">
                  <c:v>-0.73226026673141442</c:v>
                </c:pt>
                <c:pt idx="269">
                  <c:v>-0.73035243746721001</c:v>
                </c:pt>
                <c:pt idx="270">
                  <c:v>-0.72595930372184914</c:v>
                </c:pt>
                <c:pt idx="271">
                  <c:v>-0.72374170290081552</c:v>
                </c:pt>
                <c:pt idx="272">
                  <c:v>-0.72279162404612618</c:v>
                </c:pt>
                <c:pt idx="273">
                  <c:v>-0.72277354595626664</c:v>
                </c:pt>
                <c:pt idx="274">
                  <c:v>-0.71788617209329242</c:v>
                </c:pt>
                <c:pt idx="275">
                  <c:v>-0.7177030636206374</c:v>
                </c:pt>
                <c:pt idx="276">
                  <c:v>-0.71634339988154871</c:v>
                </c:pt>
                <c:pt idx="277">
                  <c:v>-0.71048935091106902</c:v>
                </c:pt>
                <c:pt idx="278">
                  <c:v>-0.7086183391571752</c:v>
                </c:pt>
                <c:pt idx="279">
                  <c:v>-0.70756361857996775</c:v>
                </c:pt>
                <c:pt idx="280">
                  <c:v>-0.70671604994981496</c:v>
                </c:pt>
                <c:pt idx="281">
                  <c:v>-0.70336326336769561</c:v>
                </c:pt>
                <c:pt idx="282">
                  <c:v>-0.70311071281197746</c:v>
                </c:pt>
                <c:pt idx="283">
                  <c:v>-0.69814173473898522</c:v>
                </c:pt>
                <c:pt idx="284">
                  <c:v>-0.69718012013567121</c:v>
                </c:pt>
                <c:pt idx="285">
                  <c:v>-0.69380344432243513</c:v>
                </c:pt>
                <c:pt idx="286">
                  <c:v>-0.69257960421824671</c:v>
                </c:pt>
                <c:pt idx="287">
                  <c:v>-0.69086858142841945</c:v>
                </c:pt>
                <c:pt idx="288">
                  <c:v>-0.69002407605150962</c:v>
                </c:pt>
                <c:pt idx="289">
                  <c:v>-0.68782582740835929</c:v>
                </c:pt>
                <c:pt idx="290">
                  <c:v>-0.68652171521300009</c:v>
                </c:pt>
                <c:pt idx="291">
                  <c:v>-0.68331478387272626</c:v>
                </c:pt>
                <c:pt idx="292">
                  <c:v>-0.68215353506010523</c:v>
                </c:pt>
                <c:pt idx="293">
                  <c:v>-0.680712509153514</c:v>
                </c:pt>
                <c:pt idx="294">
                  <c:v>-0.6795526876611615</c:v>
                </c:pt>
                <c:pt idx="295">
                  <c:v>-0.67628506775012442</c:v>
                </c:pt>
                <c:pt idx="296">
                  <c:v>-0.67430943845834013</c:v>
                </c:pt>
                <c:pt idx="297">
                  <c:v>-0.67203080377500513</c:v>
                </c:pt>
                <c:pt idx="298">
                  <c:v>-0.67170094716367246</c:v>
                </c:pt>
                <c:pt idx="299">
                  <c:v>-0.671645301967569</c:v>
                </c:pt>
                <c:pt idx="300">
                  <c:v>-0.67111345611493955</c:v>
                </c:pt>
                <c:pt idx="301">
                  <c:v>-0.66798804621690477</c:v>
                </c:pt>
                <c:pt idx="302">
                  <c:v>-0.66698665263624146</c:v>
                </c:pt>
                <c:pt idx="303">
                  <c:v>-0.66330151683821947</c:v>
                </c:pt>
                <c:pt idx="304">
                  <c:v>-0.65820071112338041</c:v>
                </c:pt>
                <c:pt idx="305">
                  <c:v>-0.65543348195856521</c:v>
                </c:pt>
                <c:pt idx="306">
                  <c:v>-0.65294327545112107</c:v>
                </c:pt>
                <c:pt idx="307">
                  <c:v>-0.65279110174601929</c:v>
                </c:pt>
                <c:pt idx="308">
                  <c:v>-0.65165672441692701</c:v>
                </c:pt>
                <c:pt idx="309">
                  <c:v>-0.65083287420355107</c:v>
                </c:pt>
                <c:pt idx="310">
                  <c:v>-0.65082866118856508</c:v>
                </c:pt>
                <c:pt idx="311">
                  <c:v>-0.65048043121287247</c:v>
                </c:pt>
                <c:pt idx="312">
                  <c:v>-0.65025202751963218</c:v>
                </c:pt>
                <c:pt idx="313">
                  <c:v>-0.64940590747434257</c:v>
                </c:pt>
                <c:pt idx="314">
                  <c:v>-0.64923433290868815</c:v>
                </c:pt>
                <c:pt idx="315">
                  <c:v>-0.64895683550050975</c:v>
                </c:pt>
                <c:pt idx="316">
                  <c:v>-0.64631459201547958</c:v>
                </c:pt>
                <c:pt idx="317">
                  <c:v>-0.6421369430215893</c:v>
                </c:pt>
                <c:pt idx="318">
                  <c:v>-0.64074922937645651</c:v>
                </c:pt>
                <c:pt idx="319">
                  <c:v>-0.63909224173390133</c:v>
                </c:pt>
                <c:pt idx="320">
                  <c:v>-0.6381652351599878</c:v>
                </c:pt>
                <c:pt idx="321">
                  <c:v>-0.63638387819961251</c:v>
                </c:pt>
                <c:pt idx="322">
                  <c:v>-0.63260015968751793</c:v>
                </c:pt>
                <c:pt idx="323">
                  <c:v>-0.63210128050081382</c:v>
                </c:pt>
                <c:pt idx="324">
                  <c:v>-0.63135121940997496</c:v>
                </c:pt>
                <c:pt idx="325">
                  <c:v>-0.62632991658707504</c:v>
                </c:pt>
                <c:pt idx="326">
                  <c:v>-0.62499965973965355</c:v>
                </c:pt>
                <c:pt idx="327">
                  <c:v>-0.62499722303083249</c:v>
                </c:pt>
                <c:pt idx="328">
                  <c:v>-0.62489062897847647</c:v>
                </c:pt>
                <c:pt idx="329">
                  <c:v>-0.6244774286650806</c:v>
                </c:pt>
                <c:pt idx="330">
                  <c:v>-0.62406796007700338</c:v>
                </c:pt>
                <c:pt idx="331">
                  <c:v>-0.6222136827689746</c:v>
                </c:pt>
                <c:pt idx="332">
                  <c:v>-0.61754378465976056</c:v>
                </c:pt>
                <c:pt idx="333">
                  <c:v>-0.61483122977529658</c:v>
                </c:pt>
                <c:pt idx="334">
                  <c:v>-0.61461380656602216</c:v>
                </c:pt>
                <c:pt idx="335">
                  <c:v>-0.60359637209026196</c:v>
                </c:pt>
                <c:pt idx="336">
                  <c:v>-0.60344653318126662</c:v>
                </c:pt>
                <c:pt idx="337">
                  <c:v>-0.60286560026713831</c:v>
                </c:pt>
                <c:pt idx="338">
                  <c:v>-0.60241759072683609</c:v>
                </c:pt>
                <c:pt idx="339">
                  <c:v>-0.60000169726770758</c:v>
                </c:pt>
                <c:pt idx="340">
                  <c:v>-0.5996737070209619</c:v>
                </c:pt>
                <c:pt idx="341">
                  <c:v>-0.59859014060642146</c:v>
                </c:pt>
                <c:pt idx="342">
                  <c:v>-0.59720590756862424</c:v>
                </c:pt>
                <c:pt idx="343">
                  <c:v>-0.59691373877507092</c:v>
                </c:pt>
                <c:pt idx="344">
                  <c:v>-0.59592208457882101</c:v>
                </c:pt>
                <c:pt idx="345">
                  <c:v>-0.59498533693462852</c:v>
                </c:pt>
                <c:pt idx="346">
                  <c:v>-0.59323148074275778</c:v>
                </c:pt>
                <c:pt idx="347">
                  <c:v>-0.59256970350586791</c:v>
                </c:pt>
                <c:pt idx="348">
                  <c:v>-0.59064860726136992</c:v>
                </c:pt>
                <c:pt idx="349">
                  <c:v>-0.58505511932553711</c:v>
                </c:pt>
                <c:pt idx="350">
                  <c:v>-0.58425885835979474</c:v>
                </c:pt>
                <c:pt idx="351">
                  <c:v>-0.58328912489361229</c:v>
                </c:pt>
                <c:pt idx="352">
                  <c:v>-0.58221205343546334</c:v>
                </c:pt>
                <c:pt idx="353">
                  <c:v>-0.57769709624108545</c:v>
                </c:pt>
                <c:pt idx="354">
                  <c:v>-0.57387032335795529</c:v>
                </c:pt>
                <c:pt idx="355">
                  <c:v>-0.57352021798594721</c:v>
                </c:pt>
                <c:pt idx="356">
                  <c:v>-0.572853440151604</c:v>
                </c:pt>
                <c:pt idx="357">
                  <c:v>-0.57193626095886241</c:v>
                </c:pt>
                <c:pt idx="358">
                  <c:v>-0.57065099137859521</c:v>
                </c:pt>
                <c:pt idx="359">
                  <c:v>-0.57042606185786515</c:v>
                </c:pt>
                <c:pt idx="360">
                  <c:v>-0.56693442259402449</c:v>
                </c:pt>
                <c:pt idx="361">
                  <c:v>-0.56573303487474402</c:v>
                </c:pt>
                <c:pt idx="362">
                  <c:v>-0.565721224679824</c:v>
                </c:pt>
                <c:pt idx="363">
                  <c:v>-0.56569338413164127</c:v>
                </c:pt>
                <c:pt idx="364">
                  <c:v>-0.56550792123479532</c:v>
                </c:pt>
                <c:pt idx="365">
                  <c:v>-0.56495770666308609</c:v>
                </c:pt>
                <c:pt idx="366">
                  <c:v>-0.56313824131791312</c:v>
                </c:pt>
                <c:pt idx="367">
                  <c:v>-0.56061859068676512</c:v>
                </c:pt>
                <c:pt idx="368">
                  <c:v>-0.56051180427066882</c:v>
                </c:pt>
                <c:pt idx="369">
                  <c:v>-0.55326704213666345</c:v>
                </c:pt>
                <c:pt idx="370">
                  <c:v>-0.55126526053244718</c:v>
                </c:pt>
                <c:pt idx="371">
                  <c:v>-0.55082092296479301</c:v>
                </c:pt>
                <c:pt idx="372">
                  <c:v>-0.54717533137764729</c:v>
                </c:pt>
                <c:pt idx="373">
                  <c:v>-0.54470456070926598</c:v>
                </c:pt>
                <c:pt idx="374">
                  <c:v>-0.5440310375540004</c:v>
                </c:pt>
                <c:pt idx="375">
                  <c:v>-0.53508234228009521</c:v>
                </c:pt>
                <c:pt idx="376">
                  <c:v>-0.5312978952150984</c:v>
                </c:pt>
                <c:pt idx="377">
                  <c:v>-0.53113478502738842</c:v>
                </c:pt>
                <c:pt idx="378">
                  <c:v>-0.53013135642364739</c:v>
                </c:pt>
                <c:pt idx="379">
                  <c:v>-0.52622167006206033</c:v>
                </c:pt>
                <c:pt idx="380">
                  <c:v>-0.52588190329387974</c:v>
                </c:pt>
                <c:pt idx="381">
                  <c:v>-0.52267478373258658</c:v>
                </c:pt>
                <c:pt idx="382">
                  <c:v>-0.52182448571860596</c:v>
                </c:pt>
                <c:pt idx="383">
                  <c:v>-0.52131213785329999</c:v>
                </c:pt>
                <c:pt idx="384">
                  <c:v>-0.52082635901189578</c:v>
                </c:pt>
                <c:pt idx="385">
                  <c:v>-0.5207512349496588</c:v>
                </c:pt>
                <c:pt idx="386">
                  <c:v>-0.52019988471645984</c:v>
                </c:pt>
                <c:pt idx="387">
                  <c:v>-0.51645828251370518</c:v>
                </c:pt>
                <c:pt idx="388">
                  <c:v>-0.5153949068944913</c:v>
                </c:pt>
                <c:pt idx="389">
                  <c:v>-0.51467619940283427</c:v>
                </c:pt>
                <c:pt idx="390">
                  <c:v>-0.5133442890671609</c:v>
                </c:pt>
                <c:pt idx="391">
                  <c:v>-0.51319249572962955</c:v>
                </c:pt>
                <c:pt idx="392">
                  <c:v>-0.51207464244392797</c:v>
                </c:pt>
                <c:pt idx="393">
                  <c:v>-0.51176801050197329</c:v>
                </c:pt>
                <c:pt idx="394">
                  <c:v>-0.510953470591202</c:v>
                </c:pt>
                <c:pt idx="395">
                  <c:v>-0.51090253412678366</c:v>
                </c:pt>
                <c:pt idx="396">
                  <c:v>-0.51046946959350303</c:v>
                </c:pt>
                <c:pt idx="397">
                  <c:v>-0.50653223361817523</c:v>
                </c:pt>
                <c:pt idx="398">
                  <c:v>-0.50585046707194115</c:v>
                </c:pt>
                <c:pt idx="399">
                  <c:v>-0.50556723736451525</c:v>
                </c:pt>
                <c:pt idx="400">
                  <c:v>-0.50389044856985343</c:v>
                </c:pt>
                <c:pt idx="401">
                  <c:v>-0.50268193726325483</c:v>
                </c:pt>
                <c:pt idx="402">
                  <c:v>-0.49787161462937318</c:v>
                </c:pt>
                <c:pt idx="403">
                  <c:v>-0.49417360231532265</c:v>
                </c:pt>
                <c:pt idx="404">
                  <c:v>-0.49326717910303236</c:v>
                </c:pt>
                <c:pt idx="405">
                  <c:v>-0.49120812864553359</c:v>
                </c:pt>
                <c:pt idx="406">
                  <c:v>-0.49005156839892788</c:v>
                </c:pt>
                <c:pt idx="407">
                  <c:v>-0.48830538022210573</c:v>
                </c:pt>
                <c:pt idx="408">
                  <c:v>-0.48600035126634988</c:v>
                </c:pt>
                <c:pt idx="409">
                  <c:v>-0.48497746546614356</c:v>
                </c:pt>
                <c:pt idx="410">
                  <c:v>-0.48302890134810439</c:v>
                </c:pt>
                <c:pt idx="411">
                  <c:v>-0.48019347290511155</c:v>
                </c:pt>
                <c:pt idx="412">
                  <c:v>-0.4771244330428614</c:v>
                </c:pt>
                <c:pt idx="413">
                  <c:v>-0.47490815588209651</c:v>
                </c:pt>
                <c:pt idx="414">
                  <c:v>-0.47362006964813841</c:v>
                </c:pt>
                <c:pt idx="415">
                  <c:v>-0.47179921339226655</c:v>
                </c:pt>
                <c:pt idx="416">
                  <c:v>-0.47046867619712596</c:v>
                </c:pt>
                <c:pt idx="417">
                  <c:v>-0.46887016381460661</c:v>
                </c:pt>
                <c:pt idx="418">
                  <c:v>-0.46727646257263428</c:v>
                </c:pt>
                <c:pt idx="419">
                  <c:v>-0.4646005886575777</c:v>
                </c:pt>
                <c:pt idx="420">
                  <c:v>-0.46383867391582673</c:v>
                </c:pt>
                <c:pt idx="421">
                  <c:v>-0.4632636792084075</c:v>
                </c:pt>
                <c:pt idx="422">
                  <c:v>-0.46265311962110556</c:v>
                </c:pt>
                <c:pt idx="423">
                  <c:v>-0.46257632315679026</c:v>
                </c:pt>
                <c:pt idx="424">
                  <c:v>-0.46057372180653933</c:v>
                </c:pt>
                <c:pt idx="425">
                  <c:v>-0.460503947846999</c:v>
                </c:pt>
                <c:pt idx="426">
                  <c:v>-0.45901705039877533</c:v>
                </c:pt>
                <c:pt idx="427">
                  <c:v>-0.45857976715438886</c:v>
                </c:pt>
                <c:pt idx="428">
                  <c:v>-0.45813253326629955</c:v>
                </c:pt>
                <c:pt idx="429">
                  <c:v>-0.45711851213769639</c:v>
                </c:pt>
                <c:pt idx="430">
                  <c:v>-0.45647640545256585</c:v>
                </c:pt>
                <c:pt idx="431">
                  <c:v>-0.45449495474306323</c:v>
                </c:pt>
                <c:pt idx="432">
                  <c:v>-0.45372455756794544</c:v>
                </c:pt>
                <c:pt idx="433">
                  <c:v>-0.45085628982375425</c:v>
                </c:pt>
                <c:pt idx="434">
                  <c:v>-0.44985165635384611</c:v>
                </c:pt>
                <c:pt idx="435">
                  <c:v>-0.44903394346987158</c:v>
                </c:pt>
                <c:pt idx="436">
                  <c:v>-0.44852051167544871</c:v>
                </c:pt>
                <c:pt idx="437">
                  <c:v>-0.44774732771139863</c:v>
                </c:pt>
                <c:pt idx="438">
                  <c:v>-0.44750685559827047</c:v>
                </c:pt>
                <c:pt idx="439">
                  <c:v>-0.44726757691053953</c:v>
                </c:pt>
                <c:pt idx="440">
                  <c:v>-0.44392578065514282</c:v>
                </c:pt>
                <c:pt idx="441">
                  <c:v>-0.44346551482815799</c:v>
                </c:pt>
                <c:pt idx="442">
                  <c:v>-0.44293922260293717</c:v>
                </c:pt>
                <c:pt idx="443">
                  <c:v>-0.44225509396288476</c:v>
                </c:pt>
                <c:pt idx="444">
                  <c:v>-0.43552782733776924</c:v>
                </c:pt>
                <c:pt idx="445">
                  <c:v>-0.43429417791244956</c:v>
                </c:pt>
                <c:pt idx="446">
                  <c:v>-0.43425158764297384</c:v>
                </c:pt>
                <c:pt idx="447">
                  <c:v>-0.43316221261082005</c:v>
                </c:pt>
                <c:pt idx="448">
                  <c:v>-0.43293307318047308</c:v>
                </c:pt>
                <c:pt idx="449">
                  <c:v>-0.43269886526940832</c:v>
                </c:pt>
                <c:pt idx="450">
                  <c:v>-0.4318871068009757</c:v>
                </c:pt>
                <c:pt idx="451">
                  <c:v>-0.4309076626364719</c:v>
                </c:pt>
                <c:pt idx="452">
                  <c:v>-0.43042287298642651</c:v>
                </c:pt>
                <c:pt idx="453">
                  <c:v>-0.42294212410225196</c:v>
                </c:pt>
                <c:pt idx="454">
                  <c:v>-0.42245163825601056</c:v>
                </c:pt>
                <c:pt idx="455">
                  <c:v>-0.42206415290987553</c:v>
                </c:pt>
                <c:pt idx="456">
                  <c:v>-0.41842431856263501</c:v>
                </c:pt>
                <c:pt idx="457">
                  <c:v>-0.41827778668763665</c:v>
                </c:pt>
                <c:pt idx="458">
                  <c:v>-0.41813813427024515</c:v>
                </c:pt>
                <c:pt idx="459">
                  <c:v>-0.41696101870935565</c:v>
                </c:pt>
                <c:pt idx="460">
                  <c:v>-0.41434198523458576</c:v>
                </c:pt>
                <c:pt idx="461">
                  <c:v>-0.41426344017530459</c:v>
                </c:pt>
                <c:pt idx="462">
                  <c:v>-0.41037057539566124</c:v>
                </c:pt>
                <c:pt idx="463">
                  <c:v>-0.40914040794753459</c:v>
                </c:pt>
                <c:pt idx="464">
                  <c:v>-0.40910569260104979</c:v>
                </c:pt>
                <c:pt idx="465">
                  <c:v>-0.40860848620989243</c:v>
                </c:pt>
                <c:pt idx="466">
                  <c:v>-0.40786013050960401</c:v>
                </c:pt>
                <c:pt idx="467">
                  <c:v>-0.40598342561645379</c:v>
                </c:pt>
                <c:pt idx="468">
                  <c:v>-0.40439788027076334</c:v>
                </c:pt>
                <c:pt idx="469">
                  <c:v>-0.4041024493938829</c:v>
                </c:pt>
                <c:pt idx="470">
                  <c:v>-0.40375707113789283</c:v>
                </c:pt>
                <c:pt idx="471">
                  <c:v>-0.40365682300099565</c:v>
                </c:pt>
                <c:pt idx="472">
                  <c:v>-0.4034511358464673</c:v>
                </c:pt>
                <c:pt idx="473">
                  <c:v>-0.40267522383936483</c:v>
                </c:pt>
                <c:pt idx="474">
                  <c:v>-0.4024863558021593</c:v>
                </c:pt>
                <c:pt idx="475">
                  <c:v>-0.39964812451084569</c:v>
                </c:pt>
                <c:pt idx="476">
                  <c:v>-0.39832150430674579</c:v>
                </c:pt>
                <c:pt idx="477">
                  <c:v>-0.39397581040389146</c:v>
                </c:pt>
                <c:pt idx="478">
                  <c:v>-0.39196663638405943</c:v>
                </c:pt>
                <c:pt idx="479">
                  <c:v>-0.39002472510629432</c:v>
                </c:pt>
                <c:pt idx="480">
                  <c:v>-0.38954461040767846</c:v>
                </c:pt>
                <c:pt idx="481">
                  <c:v>-0.38776219374382265</c:v>
                </c:pt>
                <c:pt idx="482">
                  <c:v>-0.38708611838210305</c:v>
                </c:pt>
                <c:pt idx="483">
                  <c:v>-0.3870811718936879</c:v>
                </c:pt>
                <c:pt idx="484">
                  <c:v>-0.38363107073463693</c:v>
                </c:pt>
                <c:pt idx="485">
                  <c:v>-0.38121754577513417</c:v>
                </c:pt>
                <c:pt idx="486">
                  <c:v>-0.37841891992671239</c:v>
                </c:pt>
                <c:pt idx="487">
                  <c:v>-0.37803663489186939</c:v>
                </c:pt>
                <c:pt idx="488">
                  <c:v>-0.37488635065471221</c:v>
                </c:pt>
                <c:pt idx="489">
                  <c:v>-0.37453782130556162</c:v>
                </c:pt>
                <c:pt idx="490">
                  <c:v>-0.37431508806499791</c:v>
                </c:pt>
                <c:pt idx="491">
                  <c:v>-0.37217731903530016</c:v>
                </c:pt>
                <c:pt idx="492">
                  <c:v>-0.37217319165701218</c:v>
                </c:pt>
                <c:pt idx="493">
                  <c:v>-0.3716442752341238</c:v>
                </c:pt>
                <c:pt idx="494">
                  <c:v>-0.36758290421923706</c:v>
                </c:pt>
                <c:pt idx="495">
                  <c:v>-0.36689640056301503</c:v>
                </c:pt>
                <c:pt idx="496">
                  <c:v>-0.36677398939859773</c:v>
                </c:pt>
                <c:pt idx="497">
                  <c:v>-0.3663413995997995</c:v>
                </c:pt>
                <c:pt idx="498">
                  <c:v>-0.36627384760989212</c:v>
                </c:pt>
                <c:pt idx="499">
                  <c:v>-0.36588985368158816</c:v>
                </c:pt>
                <c:pt idx="500">
                  <c:v>-0.36093242324417973</c:v>
                </c:pt>
                <c:pt idx="501">
                  <c:v>-0.36071039491308243</c:v>
                </c:pt>
                <c:pt idx="502">
                  <c:v>-0.35984824796706294</c:v>
                </c:pt>
                <c:pt idx="503">
                  <c:v>-0.35737412633306309</c:v>
                </c:pt>
                <c:pt idx="504">
                  <c:v>-0.35667773068788361</c:v>
                </c:pt>
                <c:pt idx="505">
                  <c:v>-0.35633382199305541</c:v>
                </c:pt>
                <c:pt idx="506">
                  <c:v>-0.35386627693800532</c:v>
                </c:pt>
                <c:pt idx="507">
                  <c:v>-0.35380046329307829</c:v>
                </c:pt>
                <c:pt idx="508">
                  <c:v>-0.35260993185338979</c:v>
                </c:pt>
                <c:pt idx="509">
                  <c:v>-0.35075966947093251</c:v>
                </c:pt>
                <c:pt idx="510">
                  <c:v>-0.35010170268668478</c:v>
                </c:pt>
                <c:pt idx="511">
                  <c:v>-0.34939000783722196</c:v>
                </c:pt>
                <c:pt idx="512">
                  <c:v>-0.34067049994237081</c:v>
                </c:pt>
                <c:pt idx="513">
                  <c:v>-0.33971111203673926</c:v>
                </c:pt>
                <c:pt idx="514">
                  <c:v>-0.33964744341781905</c:v>
                </c:pt>
                <c:pt idx="515">
                  <c:v>-0.33845482941389965</c:v>
                </c:pt>
                <c:pt idx="516">
                  <c:v>-0.33738244354500907</c:v>
                </c:pt>
                <c:pt idx="517">
                  <c:v>-0.33614262239371778</c:v>
                </c:pt>
                <c:pt idx="518">
                  <c:v>-0.3360175775194244</c:v>
                </c:pt>
                <c:pt idx="519">
                  <c:v>-0.33209612014270212</c:v>
                </c:pt>
                <c:pt idx="520">
                  <c:v>-0.32735426937430595</c:v>
                </c:pt>
                <c:pt idx="521">
                  <c:v>-0.32651231812911413</c:v>
                </c:pt>
                <c:pt idx="522">
                  <c:v>-0.31693145957028113</c:v>
                </c:pt>
                <c:pt idx="523">
                  <c:v>-0.31580172305524234</c:v>
                </c:pt>
                <c:pt idx="524">
                  <c:v>-0.3138368367409563</c:v>
                </c:pt>
                <c:pt idx="525">
                  <c:v>-0.31333674185488281</c:v>
                </c:pt>
                <c:pt idx="526">
                  <c:v>-0.31080405355909946</c:v>
                </c:pt>
                <c:pt idx="527">
                  <c:v>-0.30659989311136288</c:v>
                </c:pt>
                <c:pt idx="528">
                  <c:v>-0.30585455110847182</c:v>
                </c:pt>
                <c:pt idx="529">
                  <c:v>-0.30477302948087315</c:v>
                </c:pt>
                <c:pt idx="530">
                  <c:v>-0.30398217599054311</c:v>
                </c:pt>
                <c:pt idx="531">
                  <c:v>-0.30388718241086915</c:v>
                </c:pt>
                <c:pt idx="532">
                  <c:v>-0.30342548158958876</c:v>
                </c:pt>
                <c:pt idx="533">
                  <c:v>-0.30143936205344796</c:v>
                </c:pt>
                <c:pt idx="534">
                  <c:v>-0.30018195362389993</c:v>
                </c:pt>
                <c:pt idx="535">
                  <c:v>-0.29790739679003353</c:v>
                </c:pt>
                <c:pt idx="536">
                  <c:v>-0.2978895431408517</c:v>
                </c:pt>
                <c:pt idx="537">
                  <c:v>-0.29681001139172275</c:v>
                </c:pt>
                <c:pt idx="538">
                  <c:v>-0.29416107198153374</c:v>
                </c:pt>
                <c:pt idx="539">
                  <c:v>-0.28745197771930153</c:v>
                </c:pt>
                <c:pt idx="540">
                  <c:v>-0.28706748885046579</c:v>
                </c:pt>
                <c:pt idx="541">
                  <c:v>-0.28612063650454844</c:v>
                </c:pt>
                <c:pt idx="542">
                  <c:v>-0.28526418418664534</c:v>
                </c:pt>
                <c:pt idx="543">
                  <c:v>-0.28514752472712407</c:v>
                </c:pt>
                <c:pt idx="544">
                  <c:v>-0.28453633414023405</c:v>
                </c:pt>
                <c:pt idx="545">
                  <c:v>-0.2838742418954498</c:v>
                </c:pt>
                <c:pt idx="546">
                  <c:v>-0.28345097934420932</c:v>
                </c:pt>
                <c:pt idx="547">
                  <c:v>-0.28090052203609733</c:v>
                </c:pt>
                <c:pt idx="548">
                  <c:v>-0.28074066602475251</c:v>
                </c:pt>
                <c:pt idx="549">
                  <c:v>-0.27571939183630578</c:v>
                </c:pt>
                <c:pt idx="550">
                  <c:v>-0.27523545732347293</c:v>
                </c:pt>
                <c:pt idx="551">
                  <c:v>-0.27494083592558288</c:v>
                </c:pt>
                <c:pt idx="552">
                  <c:v>-0.27194382454249338</c:v>
                </c:pt>
                <c:pt idx="553">
                  <c:v>-0.26933458313814729</c:v>
                </c:pt>
                <c:pt idx="554">
                  <c:v>-0.26904122916301249</c:v>
                </c:pt>
                <c:pt idx="555">
                  <c:v>-0.26856687560408116</c:v>
                </c:pt>
                <c:pt idx="556">
                  <c:v>-0.266576323640214</c:v>
                </c:pt>
                <c:pt idx="557">
                  <c:v>-0.26650608737642439</c:v>
                </c:pt>
                <c:pt idx="558">
                  <c:v>-0.26588282375477468</c:v>
                </c:pt>
                <c:pt idx="559">
                  <c:v>-0.2651914517946381</c:v>
                </c:pt>
                <c:pt idx="560">
                  <c:v>-0.26381878829189687</c:v>
                </c:pt>
                <c:pt idx="561">
                  <c:v>-0.26353230425719731</c:v>
                </c:pt>
                <c:pt idx="562">
                  <c:v>-0.26138374523142005</c:v>
                </c:pt>
                <c:pt idx="563">
                  <c:v>-0.26133689362483525</c:v>
                </c:pt>
                <c:pt idx="564">
                  <c:v>-0.25793288697880784</c:v>
                </c:pt>
                <c:pt idx="565">
                  <c:v>-0.25699373332591419</c:v>
                </c:pt>
                <c:pt idx="566">
                  <c:v>-0.25457485378653011</c:v>
                </c:pt>
                <c:pt idx="567">
                  <c:v>-0.2531783251680253</c:v>
                </c:pt>
                <c:pt idx="568">
                  <c:v>-0.25213795596149874</c:v>
                </c:pt>
                <c:pt idx="569">
                  <c:v>-0.25123364231623474</c:v>
                </c:pt>
                <c:pt idx="570">
                  <c:v>-0.24775939875529959</c:v>
                </c:pt>
                <c:pt idx="571">
                  <c:v>-0.24672579113859019</c:v>
                </c:pt>
                <c:pt idx="572">
                  <c:v>-0.24475067312282461</c:v>
                </c:pt>
                <c:pt idx="573">
                  <c:v>-0.24468026237559184</c:v>
                </c:pt>
                <c:pt idx="574">
                  <c:v>-0.24457242656319392</c:v>
                </c:pt>
                <c:pt idx="575">
                  <c:v>-0.2437951856934078</c:v>
                </c:pt>
                <c:pt idx="576">
                  <c:v>-0.24233267729651334</c:v>
                </c:pt>
                <c:pt idx="577">
                  <c:v>-0.23932157399085954</c:v>
                </c:pt>
                <c:pt idx="578">
                  <c:v>-0.23806734327483037</c:v>
                </c:pt>
                <c:pt idx="579">
                  <c:v>-0.23790801686570703</c:v>
                </c:pt>
                <c:pt idx="580">
                  <c:v>-0.23519214095594396</c:v>
                </c:pt>
                <c:pt idx="581">
                  <c:v>-0.23045761500582435</c:v>
                </c:pt>
                <c:pt idx="582">
                  <c:v>-0.22939143255710431</c:v>
                </c:pt>
                <c:pt idx="583">
                  <c:v>-0.22854676750444256</c:v>
                </c:pt>
                <c:pt idx="584">
                  <c:v>-0.22525132042844767</c:v>
                </c:pt>
                <c:pt idx="585">
                  <c:v>-0.22386261862905329</c:v>
                </c:pt>
                <c:pt idx="586">
                  <c:v>-0.2236765310247022</c:v>
                </c:pt>
                <c:pt idx="587">
                  <c:v>-0.22325018395186955</c:v>
                </c:pt>
                <c:pt idx="588">
                  <c:v>-0.22173736776031941</c:v>
                </c:pt>
                <c:pt idx="589">
                  <c:v>-0.21446885943383698</c:v>
                </c:pt>
                <c:pt idx="590">
                  <c:v>-0.21238264442914501</c:v>
                </c:pt>
                <c:pt idx="591">
                  <c:v>-0.20874981464179174</c:v>
                </c:pt>
                <c:pt idx="592">
                  <c:v>-0.20325997976948168</c:v>
                </c:pt>
                <c:pt idx="593">
                  <c:v>-0.20272680003375074</c:v>
                </c:pt>
                <c:pt idx="594">
                  <c:v>-0.20199885263905368</c:v>
                </c:pt>
                <c:pt idx="595">
                  <c:v>-0.19976141521434487</c:v>
                </c:pt>
                <c:pt idx="596">
                  <c:v>-0.19957725519998243</c:v>
                </c:pt>
                <c:pt idx="597">
                  <c:v>-0.19819137575294188</c:v>
                </c:pt>
                <c:pt idx="598">
                  <c:v>-0.19301465481620944</c:v>
                </c:pt>
                <c:pt idx="599">
                  <c:v>-0.19291615743421547</c:v>
                </c:pt>
                <c:pt idx="600">
                  <c:v>-0.19069173591254984</c:v>
                </c:pt>
                <c:pt idx="601">
                  <c:v>-0.18729217642025495</c:v>
                </c:pt>
                <c:pt idx="602">
                  <c:v>-0.1842936421890799</c:v>
                </c:pt>
                <c:pt idx="603">
                  <c:v>-0.17505534474181372</c:v>
                </c:pt>
                <c:pt idx="604">
                  <c:v>-0.16803160478471052</c:v>
                </c:pt>
                <c:pt idx="605">
                  <c:v>-0.16676158684258588</c:v>
                </c:pt>
                <c:pt idx="606">
                  <c:v>-0.16655813749970497</c:v>
                </c:pt>
                <c:pt idx="607">
                  <c:v>-0.15785664242941347</c:v>
                </c:pt>
                <c:pt idx="608">
                  <c:v>-0.14935922087754491</c:v>
                </c:pt>
                <c:pt idx="609">
                  <c:v>-0.14689996880866826</c:v>
                </c:pt>
                <c:pt idx="610">
                  <c:v>-0.14543762411166283</c:v>
                </c:pt>
                <c:pt idx="611">
                  <c:v>-0.14146003011885311</c:v>
                </c:pt>
                <c:pt idx="612">
                  <c:v>-0.14041004409594482</c:v>
                </c:pt>
                <c:pt idx="613">
                  <c:v>-0.13973650725740075</c:v>
                </c:pt>
                <c:pt idx="614">
                  <c:v>-0.13616459692932192</c:v>
                </c:pt>
                <c:pt idx="615">
                  <c:v>-0.13473361351244409</c:v>
                </c:pt>
                <c:pt idx="616">
                  <c:v>-0.13417811297822638</c:v>
                </c:pt>
                <c:pt idx="617">
                  <c:v>-0.12819314569647211</c:v>
                </c:pt>
                <c:pt idx="618">
                  <c:v>-0.1270675171798516</c:v>
                </c:pt>
                <c:pt idx="619">
                  <c:v>-0.12705606030937019</c:v>
                </c:pt>
                <c:pt idx="620">
                  <c:v>-0.12683713809816291</c:v>
                </c:pt>
                <c:pt idx="621">
                  <c:v>-0.12621850314106384</c:v>
                </c:pt>
                <c:pt idx="622">
                  <c:v>-0.12545176592390897</c:v>
                </c:pt>
                <c:pt idx="623">
                  <c:v>-0.12415996941423066</c:v>
                </c:pt>
                <c:pt idx="624">
                  <c:v>-0.12413546493863115</c:v>
                </c:pt>
                <c:pt idx="625">
                  <c:v>-0.12215875198580835</c:v>
                </c:pt>
                <c:pt idx="626">
                  <c:v>-0.12143106897856479</c:v>
                </c:pt>
                <c:pt idx="627">
                  <c:v>-0.12138447687556708</c:v>
                </c:pt>
                <c:pt idx="628">
                  <c:v>-0.11814831542454896</c:v>
                </c:pt>
                <c:pt idx="629">
                  <c:v>-0.11652376161758231</c:v>
                </c:pt>
                <c:pt idx="630">
                  <c:v>-0.11513377415230536</c:v>
                </c:pt>
                <c:pt idx="631">
                  <c:v>-0.11339723456501517</c:v>
                </c:pt>
                <c:pt idx="632">
                  <c:v>-0.1120782107268022</c:v>
                </c:pt>
                <c:pt idx="633">
                  <c:v>-0.10975718978731128</c:v>
                </c:pt>
                <c:pt idx="634">
                  <c:v>-0.107189291098634</c:v>
                </c:pt>
                <c:pt idx="635">
                  <c:v>-0.10701905301850365</c:v>
                </c:pt>
                <c:pt idx="636">
                  <c:v>-0.10619351162542422</c:v>
                </c:pt>
                <c:pt idx="637">
                  <c:v>-0.10559297809188506</c:v>
                </c:pt>
                <c:pt idx="638">
                  <c:v>-0.10384990498448518</c:v>
                </c:pt>
                <c:pt idx="639">
                  <c:v>-0.10237322975655144</c:v>
                </c:pt>
                <c:pt idx="640">
                  <c:v>-0.10085269312429937</c:v>
                </c:pt>
                <c:pt idx="641">
                  <c:v>-0.10058607863275923</c:v>
                </c:pt>
                <c:pt idx="642">
                  <c:v>-0.10033866492495351</c:v>
                </c:pt>
                <c:pt idx="643">
                  <c:v>-0.10022038969535429</c:v>
                </c:pt>
                <c:pt idx="644">
                  <c:v>-9.9750034644619859E-2</c:v>
                </c:pt>
                <c:pt idx="645">
                  <c:v>-9.7478000027760081E-2</c:v>
                </c:pt>
                <c:pt idx="646">
                  <c:v>-9.2049320875533844E-2</c:v>
                </c:pt>
                <c:pt idx="647">
                  <c:v>-9.0112768496298776E-2</c:v>
                </c:pt>
                <c:pt idx="648">
                  <c:v>-8.9166411430663173E-2</c:v>
                </c:pt>
                <c:pt idx="649">
                  <c:v>-8.7424824411479016E-2</c:v>
                </c:pt>
                <c:pt idx="650">
                  <c:v>-8.5453440712484743E-2</c:v>
                </c:pt>
                <c:pt idx="651">
                  <c:v>-8.4908496160509023E-2</c:v>
                </c:pt>
                <c:pt idx="652">
                  <c:v>-8.4785336501339958E-2</c:v>
                </c:pt>
                <c:pt idx="653">
                  <c:v>-8.3705585680484487E-2</c:v>
                </c:pt>
                <c:pt idx="654">
                  <c:v>-8.3617323609672611E-2</c:v>
                </c:pt>
                <c:pt idx="655">
                  <c:v>-8.324264229475925E-2</c:v>
                </c:pt>
                <c:pt idx="656">
                  <c:v>-8.0565038001202446E-2</c:v>
                </c:pt>
                <c:pt idx="657">
                  <c:v>-7.8645458872466475E-2</c:v>
                </c:pt>
                <c:pt idx="658">
                  <c:v>-7.6395474730719393E-2</c:v>
                </c:pt>
                <c:pt idx="659">
                  <c:v>-7.5013777014779098E-2</c:v>
                </c:pt>
                <c:pt idx="660">
                  <c:v>-7.1876529610077775E-2</c:v>
                </c:pt>
                <c:pt idx="661">
                  <c:v>-7.1370533757564039E-2</c:v>
                </c:pt>
                <c:pt idx="662">
                  <c:v>-7.1184961995204368E-2</c:v>
                </c:pt>
                <c:pt idx="663">
                  <c:v>-7.0050350513219811E-2</c:v>
                </c:pt>
                <c:pt idx="664">
                  <c:v>-6.8337522666742909E-2</c:v>
                </c:pt>
                <c:pt idx="665">
                  <c:v>-5.9764746924277967E-2</c:v>
                </c:pt>
                <c:pt idx="666">
                  <c:v>-5.6617804398699213E-2</c:v>
                </c:pt>
                <c:pt idx="667">
                  <c:v>-5.5994624100530875E-2</c:v>
                </c:pt>
                <c:pt idx="668">
                  <c:v>-5.4448019654955257E-2</c:v>
                </c:pt>
                <c:pt idx="669">
                  <c:v>-5.3883273091378442E-2</c:v>
                </c:pt>
                <c:pt idx="670">
                  <c:v>-5.1781593135859547E-2</c:v>
                </c:pt>
                <c:pt idx="671">
                  <c:v>-4.9771182960743565E-2</c:v>
                </c:pt>
                <c:pt idx="672">
                  <c:v>-4.9391438826536675E-2</c:v>
                </c:pt>
                <c:pt idx="673">
                  <c:v>-4.8691427248482251E-2</c:v>
                </c:pt>
                <c:pt idx="674">
                  <c:v>-4.8313374641191363E-2</c:v>
                </c:pt>
                <c:pt idx="675">
                  <c:v>-4.7913492484230664E-2</c:v>
                </c:pt>
                <c:pt idx="676">
                  <c:v>-4.7615080764932365E-2</c:v>
                </c:pt>
                <c:pt idx="677">
                  <c:v>-4.7180147752035301E-2</c:v>
                </c:pt>
                <c:pt idx="678">
                  <c:v>-4.2284563974593389E-2</c:v>
                </c:pt>
                <c:pt idx="679">
                  <c:v>-4.0361254518223838E-2</c:v>
                </c:pt>
                <c:pt idx="680">
                  <c:v>-3.5889494026510052E-2</c:v>
                </c:pt>
                <c:pt idx="681">
                  <c:v>-3.53164928515146E-2</c:v>
                </c:pt>
                <c:pt idx="682">
                  <c:v>-3.4775243419252914E-2</c:v>
                </c:pt>
                <c:pt idx="683">
                  <c:v>-3.4192015392176832E-2</c:v>
                </c:pt>
                <c:pt idx="684">
                  <c:v>-3.3988416547417057E-2</c:v>
                </c:pt>
                <c:pt idx="685">
                  <c:v>-3.3386968500288786E-2</c:v>
                </c:pt>
                <c:pt idx="686">
                  <c:v>-3.2695827120305131E-2</c:v>
                </c:pt>
                <c:pt idx="687">
                  <c:v>-3.2239226105983523E-2</c:v>
                </c:pt>
                <c:pt idx="688">
                  <c:v>-3.1884420366614007E-2</c:v>
                </c:pt>
                <c:pt idx="689">
                  <c:v>-3.1642150851604357E-2</c:v>
                </c:pt>
                <c:pt idx="690">
                  <c:v>-3.1195200918396414E-2</c:v>
                </c:pt>
                <c:pt idx="691">
                  <c:v>-3.0687092004426514E-2</c:v>
                </c:pt>
                <c:pt idx="692">
                  <c:v>-2.9719160593996215E-2</c:v>
                </c:pt>
                <c:pt idx="693">
                  <c:v>-2.8966977508957961E-2</c:v>
                </c:pt>
                <c:pt idx="694">
                  <c:v>-2.6861981234953258E-2</c:v>
                </c:pt>
                <c:pt idx="695">
                  <c:v>-2.6414852356889087E-2</c:v>
                </c:pt>
                <c:pt idx="696">
                  <c:v>-2.5989864330590206E-2</c:v>
                </c:pt>
                <c:pt idx="697">
                  <c:v>-2.5813822048428029E-2</c:v>
                </c:pt>
                <c:pt idx="698">
                  <c:v>-2.4830286847879083E-2</c:v>
                </c:pt>
                <c:pt idx="699">
                  <c:v>-2.4098194841551547E-2</c:v>
                </c:pt>
                <c:pt idx="700">
                  <c:v>-2.3510660397202985E-2</c:v>
                </c:pt>
                <c:pt idx="701">
                  <c:v>-2.2432185010855702E-2</c:v>
                </c:pt>
                <c:pt idx="702">
                  <c:v>-2.035876338706857E-2</c:v>
                </c:pt>
                <c:pt idx="703">
                  <c:v>-1.8784115323406667E-2</c:v>
                </c:pt>
                <c:pt idx="704">
                  <c:v>-1.6427119937972814E-2</c:v>
                </c:pt>
                <c:pt idx="705">
                  <c:v>-1.5872063771744913E-2</c:v>
                </c:pt>
                <c:pt idx="706">
                  <c:v>-1.4962015531736702E-2</c:v>
                </c:pt>
                <c:pt idx="707">
                  <c:v>-1.4882308395592406E-2</c:v>
                </c:pt>
                <c:pt idx="708">
                  <c:v>-1.3076542034641642E-2</c:v>
                </c:pt>
                <c:pt idx="709">
                  <c:v>-1.0679222527312709E-2</c:v>
                </c:pt>
                <c:pt idx="710">
                  <c:v>-9.1652522668838905E-3</c:v>
                </c:pt>
                <c:pt idx="711">
                  <c:v>-5.4556329952224238E-3</c:v>
                </c:pt>
                <c:pt idx="712">
                  <c:v>-5.0944561753109617E-3</c:v>
                </c:pt>
                <c:pt idx="713">
                  <c:v>-2.0474445601459689E-3</c:v>
                </c:pt>
                <c:pt idx="714">
                  <c:v>-1.116196597303707E-3</c:v>
                </c:pt>
                <c:pt idx="715">
                  <c:v>-6.2361113995366068E-4</c:v>
                </c:pt>
                <c:pt idx="716">
                  <c:v>-4.6982683417642228E-4</c:v>
                </c:pt>
                <c:pt idx="717">
                  <c:v>-2.6065703132387145E-5</c:v>
                </c:pt>
                <c:pt idx="718">
                  <c:v>5.2497737484172892E-3</c:v>
                </c:pt>
                <c:pt idx="719">
                  <c:v>5.5399594203291323E-3</c:v>
                </c:pt>
                <c:pt idx="720">
                  <c:v>6.7129019829750888E-3</c:v>
                </c:pt>
                <c:pt idx="721">
                  <c:v>7.1763009755095768E-3</c:v>
                </c:pt>
                <c:pt idx="722">
                  <c:v>7.3471664060707157E-3</c:v>
                </c:pt>
                <c:pt idx="723">
                  <c:v>8.5214004156557444E-3</c:v>
                </c:pt>
                <c:pt idx="724">
                  <c:v>8.8544131908946475E-3</c:v>
                </c:pt>
                <c:pt idx="725">
                  <c:v>9.9611423089458924E-3</c:v>
                </c:pt>
                <c:pt idx="726">
                  <c:v>1.3095974585474306E-2</c:v>
                </c:pt>
                <c:pt idx="727">
                  <c:v>1.4995459427670317E-2</c:v>
                </c:pt>
                <c:pt idx="728">
                  <c:v>1.5750134368180603E-2</c:v>
                </c:pt>
                <c:pt idx="729">
                  <c:v>1.9292504609050954E-2</c:v>
                </c:pt>
                <c:pt idx="730">
                  <c:v>1.9544278107910977E-2</c:v>
                </c:pt>
                <c:pt idx="731">
                  <c:v>2.0497580687966598E-2</c:v>
                </c:pt>
                <c:pt idx="732">
                  <c:v>2.0591478377063401E-2</c:v>
                </c:pt>
                <c:pt idx="733">
                  <c:v>2.3192665951096487E-2</c:v>
                </c:pt>
                <c:pt idx="734">
                  <c:v>2.359185006487376E-2</c:v>
                </c:pt>
                <c:pt idx="735">
                  <c:v>2.6115527261660224E-2</c:v>
                </c:pt>
                <c:pt idx="736">
                  <c:v>2.6388630336894182E-2</c:v>
                </c:pt>
                <c:pt idx="737">
                  <c:v>2.7945621989722651E-2</c:v>
                </c:pt>
                <c:pt idx="738">
                  <c:v>2.8349045460270842E-2</c:v>
                </c:pt>
                <c:pt idx="739">
                  <c:v>3.0351116992896068E-2</c:v>
                </c:pt>
                <c:pt idx="740">
                  <c:v>3.2440479550882362E-2</c:v>
                </c:pt>
                <c:pt idx="741">
                  <c:v>3.2734395162970643E-2</c:v>
                </c:pt>
                <c:pt idx="742">
                  <c:v>3.6191538964272497E-2</c:v>
                </c:pt>
                <c:pt idx="743">
                  <c:v>3.6597165786436292E-2</c:v>
                </c:pt>
                <c:pt idx="744">
                  <c:v>3.7040071961541146E-2</c:v>
                </c:pt>
                <c:pt idx="745">
                  <c:v>3.728721519075865E-2</c:v>
                </c:pt>
                <c:pt idx="746">
                  <c:v>3.8575546704147951E-2</c:v>
                </c:pt>
                <c:pt idx="747">
                  <c:v>3.9533127200209836E-2</c:v>
                </c:pt>
                <c:pt idx="748">
                  <c:v>4.1884176286276886E-2</c:v>
                </c:pt>
                <c:pt idx="749">
                  <c:v>4.2387897399700926E-2</c:v>
                </c:pt>
                <c:pt idx="750">
                  <c:v>4.3076704182002781E-2</c:v>
                </c:pt>
                <c:pt idx="751">
                  <c:v>4.593278660587969E-2</c:v>
                </c:pt>
                <c:pt idx="752">
                  <c:v>4.6702301797022117E-2</c:v>
                </c:pt>
                <c:pt idx="753">
                  <c:v>4.6914136210148519E-2</c:v>
                </c:pt>
                <c:pt idx="754">
                  <c:v>4.7073473476325761E-2</c:v>
                </c:pt>
                <c:pt idx="755">
                  <c:v>4.8488081996558317E-2</c:v>
                </c:pt>
                <c:pt idx="756">
                  <c:v>4.8895734365063323E-2</c:v>
                </c:pt>
                <c:pt idx="757">
                  <c:v>5.0433837795338256E-2</c:v>
                </c:pt>
                <c:pt idx="758">
                  <c:v>5.1765872451602205E-2</c:v>
                </c:pt>
                <c:pt idx="759">
                  <c:v>5.2034099054639064E-2</c:v>
                </c:pt>
                <c:pt idx="760">
                  <c:v>5.2094088042900527E-2</c:v>
                </c:pt>
                <c:pt idx="761">
                  <c:v>5.3598868107592831E-2</c:v>
                </c:pt>
                <c:pt idx="762">
                  <c:v>5.5169891770356909E-2</c:v>
                </c:pt>
                <c:pt idx="763">
                  <c:v>5.6616328487179582E-2</c:v>
                </c:pt>
                <c:pt idx="764">
                  <c:v>5.7621059357228964E-2</c:v>
                </c:pt>
                <c:pt idx="765">
                  <c:v>5.8581452894757073E-2</c:v>
                </c:pt>
                <c:pt idx="766">
                  <c:v>5.9024551488551506E-2</c:v>
                </c:pt>
                <c:pt idx="767">
                  <c:v>5.9906352950249785E-2</c:v>
                </c:pt>
                <c:pt idx="768">
                  <c:v>6.1762044954939269E-2</c:v>
                </c:pt>
                <c:pt idx="769">
                  <c:v>6.2039276398252907E-2</c:v>
                </c:pt>
                <c:pt idx="770">
                  <c:v>6.2094385025822152E-2</c:v>
                </c:pt>
                <c:pt idx="771">
                  <c:v>6.2353877266860452E-2</c:v>
                </c:pt>
                <c:pt idx="772">
                  <c:v>6.381724716861531E-2</c:v>
                </c:pt>
                <c:pt idx="773">
                  <c:v>6.4565692815505782E-2</c:v>
                </c:pt>
                <c:pt idx="774">
                  <c:v>6.4935965959850947E-2</c:v>
                </c:pt>
                <c:pt idx="775">
                  <c:v>6.502088244944787E-2</c:v>
                </c:pt>
                <c:pt idx="776">
                  <c:v>6.5089001491593343E-2</c:v>
                </c:pt>
                <c:pt idx="777">
                  <c:v>6.5582287836738432E-2</c:v>
                </c:pt>
                <c:pt idx="778">
                  <c:v>6.5605181959195596E-2</c:v>
                </c:pt>
                <c:pt idx="779">
                  <c:v>6.6127447886347945E-2</c:v>
                </c:pt>
                <c:pt idx="780">
                  <c:v>6.6889667642000841E-2</c:v>
                </c:pt>
                <c:pt idx="781">
                  <c:v>6.796250630560817E-2</c:v>
                </c:pt>
                <c:pt idx="782">
                  <c:v>6.9049084289167867E-2</c:v>
                </c:pt>
                <c:pt idx="783">
                  <c:v>7.0147446046745263E-2</c:v>
                </c:pt>
                <c:pt idx="784">
                  <c:v>7.103612763454796E-2</c:v>
                </c:pt>
                <c:pt idx="785">
                  <c:v>7.1635828516047509E-2</c:v>
                </c:pt>
                <c:pt idx="786">
                  <c:v>7.33049953842069E-2</c:v>
                </c:pt>
                <c:pt idx="787">
                  <c:v>7.3418637947623586E-2</c:v>
                </c:pt>
                <c:pt idx="788">
                  <c:v>7.3611373115076706E-2</c:v>
                </c:pt>
                <c:pt idx="789">
                  <c:v>7.3922256907118108E-2</c:v>
                </c:pt>
                <c:pt idx="790">
                  <c:v>7.4344796551129633E-2</c:v>
                </c:pt>
                <c:pt idx="791">
                  <c:v>7.5423643006194321E-2</c:v>
                </c:pt>
                <c:pt idx="792">
                  <c:v>7.6276085133512972E-2</c:v>
                </c:pt>
                <c:pt idx="793">
                  <c:v>7.6334998092504824E-2</c:v>
                </c:pt>
                <c:pt idx="794">
                  <c:v>7.7502270513962579E-2</c:v>
                </c:pt>
                <c:pt idx="795">
                  <c:v>7.8642374487243621E-2</c:v>
                </c:pt>
                <c:pt idx="796">
                  <c:v>7.892452417123362E-2</c:v>
                </c:pt>
                <c:pt idx="797">
                  <c:v>8.0807617187300992E-2</c:v>
                </c:pt>
                <c:pt idx="798">
                  <c:v>8.0840660517456586E-2</c:v>
                </c:pt>
                <c:pt idx="799">
                  <c:v>8.2100614425778554E-2</c:v>
                </c:pt>
                <c:pt idx="800">
                  <c:v>8.3513863053531284E-2</c:v>
                </c:pt>
                <c:pt idx="801">
                  <c:v>8.5529650491715764E-2</c:v>
                </c:pt>
                <c:pt idx="802">
                  <c:v>8.716605675111562E-2</c:v>
                </c:pt>
                <c:pt idx="803">
                  <c:v>8.8024067708684997E-2</c:v>
                </c:pt>
                <c:pt idx="804">
                  <c:v>8.903406078075414E-2</c:v>
                </c:pt>
                <c:pt idx="805">
                  <c:v>9.2572858883303008E-2</c:v>
                </c:pt>
                <c:pt idx="806">
                  <c:v>9.3462020978591687E-2</c:v>
                </c:pt>
                <c:pt idx="807">
                  <c:v>9.370213161077276E-2</c:v>
                </c:pt>
                <c:pt idx="808">
                  <c:v>9.4706606872488178E-2</c:v>
                </c:pt>
                <c:pt idx="809">
                  <c:v>9.5525287304094458E-2</c:v>
                </c:pt>
                <c:pt idx="810">
                  <c:v>9.5855772787881904E-2</c:v>
                </c:pt>
                <c:pt idx="811">
                  <c:v>9.6627503160628334E-2</c:v>
                </c:pt>
                <c:pt idx="812">
                  <c:v>9.7029326801597607E-2</c:v>
                </c:pt>
                <c:pt idx="813">
                  <c:v>9.7104990280053094E-2</c:v>
                </c:pt>
                <c:pt idx="814">
                  <c:v>9.8406469841514951E-2</c:v>
                </c:pt>
                <c:pt idx="815">
                  <c:v>0.10132069619774249</c:v>
                </c:pt>
                <c:pt idx="816">
                  <c:v>0.10244443039197729</c:v>
                </c:pt>
                <c:pt idx="817">
                  <c:v>0.10501252362076285</c:v>
                </c:pt>
                <c:pt idx="818">
                  <c:v>0.10519719562967132</c:v>
                </c:pt>
                <c:pt idx="819">
                  <c:v>0.10765709827881001</c:v>
                </c:pt>
                <c:pt idx="820">
                  <c:v>0.10799739963691937</c:v>
                </c:pt>
                <c:pt idx="821">
                  <c:v>0.10904132873267104</c:v>
                </c:pt>
                <c:pt idx="822">
                  <c:v>0.10971721455996974</c:v>
                </c:pt>
                <c:pt idx="823">
                  <c:v>0.11019144644182347</c:v>
                </c:pt>
                <c:pt idx="824">
                  <c:v>0.11209822088792136</c:v>
                </c:pt>
                <c:pt idx="825">
                  <c:v>0.11283666234616969</c:v>
                </c:pt>
                <c:pt idx="826">
                  <c:v>0.11383265465851858</c:v>
                </c:pt>
                <c:pt idx="827">
                  <c:v>0.11430696413888265</c:v>
                </c:pt>
                <c:pt idx="828">
                  <c:v>0.11495948943714018</c:v>
                </c:pt>
                <c:pt idx="829">
                  <c:v>0.11828586209974098</c:v>
                </c:pt>
                <c:pt idx="830">
                  <c:v>0.12121590394422228</c:v>
                </c:pt>
                <c:pt idx="831">
                  <c:v>0.1214713424373924</c:v>
                </c:pt>
                <c:pt idx="832">
                  <c:v>0.12247653998673641</c:v>
                </c:pt>
                <c:pt idx="833">
                  <c:v>0.12400476345243021</c:v>
                </c:pt>
                <c:pt idx="834">
                  <c:v>0.12465780828644071</c:v>
                </c:pt>
                <c:pt idx="835">
                  <c:v>0.12524035222042412</c:v>
                </c:pt>
                <c:pt idx="836">
                  <c:v>0.12550393067690452</c:v>
                </c:pt>
                <c:pt idx="837">
                  <c:v>0.12559391517330795</c:v>
                </c:pt>
                <c:pt idx="838">
                  <c:v>0.12598308760087729</c:v>
                </c:pt>
                <c:pt idx="839">
                  <c:v>0.12680396141197942</c:v>
                </c:pt>
                <c:pt idx="840">
                  <c:v>0.12705301044032521</c:v>
                </c:pt>
                <c:pt idx="841">
                  <c:v>0.12731645147011741</c:v>
                </c:pt>
                <c:pt idx="842">
                  <c:v>0.12794309941258719</c:v>
                </c:pt>
                <c:pt idx="843">
                  <c:v>0.12813697209323666</c:v>
                </c:pt>
                <c:pt idx="844">
                  <c:v>0.12843440948734505</c:v>
                </c:pt>
                <c:pt idx="845">
                  <c:v>0.12918441976435377</c:v>
                </c:pt>
                <c:pt idx="846">
                  <c:v>0.12995125592639115</c:v>
                </c:pt>
                <c:pt idx="847">
                  <c:v>0.13000051107990479</c:v>
                </c:pt>
                <c:pt idx="848">
                  <c:v>0.13195739832257944</c:v>
                </c:pt>
                <c:pt idx="849">
                  <c:v>0.13388084526974614</c:v>
                </c:pt>
                <c:pt idx="850">
                  <c:v>0.13389159510105283</c:v>
                </c:pt>
                <c:pt idx="851">
                  <c:v>0.13393144465701562</c:v>
                </c:pt>
                <c:pt idx="852">
                  <c:v>0.13397104820493927</c:v>
                </c:pt>
                <c:pt idx="853">
                  <c:v>0.13437326376551795</c:v>
                </c:pt>
                <c:pt idx="854">
                  <c:v>0.13438279131405165</c:v>
                </c:pt>
                <c:pt idx="855">
                  <c:v>0.13490970487276421</c:v>
                </c:pt>
                <c:pt idx="856">
                  <c:v>0.1354628057051139</c:v>
                </c:pt>
                <c:pt idx="857">
                  <c:v>0.13722396190344724</c:v>
                </c:pt>
                <c:pt idx="858">
                  <c:v>0.13883170045882717</c:v>
                </c:pt>
                <c:pt idx="859">
                  <c:v>0.13918112266671262</c:v>
                </c:pt>
                <c:pt idx="860">
                  <c:v>0.1402448915217909</c:v>
                </c:pt>
                <c:pt idx="861">
                  <c:v>0.14161589480219972</c:v>
                </c:pt>
                <c:pt idx="862">
                  <c:v>0.14287895731539338</c:v>
                </c:pt>
                <c:pt idx="863">
                  <c:v>0.14300134756221641</c:v>
                </c:pt>
                <c:pt idx="864">
                  <c:v>0.14396047712536042</c:v>
                </c:pt>
                <c:pt idx="865">
                  <c:v>0.14440711820522137</c:v>
                </c:pt>
                <c:pt idx="866">
                  <c:v>0.14523218998332088</c:v>
                </c:pt>
                <c:pt idx="867">
                  <c:v>0.14690689893432657</c:v>
                </c:pt>
                <c:pt idx="868">
                  <c:v>0.14697162826170576</c:v>
                </c:pt>
                <c:pt idx="869">
                  <c:v>0.14735650794271329</c:v>
                </c:pt>
                <c:pt idx="870">
                  <c:v>0.14994633090437984</c:v>
                </c:pt>
                <c:pt idx="871">
                  <c:v>0.15207007309781503</c:v>
                </c:pt>
                <c:pt idx="872">
                  <c:v>0.15778412943241496</c:v>
                </c:pt>
                <c:pt idx="873">
                  <c:v>0.16048282534757749</c:v>
                </c:pt>
                <c:pt idx="874">
                  <c:v>0.16114389979844632</c:v>
                </c:pt>
                <c:pt idx="875">
                  <c:v>0.16167074382629007</c:v>
                </c:pt>
                <c:pt idx="876">
                  <c:v>0.16314764852718841</c:v>
                </c:pt>
                <c:pt idx="877">
                  <c:v>0.1634532343749269</c:v>
                </c:pt>
                <c:pt idx="878">
                  <c:v>0.16427892418342696</c:v>
                </c:pt>
                <c:pt idx="879">
                  <c:v>0.16447205988091379</c:v>
                </c:pt>
                <c:pt idx="880">
                  <c:v>0.16577772545146788</c:v>
                </c:pt>
                <c:pt idx="881">
                  <c:v>0.16580236812955113</c:v>
                </c:pt>
                <c:pt idx="882">
                  <c:v>0.1671409785461655</c:v>
                </c:pt>
                <c:pt idx="883">
                  <c:v>0.16716191778384029</c:v>
                </c:pt>
                <c:pt idx="884">
                  <c:v>0.16796114669572249</c:v>
                </c:pt>
                <c:pt idx="885">
                  <c:v>0.16907580481938034</c:v>
                </c:pt>
                <c:pt idx="886">
                  <c:v>0.1698574165819314</c:v>
                </c:pt>
                <c:pt idx="887">
                  <c:v>0.17121310586422567</c:v>
                </c:pt>
                <c:pt idx="888">
                  <c:v>0.17224180090319585</c:v>
                </c:pt>
                <c:pt idx="889">
                  <c:v>0.17326951989678369</c:v>
                </c:pt>
                <c:pt idx="890">
                  <c:v>0.17433479295779494</c:v>
                </c:pt>
                <c:pt idx="891">
                  <c:v>0.17482887674176403</c:v>
                </c:pt>
                <c:pt idx="892">
                  <c:v>0.17511465830891182</c:v>
                </c:pt>
                <c:pt idx="893">
                  <c:v>0.17526510896742339</c:v>
                </c:pt>
                <c:pt idx="894">
                  <c:v>0.17656354377694461</c:v>
                </c:pt>
                <c:pt idx="895">
                  <c:v>0.18324512229182613</c:v>
                </c:pt>
                <c:pt idx="896">
                  <c:v>0.18341511250359982</c:v>
                </c:pt>
                <c:pt idx="897">
                  <c:v>0.18383334862381701</c:v>
                </c:pt>
                <c:pt idx="898">
                  <c:v>0.18501468935254337</c:v>
                </c:pt>
                <c:pt idx="899">
                  <c:v>0.18562682590783849</c:v>
                </c:pt>
                <c:pt idx="900">
                  <c:v>0.18981014301634563</c:v>
                </c:pt>
                <c:pt idx="901">
                  <c:v>0.191284860852137</c:v>
                </c:pt>
                <c:pt idx="902">
                  <c:v>0.19365844743375271</c:v>
                </c:pt>
                <c:pt idx="903">
                  <c:v>0.19424530314895186</c:v>
                </c:pt>
                <c:pt idx="904">
                  <c:v>0.19739078897406429</c:v>
                </c:pt>
                <c:pt idx="905">
                  <c:v>0.19776327824457213</c:v>
                </c:pt>
                <c:pt idx="906">
                  <c:v>0.19930223681615886</c:v>
                </c:pt>
                <c:pt idx="907">
                  <c:v>0.19941662925463094</c:v>
                </c:pt>
                <c:pt idx="908">
                  <c:v>0.19954983206285987</c:v>
                </c:pt>
                <c:pt idx="909">
                  <c:v>0.2005644684461288</c:v>
                </c:pt>
                <c:pt idx="910">
                  <c:v>0.20272219529343369</c:v>
                </c:pt>
                <c:pt idx="911">
                  <c:v>0.20435216844166426</c:v>
                </c:pt>
                <c:pt idx="912">
                  <c:v>0.20585076721620502</c:v>
                </c:pt>
                <c:pt idx="913">
                  <c:v>0.20634486564848548</c:v>
                </c:pt>
                <c:pt idx="914">
                  <c:v>0.20712242867679173</c:v>
                </c:pt>
                <c:pt idx="915">
                  <c:v>0.20734543268431771</c:v>
                </c:pt>
                <c:pt idx="916">
                  <c:v>0.20955542009681327</c:v>
                </c:pt>
                <c:pt idx="917">
                  <c:v>0.20959053452405157</c:v>
                </c:pt>
                <c:pt idx="918">
                  <c:v>0.20999360114495383</c:v>
                </c:pt>
                <c:pt idx="919">
                  <c:v>0.21298562579280536</c:v>
                </c:pt>
                <c:pt idx="920">
                  <c:v>0.21314864869086061</c:v>
                </c:pt>
                <c:pt idx="921">
                  <c:v>0.21539319094967829</c:v>
                </c:pt>
                <c:pt idx="922">
                  <c:v>0.21867531710302421</c:v>
                </c:pt>
                <c:pt idx="923">
                  <c:v>0.21915485450210101</c:v>
                </c:pt>
                <c:pt idx="924">
                  <c:v>0.22189617917522855</c:v>
                </c:pt>
                <c:pt idx="925">
                  <c:v>0.22258934130456928</c:v>
                </c:pt>
                <c:pt idx="926">
                  <c:v>0.22465742114872955</c:v>
                </c:pt>
                <c:pt idx="927">
                  <c:v>0.22528782958696042</c:v>
                </c:pt>
                <c:pt idx="928">
                  <c:v>0.22743382290180636</c:v>
                </c:pt>
                <c:pt idx="929">
                  <c:v>0.2281108379481398</c:v>
                </c:pt>
                <c:pt idx="930">
                  <c:v>0.22870241986961623</c:v>
                </c:pt>
                <c:pt idx="931">
                  <c:v>0.22876641185909194</c:v>
                </c:pt>
                <c:pt idx="932">
                  <c:v>0.23009544170709453</c:v>
                </c:pt>
                <c:pt idx="933">
                  <c:v>0.23213588562712911</c:v>
                </c:pt>
                <c:pt idx="934">
                  <c:v>0.232259203965169</c:v>
                </c:pt>
                <c:pt idx="935">
                  <c:v>0.23285458981628135</c:v>
                </c:pt>
                <c:pt idx="936">
                  <c:v>0.23360043514911755</c:v>
                </c:pt>
                <c:pt idx="937">
                  <c:v>0.23391954517909078</c:v>
                </c:pt>
                <c:pt idx="938">
                  <c:v>0.23495817833073374</c:v>
                </c:pt>
                <c:pt idx="939">
                  <c:v>0.23542957154339772</c:v>
                </c:pt>
                <c:pt idx="940">
                  <c:v>0.23639122726478071</c:v>
                </c:pt>
                <c:pt idx="941">
                  <c:v>0.23648250064402487</c:v>
                </c:pt>
                <c:pt idx="942">
                  <c:v>0.23851870340988648</c:v>
                </c:pt>
                <c:pt idx="943">
                  <c:v>0.24112385353692778</c:v>
                </c:pt>
                <c:pt idx="944">
                  <c:v>0.24154637206778337</c:v>
                </c:pt>
                <c:pt idx="945">
                  <c:v>0.24157046331443499</c:v>
                </c:pt>
                <c:pt idx="946">
                  <c:v>0.24202747495323135</c:v>
                </c:pt>
                <c:pt idx="947">
                  <c:v>0.2458580811032357</c:v>
                </c:pt>
                <c:pt idx="948">
                  <c:v>0.24641237319920539</c:v>
                </c:pt>
                <c:pt idx="949">
                  <c:v>0.2467020764008829</c:v>
                </c:pt>
                <c:pt idx="950">
                  <c:v>0.24829593232433758</c:v>
                </c:pt>
                <c:pt idx="951">
                  <c:v>0.25054005825033215</c:v>
                </c:pt>
                <c:pt idx="952">
                  <c:v>0.25300891881810439</c:v>
                </c:pt>
                <c:pt idx="953">
                  <c:v>0.25440887183638267</c:v>
                </c:pt>
                <c:pt idx="954">
                  <c:v>0.25757199274984593</c:v>
                </c:pt>
                <c:pt idx="955">
                  <c:v>0.25865718188540449</c:v>
                </c:pt>
                <c:pt idx="956">
                  <c:v>0.25868274464481589</c:v>
                </c:pt>
                <c:pt idx="957">
                  <c:v>0.25900533235075784</c:v>
                </c:pt>
                <c:pt idx="958">
                  <c:v>0.25938643321770383</c:v>
                </c:pt>
                <c:pt idx="959">
                  <c:v>0.26077918682735135</c:v>
                </c:pt>
                <c:pt idx="960">
                  <c:v>0.26144132339482151</c:v>
                </c:pt>
                <c:pt idx="961">
                  <c:v>0.26258414910311162</c:v>
                </c:pt>
                <c:pt idx="962">
                  <c:v>0.26531268110995432</c:v>
                </c:pt>
                <c:pt idx="963">
                  <c:v>0.26665032323082161</c:v>
                </c:pt>
                <c:pt idx="964">
                  <c:v>0.27142647483370863</c:v>
                </c:pt>
                <c:pt idx="965">
                  <c:v>0.27266677794523531</c:v>
                </c:pt>
                <c:pt idx="966">
                  <c:v>0.27561939320790868</c:v>
                </c:pt>
                <c:pt idx="967">
                  <c:v>0.27603783415604322</c:v>
                </c:pt>
                <c:pt idx="968">
                  <c:v>0.27691982686802374</c:v>
                </c:pt>
                <c:pt idx="969">
                  <c:v>0.27800972778240668</c:v>
                </c:pt>
                <c:pt idx="970">
                  <c:v>0.27983541533887585</c:v>
                </c:pt>
                <c:pt idx="971">
                  <c:v>0.28042758583639682</c:v>
                </c:pt>
                <c:pt idx="972">
                  <c:v>0.28086202817023914</c:v>
                </c:pt>
                <c:pt idx="973">
                  <c:v>0.28170591060855277</c:v>
                </c:pt>
                <c:pt idx="974">
                  <c:v>0.28534973674546205</c:v>
                </c:pt>
                <c:pt idx="975">
                  <c:v>0.28838492213992084</c:v>
                </c:pt>
                <c:pt idx="976">
                  <c:v>0.28892540070889156</c:v>
                </c:pt>
                <c:pt idx="977">
                  <c:v>0.28898537764629723</c:v>
                </c:pt>
                <c:pt idx="978">
                  <c:v>0.29024952241404367</c:v>
                </c:pt>
                <c:pt idx="979">
                  <c:v>0.29063906283933394</c:v>
                </c:pt>
                <c:pt idx="980">
                  <c:v>0.29277756683612011</c:v>
                </c:pt>
                <c:pt idx="981">
                  <c:v>0.29370202526230971</c:v>
                </c:pt>
                <c:pt idx="982">
                  <c:v>0.29667790060726518</c:v>
                </c:pt>
                <c:pt idx="983">
                  <c:v>0.29742310826705254</c:v>
                </c:pt>
                <c:pt idx="984">
                  <c:v>0.29875014853655874</c:v>
                </c:pt>
                <c:pt idx="985">
                  <c:v>0.30161719765410178</c:v>
                </c:pt>
                <c:pt idx="986">
                  <c:v>0.3025967686758167</c:v>
                </c:pt>
                <c:pt idx="987">
                  <c:v>0.30361759057670923</c:v>
                </c:pt>
                <c:pt idx="988">
                  <c:v>0.30379256019081391</c:v>
                </c:pt>
                <c:pt idx="989">
                  <c:v>0.30394843207313993</c:v>
                </c:pt>
                <c:pt idx="990">
                  <c:v>0.30406321944798059</c:v>
                </c:pt>
                <c:pt idx="991">
                  <c:v>0.3062306366151647</c:v>
                </c:pt>
                <c:pt idx="992">
                  <c:v>0.30952793494106157</c:v>
                </c:pt>
                <c:pt idx="993">
                  <c:v>0.31015330890964099</c:v>
                </c:pt>
                <c:pt idx="994">
                  <c:v>0.31195930908846725</c:v>
                </c:pt>
                <c:pt idx="995">
                  <c:v>0.31355187690376524</c:v>
                </c:pt>
                <c:pt idx="996">
                  <c:v>0.31524599021040306</c:v>
                </c:pt>
                <c:pt idx="997">
                  <c:v>0.31619364747833245</c:v>
                </c:pt>
                <c:pt idx="998">
                  <c:v>0.31716555919143108</c:v>
                </c:pt>
                <c:pt idx="999">
                  <c:v>0.31794484444418475</c:v>
                </c:pt>
                <c:pt idx="1000">
                  <c:v>0.31828031373554266</c:v>
                </c:pt>
                <c:pt idx="1001">
                  <c:v>0.3186871515498535</c:v>
                </c:pt>
                <c:pt idx="1002">
                  <c:v>0.31958136284411892</c:v>
                </c:pt>
                <c:pt idx="1003">
                  <c:v>0.32092081235955688</c:v>
                </c:pt>
                <c:pt idx="1004">
                  <c:v>0.32108267030976168</c:v>
                </c:pt>
                <c:pt idx="1005">
                  <c:v>0.32188480486149135</c:v>
                </c:pt>
                <c:pt idx="1006">
                  <c:v>0.32332129081520972</c:v>
                </c:pt>
                <c:pt idx="1007">
                  <c:v>0.32340031122340446</c:v>
                </c:pt>
                <c:pt idx="1008">
                  <c:v>0.32447320573029659</c:v>
                </c:pt>
                <c:pt idx="1009">
                  <c:v>0.32505192237538594</c:v>
                </c:pt>
                <c:pt idx="1010">
                  <c:v>0.32527267336556176</c:v>
                </c:pt>
                <c:pt idx="1011">
                  <c:v>0.32561129319263399</c:v>
                </c:pt>
                <c:pt idx="1012">
                  <c:v>0.32608703996439747</c:v>
                </c:pt>
                <c:pt idx="1013">
                  <c:v>0.33126081291298248</c:v>
                </c:pt>
                <c:pt idx="1014">
                  <c:v>0.33258438094091985</c:v>
                </c:pt>
                <c:pt idx="1015">
                  <c:v>0.33568875243279062</c:v>
                </c:pt>
                <c:pt idx="1016">
                  <c:v>0.33599419464169294</c:v>
                </c:pt>
                <c:pt idx="1017">
                  <c:v>0.33638499787526094</c:v>
                </c:pt>
                <c:pt idx="1018">
                  <c:v>0.33870089297083855</c:v>
                </c:pt>
                <c:pt idx="1019">
                  <c:v>0.33907073310955105</c:v>
                </c:pt>
                <c:pt idx="1020">
                  <c:v>0.33979460780136478</c:v>
                </c:pt>
                <c:pt idx="1021">
                  <c:v>0.34005733279206318</c:v>
                </c:pt>
                <c:pt idx="1022">
                  <c:v>0.34079270304827602</c:v>
                </c:pt>
                <c:pt idx="1023">
                  <c:v>0.34082867909985071</c:v>
                </c:pt>
                <c:pt idx="1024">
                  <c:v>0.34250623888399095</c:v>
                </c:pt>
                <c:pt idx="1025">
                  <c:v>0.34297172039122459</c:v>
                </c:pt>
                <c:pt idx="1026">
                  <c:v>0.34359385492803241</c:v>
                </c:pt>
                <c:pt idx="1027">
                  <c:v>0.34436336583846378</c:v>
                </c:pt>
                <c:pt idx="1028">
                  <c:v>0.34485949888720968</c:v>
                </c:pt>
                <c:pt idx="1029">
                  <c:v>0.34682741297126601</c:v>
                </c:pt>
                <c:pt idx="1030">
                  <c:v>0.34705720915652177</c:v>
                </c:pt>
                <c:pt idx="1031">
                  <c:v>0.34823197254348154</c:v>
                </c:pt>
                <c:pt idx="1032">
                  <c:v>0.34956994668241792</c:v>
                </c:pt>
                <c:pt idx="1033">
                  <c:v>0.34965885634815802</c:v>
                </c:pt>
                <c:pt idx="1034">
                  <c:v>0.35100934428364089</c:v>
                </c:pt>
                <c:pt idx="1035">
                  <c:v>0.35195976924407424</c:v>
                </c:pt>
                <c:pt idx="1036">
                  <c:v>0.35216416784706683</c:v>
                </c:pt>
                <c:pt idx="1037">
                  <c:v>0.35349662177570423</c:v>
                </c:pt>
                <c:pt idx="1038">
                  <c:v>0.35464981516076627</c:v>
                </c:pt>
                <c:pt idx="1039">
                  <c:v>0.35472753845226507</c:v>
                </c:pt>
                <c:pt idx="1040">
                  <c:v>0.35605385207141704</c:v>
                </c:pt>
                <c:pt idx="1041">
                  <c:v>0.35608403806832239</c:v>
                </c:pt>
                <c:pt idx="1042">
                  <c:v>0.35722919893051308</c:v>
                </c:pt>
                <c:pt idx="1043">
                  <c:v>0.35840353702586353</c:v>
                </c:pt>
                <c:pt idx="1044">
                  <c:v>0.35922559772835655</c:v>
                </c:pt>
                <c:pt idx="1045">
                  <c:v>0.35979489961420108</c:v>
                </c:pt>
                <c:pt idx="1046">
                  <c:v>0.36053654872591595</c:v>
                </c:pt>
                <c:pt idx="1047">
                  <c:v>0.36082218883286726</c:v>
                </c:pt>
                <c:pt idx="1048">
                  <c:v>0.36188026960369646</c:v>
                </c:pt>
                <c:pt idx="1049">
                  <c:v>0.36561802918894787</c:v>
                </c:pt>
                <c:pt idx="1050">
                  <c:v>0.36594487742008186</c:v>
                </c:pt>
                <c:pt idx="1051">
                  <c:v>0.36772225338941578</c:v>
                </c:pt>
                <c:pt idx="1052">
                  <c:v>0.36944763842937323</c:v>
                </c:pt>
                <c:pt idx="1053">
                  <c:v>0.36963709237846498</c:v>
                </c:pt>
                <c:pt idx="1054">
                  <c:v>0.37060568454243747</c:v>
                </c:pt>
                <c:pt idx="1055">
                  <c:v>0.37104275384771301</c:v>
                </c:pt>
                <c:pt idx="1056">
                  <c:v>0.37279833029563081</c:v>
                </c:pt>
                <c:pt idx="1057">
                  <c:v>0.37362004303606405</c:v>
                </c:pt>
                <c:pt idx="1058">
                  <c:v>0.3745939122405042</c:v>
                </c:pt>
                <c:pt idx="1059">
                  <c:v>0.37590467800137245</c:v>
                </c:pt>
                <c:pt idx="1060">
                  <c:v>0.37621292283750885</c:v>
                </c:pt>
                <c:pt idx="1061">
                  <c:v>0.37646471738941784</c:v>
                </c:pt>
                <c:pt idx="1062">
                  <c:v>0.37653153058354272</c:v>
                </c:pt>
                <c:pt idx="1063">
                  <c:v>0.37695126907116944</c:v>
                </c:pt>
                <c:pt idx="1064">
                  <c:v>0.37727944632594868</c:v>
                </c:pt>
                <c:pt idx="1065">
                  <c:v>0.37771782007461935</c:v>
                </c:pt>
                <c:pt idx="1066">
                  <c:v>0.37812858980165404</c:v>
                </c:pt>
                <c:pt idx="1067">
                  <c:v>0.37899012248046549</c:v>
                </c:pt>
                <c:pt idx="1068">
                  <c:v>0.37952895637762768</c:v>
                </c:pt>
                <c:pt idx="1069">
                  <c:v>0.38033507774581848</c:v>
                </c:pt>
                <c:pt idx="1070">
                  <c:v>0.38225748470026039</c:v>
                </c:pt>
                <c:pt idx="1071">
                  <c:v>0.38420527991055076</c:v>
                </c:pt>
                <c:pt idx="1072">
                  <c:v>0.38583766515795481</c:v>
                </c:pt>
                <c:pt idx="1073">
                  <c:v>0.38648175849034411</c:v>
                </c:pt>
                <c:pt idx="1074">
                  <c:v>0.38700254387954969</c:v>
                </c:pt>
                <c:pt idx="1075">
                  <c:v>0.38768735370802043</c:v>
                </c:pt>
                <c:pt idx="1076">
                  <c:v>0.38794414004819683</c:v>
                </c:pt>
                <c:pt idx="1077">
                  <c:v>0.38797722976868049</c:v>
                </c:pt>
                <c:pt idx="1078">
                  <c:v>0.3882685952645617</c:v>
                </c:pt>
                <c:pt idx="1079">
                  <c:v>0.39255335154608717</c:v>
                </c:pt>
                <c:pt idx="1080">
                  <c:v>0.39326327423539759</c:v>
                </c:pt>
                <c:pt idx="1081">
                  <c:v>0.39460666532418948</c:v>
                </c:pt>
                <c:pt idx="1082">
                  <c:v>0.39772462736977909</c:v>
                </c:pt>
                <c:pt idx="1083">
                  <c:v>0.40084551580146716</c:v>
                </c:pt>
                <c:pt idx="1084">
                  <c:v>0.40182176355827126</c:v>
                </c:pt>
                <c:pt idx="1085">
                  <c:v>0.40259100727185987</c:v>
                </c:pt>
                <c:pt idx="1086">
                  <c:v>0.4030309079921357</c:v>
                </c:pt>
                <c:pt idx="1087">
                  <c:v>0.40381366486390735</c:v>
                </c:pt>
                <c:pt idx="1088">
                  <c:v>0.40566165962730194</c:v>
                </c:pt>
                <c:pt idx="1089">
                  <c:v>0.40584078862651013</c:v>
                </c:pt>
                <c:pt idx="1090">
                  <c:v>0.40623606280941899</c:v>
                </c:pt>
                <c:pt idx="1091">
                  <c:v>0.40960448499972951</c:v>
                </c:pt>
                <c:pt idx="1092">
                  <c:v>0.41052035473119708</c:v>
                </c:pt>
                <c:pt idx="1093">
                  <c:v>0.41776743618925044</c:v>
                </c:pt>
                <c:pt idx="1094">
                  <c:v>0.42241989645300188</c:v>
                </c:pt>
                <c:pt idx="1095">
                  <c:v>0.42493005699398428</c:v>
                </c:pt>
                <c:pt idx="1096">
                  <c:v>0.42595655964141643</c:v>
                </c:pt>
                <c:pt idx="1097">
                  <c:v>0.42811869250361234</c:v>
                </c:pt>
                <c:pt idx="1098">
                  <c:v>0.42922743232477345</c:v>
                </c:pt>
                <c:pt idx="1099">
                  <c:v>0.42966771555902378</c:v>
                </c:pt>
                <c:pt idx="1100">
                  <c:v>0.43071226539840429</c:v>
                </c:pt>
                <c:pt idx="1101">
                  <c:v>0.43102879994063298</c:v>
                </c:pt>
                <c:pt idx="1102">
                  <c:v>0.43167905279045987</c:v>
                </c:pt>
                <c:pt idx="1103">
                  <c:v>0.43172307823919981</c:v>
                </c:pt>
                <c:pt idx="1104">
                  <c:v>0.43235032962526826</c:v>
                </c:pt>
                <c:pt idx="1105">
                  <c:v>0.43274780779428473</c:v>
                </c:pt>
                <c:pt idx="1106">
                  <c:v>0.43338348135275223</c:v>
                </c:pt>
                <c:pt idx="1107">
                  <c:v>0.43364776316505299</c:v>
                </c:pt>
                <c:pt idx="1108">
                  <c:v>0.43447873277329624</c:v>
                </c:pt>
                <c:pt idx="1109">
                  <c:v>0.4356114045841018</c:v>
                </c:pt>
                <c:pt idx="1110">
                  <c:v>0.43613664245675732</c:v>
                </c:pt>
                <c:pt idx="1111">
                  <c:v>0.43661400096339031</c:v>
                </c:pt>
                <c:pt idx="1112">
                  <c:v>0.44040396893551015</c:v>
                </c:pt>
                <c:pt idx="1113">
                  <c:v>0.44491096438195771</c:v>
                </c:pt>
                <c:pt idx="1114">
                  <c:v>0.44498284140979966</c:v>
                </c:pt>
                <c:pt idx="1115">
                  <c:v>0.44514150903597927</c:v>
                </c:pt>
                <c:pt idx="1116">
                  <c:v>0.44580482475139094</c:v>
                </c:pt>
                <c:pt idx="1117">
                  <c:v>0.44618136681617054</c:v>
                </c:pt>
                <c:pt idx="1118">
                  <c:v>0.44656367945424408</c:v>
                </c:pt>
                <c:pt idx="1119">
                  <c:v>0.44752534750352041</c:v>
                </c:pt>
                <c:pt idx="1120">
                  <c:v>0.44957926920075786</c:v>
                </c:pt>
                <c:pt idx="1121">
                  <c:v>0.4509677315611012</c:v>
                </c:pt>
                <c:pt idx="1122">
                  <c:v>0.45103470004445706</c:v>
                </c:pt>
                <c:pt idx="1123">
                  <c:v>0.4516002047071746</c:v>
                </c:pt>
                <c:pt idx="1124">
                  <c:v>0.45224511486958835</c:v>
                </c:pt>
                <c:pt idx="1125">
                  <c:v>0.45609001388040454</c:v>
                </c:pt>
                <c:pt idx="1126">
                  <c:v>0.45621308166452612</c:v>
                </c:pt>
                <c:pt idx="1127">
                  <c:v>0.46162052016816529</c:v>
                </c:pt>
                <c:pt idx="1128">
                  <c:v>0.46237401407849127</c:v>
                </c:pt>
                <c:pt idx="1129">
                  <c:v>0.46270866502601299</c:v>
                </c:pt>
                <c:pt idx="1130">
                  <c:v>0.46447222846712016</c:v>
                </c:pt>
                <c:pt idx="1131">
                  <c:v>0.46649366815036486</c:v>
                </c:pt>
                <c:pt idx="1132">
                  <c:v>0.4669381404803013</c:v>
                </c:pt>
                <c:pt idx="1133">
                  <c:v>0.46822765628547985</c:v>
                </c:pt>
                <c:pt idx="1134">
                  <c:v>0.4683105862386871</c:v>
                </c:pt>
                <c:pt idx="1135">
                  <c:v>0.47120669103164453</c:v>
                </c:pt>
                <c:pt idx="1136">
                  <c:v>0.47216657919806881</c:v>
                </c:pt>
                <c:pt idx="1137">
                  <c:v>0.47226354358290018</c:v>
                </c:pt>
                <c:pt idx="1138">
                  <c:v>0.47680170717276105</c:v>
                </c:pt>
                <c:pt idx="1139">
                  <c:v>0.4769403329996002</c:v>
                </c:pt>
                <c:pt idx="1140">
                  <c:v>0.4794213068557483</c:v>
                </c:pt>
                <c:pt idx="1141">
                  <c:v>0.48001733275821901</c:v>
                </c:pt>
                <c:pt idx="1142">
                  <c:v>0.48240866562444229</c:v>
                </c:pt>
                <c:pt idx="1143">
                  <c:v>0.48469627626656031</c:v>
                </c:pt>
                <c:pt idx="1144">
                  <c:v>0.48601844565842328</c:v>
                </c:pt>
                <c:pt idx="1145">
                  <c:v>0.48795336994011712</c:v>
                </c:pt>
                <c:pt idx="1146">
                  <c:v>0.49070318677144559</c:v>
                </c:pt>
                <c:pt idx="1147">
                  <c:v>0.49339984185594887</c:v>
                </c:pt>
                <c:pt idx="1148">
                  <c:v>0.49377669443450178</c:v>
                </c:pt>
                <c:pt idx="1149">
                  <c:v>0.49478331891577604</c:v>
                </c:pt>
                <c:pt idx="1150">
                  <c:v>0.49941737332479158</c:v>
                </c:pt>
                <c:pt idx="1151">
                  <c:v>0.50042053418680321</c:v>
                </c:pt>
                <c:pt idx="1152">
                  <c:v>0.50186272599369253</c:v>
                </c:pt>
                <c:pt idx="1153">
                  <c:v>0.50261457950498156</c:v>
                </c:pt>
                <c:pt idx="1154">
                  <c:v>0.50265280199377804</c:v>
                </c:pt>
                <c:pt idx="1155">
                  <c:v>0.50632525162170483</c:v>
                </c:pt>
                <c:pt idx="1156">
                  <c:v>0.50728137936506612</c:v>
                </c:pt>
                <c:pt idx="1157">
                  <c:v>0.50739486564978553</c:v>
                </c:pt>
                <c:pt idx="1158">
                  <c:v>0.50770716224794288</c:v>
                </c:pt>
                <c:pt idx="1159">
                  <c:v>0.51250375597228626</c:v>
                </c:pt>
                <c:pt idx="1160">
                  <c:v>0.51361648820520711</c:v>
                </c:pt>
                <c:pt idx="1161">
                  <c:v>0.51531288232467087</c:v>
                </c:pt>
                <c:pt idx="1162">
                  <c:v>0.5165323128979934</c:v>
                </c:pt>
                <c:pt idx="1163">
                  <c:v>0.52032520524132864</c:v>
                </c:pt>
                <c:pt idx="1164">
                  <c:v>0.52106797325782628</c:v>
                </c:pt>
                <c:pt idx="1165">
                  <c:v>0.52419185725988837</c:v>
                </c:pt>
                <c:pt idx="1166">
                  <c:v>0.52489381932994827</c:v>
                </c:pt>
                <c:pt idx="1167">
                  <c:v>0.5250841533653906</c:v>
                </c:pt>
                <c:pt idx="1168">
                  <c:v>0.52633132012009864</c:v>
                </c:pt>
                <c:pt idx="1169">
                  <c:v>0.5279064522320448</c:v>
                </c:pt>
                <c:pt idx="1170">
                  <c:v>0.53287746999699226</c:v>
                </c:pt>
                <c:pt idx="1171">
                  <c:v>0.53604704834030881</c:v>
                </c:pt>
                <c:pt idx="1172">
                  <c:v>0.53716901696263164</c:v>
                </c:pt>
                <c:pt idx="1173">
                  <c:v>0.53829762215616228</c:v>
                </c:pt>
                <c:pt idx="1174">
                  <c:v>0.53999014280430135</c:v>
                </c:pt>
                <c:pt idx="1175">
                  <c:v>0.54082759707706496</c:v>
                </c:pt>
                <c:pt idx="1176">
                  <c:v>0.54251769973619046</c:v>
                </c:pt>
                <c:pt idx="1177">
                  <c:v>0.54470961575822718</c:v>
                </c:pt>
                <c:pt idx="1178">
                  <c:v>0.54576122580315822</c:v>
                </c:pt>
                <c:pt idx="1179">
                  <c:v>0.5468070619247013</c:v>
                </c:pt>
                <c:pt idx="1180">
                  <c:v>0.54902950968553943</c:v>
                </c:pt>
                <c:pt idx="1181">
                  <c:v>0.55027705534763882</c:v>
                </c:pt>
                <c:pt idx="1182">
                  <c:v>0.55082675604582254</c:v>
                </c:pt>
                <c:pt idx="1183">
                  <c:v>0.55223625613160954</c:v>
                </c:pt>
                <c:pt idx="1184">
                  <c:v>0.55401517509928255</c:v>
                </c:pt>
                <c:pt idx="1185">
                  <c:v>0.55584568982694038</c:v>
                </c:pt>
                <c:pt idx="1186">
                  <c:v>0.55642492128516985</c:v>
                </c:pt>
                <c:pt idx="1187">
                  <c:v>0.55666594916630341</c:v>
                </c:pt>
                <c:pt idx="1188">
                  <c:v>0.55684834174182019</c:v>
                </c:pt>
                <c:pt idx="1189">
                  <c:v>0.55741975441432334</c:v>
                </c:pt>
                <c:pt idx="1190">
                  <c:v>0.56052556208384674</c:v>
                </c:pt>
                <c:pt idx="1191">
                  <c:v>0.56138149953909711</c:v>
                </c:pt>
                <c:pt idx="1192">
                  <c:v>0.56365303402943856</c:v>
                </c:pt>
                <c:pt idx="1193">
                  <c:v>0.5637700225642025</c:v>
                </c:pt>
                <c:pt idx="1194">
                  <c:v>0.56414905338426469</c:v>
                </c:pt>
                <c:pt idx="1195">
                  <c:v>0.56613135283056726</c:v>
                </c:pt>
                <c:pt idx="1196">
                  <c:v>0.56866346213161501</c:v>
                </c:pt>
                <c:pt idx="1197">
                  <c:v>0.56956388806226677</c:v>
                </c:pt>
                <c:pt idx="1198">
                  <c:v>0.56983778365432924</c:v>
                </c:pt>
                <c:pt idx="1199">
                  <c:v>0.57047065752311954</c:v>
                </c:pt>
                <c:pt idx="1200">
                  <c:v>0.57052426318596539</c:v>
                </c:pt>
                <c:pt idx="1201">
                  <c:v>0.57074057648390353</c:v>
                </c:pt>
                <c:pt idx="1202">
                  <c:v>0.57170496235884138</c:v>
                </c:pt>
                <c:pt idx="1203">
                  <c:v>0.57182183651797136</c:v>
                </c:pt>
                <c:pt idx="1204">
                  <c:v>0.57720324614830765</c:v>
                </c:pt>
                <c:pt idx="1205">
                  <c:v>0.57798227836777816</c:v>
                </c:pt>
                <c:pt idx="1206">
                  <c:v>0.5785984651050462</c:v>
                </c:pt>
                <c:pt idx="1207">
                  <c:v>0.57867302096464057</c:v>
                </c:pt>
                <c:pt idx="1208">
                  <c:v>0.58101263584097829</c:v>
                </c:pt>
                <c:pt idx="1209">
                  <c:v>0.58737868525387338</c:v>
                </c:pt>
                <c:pt idx="1210">
                  <c:v>0.58819359274592853</c:v>
                </c:pt>
                <c:pt idx="1211">
                  <c:v>0.58823829054180721</c:v>
                </c:pt>
                <c:pt idx="1212">
                  <c:v>0.58883161354439928</c:v>
                </c:pt>
                <c:pt idx="1213">
                  <c:v>0.58889549706849098</c:v>
                </c:pt>
                <c:pt idx="1214">
                  <c:v>0.58921939963811576</c:v>
                </c:pt>
                <c:pt idx="1215">
                  <c:v>0.59001283237776658</c:v>
                </c:pt>
                <c:pt idx="1216">
                  <c:v>0.59389980244526608</c:v>
                </c:pt>
                <c:pt idx="1217">
                  <c:v>0.59628603081042275</c:v>
                </c:pt>
                <c:pt idx="1218">
                  <c:v>0.59709008067345914</c:v>
                </c:pt>
                <c:pt idx="1219">
                  <c:v>0.5971510068854714</c:v>
                </c:pt>
                <c:pt idx="1220">
                  <c:v>0.59867922610482671</c:v>
                </c:pt>
                <c:pt idx="1221">
                  <c:v>0.60127588446741675</c:v>
                </c:pt>
                <c:pt idx="1222">
                  <c:v>0.60249011052582591</c:v>
                </c:pt>
                <c:pt idx="1223">
                  <c:v>0.6062549937851438</c:v>
                </c:pt>
                <c:pt idx="1224">
                  <c:v>0.608246910609475</c:v>
                </c:pt>
                <c:pt idx="1225">
                  <c:v>0.60900706664823712</c:v>
                </c:pt>
                <c:pt idx="1226">
                  <c:v>0.61176971489072218</c:v>
                </c:pt>
                <c:pt idx="1227">
                  <c:v>0.61376232483646709</c:v>
                </c:pt>
                <c:pt idx="1228">
                  <c:v>0.61432829413216328</c:v>
                </c:pt>
                <c:pt idx="1229">
                  <c:v>0.61467427118953188</c:v>
                </c:pt>
                <c:pt idx="1230">
                  <c:v>0.61676341938856227</c:v>
                </c:pt>
                <c:pt idx="1231">
                  <c:v>0.61962898013689971</c:v>
                </c:pt>
                <c:pt idx="1232">
                  <c:v>0.6198659268037473</c:v>
                </c:pt>
                <c:pt idx="1233">
                  <c:v>0.61997308744072055</c:v>
                </c:pt>
                <c:pt idx="1234">
                  <c:v>0.62180795112429454</c:v>
                </c:pt>
                <c:pt idx="1235">
                  <c:v>0.62231276729670459</c:v>
                </c:pt>
                <c:pt idx="1236">
                  <c:v>0.62285408203838066</c:v>
                </c:pt>
                <c:pt idx="1237">
                  <c:v>0.62291217930054721</c:v>
                </c:pt>
                <c:pt idx="1238">
                  <c:v>0.62602392411162899</c:v>
                </c:pt>
                <c:pt idx="1239">
                  <c:v>0.62820850058566302</c:v>
                </c:pt>
                <c:pt idx="1240">
                  <c:v>0.62892073462781162</c:v>
                </c:pt>
                <c:pt idx="1241">
                  <c:v>0.63092832351907369</c:v>
                </c:pt>
                <c:pt idx="1242">
                  <c:v>0.63093854213630363</c:v>
                </c:pt>
                <c:pt idx="1243">
                  <c:v>0.63102444913977551</c:v>
                </c:pt>
                <c:pt idx="1244">
                  <c:v>0.63208522622071905</c:v>
                </c:pt>
                <c:pt idx="1245">
                  <c:v>0.63273994764658936</c:v>
                </c:pt>
                <c:pt idx="1246">
                  <c:v>0.63536132532341749</c:v>
                </c:pt>
                <c:pt idx="1247">
                  <c:v>0.6365303019410955</c:v>
                </c:pt>
                <c:pt idx="1248">
                  <c:v>0.63676140188264574</c:v>
                </c:pt>
                <c:pt idx="1249">
                  <c:v>0.6421638926734653</c:v>
                </c:pt>
                <c:pt idx="1250">
                  <c:v>0.64463178730455384</c:v>
                </c:pt>
                <c:pt idx="1251">
                  <c:v>0.64689539304766552</c:v>
                </c:pt>
                <c:pt idx="1252">
                  <c:v>0.65045786508137038</c:v>
                </c:pt>
                <c:pt idx="1253">
                  <c:v>0.65050400391398899</c:v>
                </c:pt>
                <c:pt idx="1254">
                  <c:v>0.65149799014319043</c:v>
                </c:pt>
                <c:pt idx="1255">
                  <c:v>0.65251557912861025</c:v>
                </c:pt>
                <c:pt idx="1256">
                  <c:v>0.65278804091125298</c:v>
                </c:pt>
                <c:pt idx="1257">
                  <c:v>0.65306105439099893</c:v>
                </c:pt>
                <c:pt idx="1258">
                  <c:v>0.6532975503320726</c:v>
                </c:pt>
                <c:pt idx="1259">
                  <c:v>0.65378088065537299</c:v>
                </c:pt>
                <c:pt idx="1260">
                  <c:v>0.6560367783284059</c:v>
                </c:pt>
                <c:pt idx="1261">
                  <c:v>0.65644302169231139</c:v>
                </c:pt>
                <c:pt idx="1262">
                  <c:v>0.65769313852490729</c:v>
                </c:pt>
                <c:pt idx="1263">
                  <c:v>0.65816745307786029</c:v>
                </c:pt>
                <c:pt idx="1264">
                  <c:v>0.66292319446943626</c:v>
                </c:pt>
                <c:pt idx="1265">
                  <c:v>0.66634673250892995</c:v>
                </c:pt>
                <c:pt idx="1266">
                  <c:v>0.66673398299573849</c:v>
                </c:pt>
                <c:pt idx="1267">
                  <c:v>0.67074424418778544</c:v>
                </c:pt>
                <c:pt idx="1268">
                  <c:v>0.671237472959194</c:v>
                </c:pt>
                <c:pt idx="1269">
                  <c:v>0.67251317675354838</c:v>
                </c:pt>
                <c:pt idx="1270">
                  <c:v>0.67258696445204724</c:v>
                </c:pt>
                <c:pt idx="1271">
                  <c:v>0.67281282651331198</c:v>
                </c:pt>
                <c:pt idx="1272">
                  <c:v>0.67479959168915771</c:v>
                </c:pt>
                <c:pt idx="1273">
                  <c:v>0.6752706185478784</c:v>
                </c:pt>
                <c:pt idx="1274">
                  <c:v>0.67639070149239422</c:v>
                </c:pt>
                <c:pt idx="1275">
                  <c:v>0.67718086846127512</c:v>
                </c:pt>
                <c:pt idx="1276">
                  <c:v>0.67743020208706828</c:v>
                </c:pt>
                <c:pt idx="1277">
                  <c:v>0.67746422961286401</c:v>
                </c:pt>
                <c:pt idx="1278">
                  <c:v>0.67777720789719353</c:v>
                </c:pt>
                <c:pt idx="1279">
                  <c:v>0.67973917326117828</c:v>
                </c:pt>
                <c:pt idx="1280">
                  <c:v>0.68055049387159605</c:v>
                </c:pt>
                <c:pt idx="1281">
                  <c:v>0.68195564636131534</c:v>
                </c:pt>
                <c:pt idx="1282">
                  <c:v>0.68315859597341977</c:v>
                </c:pt>
                <c:pt idx="1283">
                  <c:v>0.68612208069149172</c:v>
                </c:pt>
                <c:pt idx="1284">
                  <c:v>0.68979849084359313</c:v>
                </c:pt>
                <c:pt idx="1285">
                  <c:v>0.68996552188239413</c:v>
                </c:pt>
                <c:pt idx="1286">
                  <c:v>0.69041816718204418</c:v>
                </c:pt>
                <c:pt idx="1287">
                  <c:v>0.69194882575841732</c:v>
                </c:pt>
                <c:pt idx="1288">
                  <c:v>0.6927667725615736</c:v>
                </c:pt>
                <c:pt idx="1289">
                  <c:v>0.69341446346143643</c:v>
                </c:pt>
                <c:pt idx="1290">
                  <c:v>0.69624880668023081</c:v>
                </c:pt>
                <c:pt idx="1291">
                  <c:v>0.69674185766809638</c:v>
                </c:pt>
                <c:pt idx="1292">
                  <c:v>0.69705569153958324</c:v>
                </c:pt>
                <c:pt idx="1293">
                  <c:v>0.69885413257216067</c:v>
                </c:pt>
                <c:pt idx="1294">
                  <c:v>0.69997542505696608</c:v>
                </c:pt>
                <c:pt idx="1295">
                  <c:v>0.70066791263109951</c:v>
                </c:pt>
                <c:pt idx="1296">
                  <c:v>0.70078762236828396</c:v>
                </c:pt>
                <c:pt idx="1297">
                  <c:v>0.70107087997898732</c:v>
                </c:pt>
                <c:pt idx="1298">
                  <c:v>0.70125373387360124</c:v>
                </c:pt>
                <c:pt idx="1299">
                  <c:v>0.7021770579223483</c:v>
                </c:pt>
                <c:pt idx="1300">
                  <c:v>0.70298998380055133</c:v>
                </c:pt>
                <c:pt idx="1301">
                  <c:v>0.70515866540542915</c:v>
                </c:pt>
                <c:pt idx="1302">
                  <c:v>0.70607900682147018</c:v>
                </c:pt>
                <c:pt idx="1303">
                  <c:v>0.70934461813257166</c:v>
                </c:pt>
                <c:pt idx="1304">
                  <c:v>0.70955916869734448</c:v>
                </c:pt>
                <c:pt idx="1305">
                  <c:v>0.71298590791676231</c:v>
                </c:pt>
                <c:pt idx="1306">
                  <c:v>0.71317996250171256</c:v>
                </c:pt>
                <c:pt idx="1307">
                  <c:v>0.71392740459921145</c:v>
                </c:pt>
                <c:pt idx="1308">
                  <c:v>0.71575520620422195</c:v>
                </c:pt>
                <c:pt idx="1309">
                  <c:v>0.71580729395083409</c:v>
                </c:pt>
                <c:pt idx="1310">
                  <c:v>0.7174839984281568</c:v>
                </c:pt>
                <c:pt idx="1311">
                  <c:v>0.71877720690166635</c:v>
                </c:pt>
                <c:pt idx="1312">
                  <c:v>0.7200580175072604</c:v>
                </c:pt>
                <c:pt idx="1313">
                  <c:v>0.72034040441591063</c:v>
                </c:pt>
                <c:pt idx="1314">
                  <c:v>0.72050964654521066</c:v>
                </c:pt>
                <c:pt idx="1315">
                  <c:v>0.72095033146204124</c:v>
                </c:pt>
                <c:pt idx="1316">
                  <c:v>0.72095234911916917</c:v>
                </c:pt>
                <c:pt idx="1317">
                  <c:v>0.72178104601991588</c:v>
                </c:pt>
                <c:pt idx="1318">
                  <c:v>0.72192030274288921</c:v>
                </c:pt>
                <c:pt idx="1319">
                  <c:v>0.72248047630847223</c:v>
                </c:pt>
                <c:pt idx="1320">
                  <c:v>0.72310939071309721</c:v>
                </c:pt>
                <c:pt idx="1321">
                  <c:v>0.72339914777102576</c:v>
                </c:pt>
                <c:pt idx="1322">
                  <c:v>0.72365976078541094</c:v>
                </c:pt>
                <c:pt idx="1323">
                  <c:v>0.72404144953523197</c:v>
                </c:pt>
                <c:pt idx="1324">
                  <c:v>0.72627147932313629</c:v>
                </c:pt>
                <c:pt idx="1325">
                  <c:v>0.72820241735559221</c:v>
                </c:pt>
                <c:pt idx="1326">
                  <c:v>0.72822924555782453</c:v>
                </c:pt>
                <c:pt idx="1327">
                  <c:v>0.7286299098519774</c:v>
                </c:pt>
                <c:pt idx="1328">
                  <c:v>0.72950817321271</c:v>
                </c:pt>
                <c:pt idx="1329">
                  <c:v>0.73074154983319795</c:v>
                </c:pt>
                <c:pt idx="1330">
                  <c:v>0.73176142108853959</c:v>
                </c:pt>
                <c:pt idx="1331">
                  <c:v>0.73192802694040049</c:v>
                </c:pt>
                <c:pt idx="1332">
                  <c:v>0.73235733607663167</c:v>
                </c:pt>
                <c:pt idx="1333">
                  <c:v>0.73308988959595667</c:v>
                </c:pt>
                <c:pt idx="1334">
                  <c:v>0.73581051535442155</c:v>
                </c:pt>
                <c:pt idx="1335">
                  <c:v>0.73711487539145926</c:v>
                </c:pt>
                <c:pt idx="1336">
                  <c:v>0.73743799073447314</c:v>
                </c:pt>
                <c:pt idx="1337">
                  <c:v>0.73799691220734187</c:v>
                </c:pt>
                <c:pt idx="1338">
                  <c:v>0.73811065402772003</c:v>
                </c:pt>
                <c:pt idx="1339">
                  <c:v>0.73855489684599829</c:v>
                </c:pt>
                <c:pt idx="1340">
                  <c:v>0.74364696895628657</c:v>
                </c:pt>
                <c:pt idx="1341">
                  <c:v>0.74468676202481432</c:v>
                </c:pt>
                <c:pt idx="1342">
                  <c:v>0.74836946770880963</c:v>
                </c:pt>
                <c:pt idx="1343">
                  <c:v>0.7486978261707401</c:v>
                </c:pt>
                <c:pt idx="1344">
                  <c:v>0.75194031292803454</c:v>
                </c:pt>
                <c:pt idx="1345">
                  <c:v>0.75324004463848593</c:v>
                </c:pt>
                <c:pt idx="1346">
                  <c:v>0.75361055251914144</c:v>
                </c:pt>
                <c:pt idx="1347">
                  <c:v>0.75552383864192962</c:v>
                </c:pt>
                <c:pt idx="1348">
                  <c:v>0.75947085287292804</c:v>
                </c:pt>
                <c:pt idx="1349">
                  <c:v>0.76323029068632364</c:v>
                </c:pt>
                <c:pt idx="1350">
                  <c:v>0.76326072185478167</c:v>
                </c:pt>
                <c:pt idx="1351">
                  <c:v>0.76647900751258358</c:v>
                </c:pt>
                <c:pt idx="1352">
                  <c:v>0.7683022842427405</c:v>
                </c:pt>
                <c:pt idx="1353">
                  <c:v>0.77106546592965231</c:v>
                </c:pt>
                <c:pt idx="1354">
                  <c:v>0.77126461502315535</c:v>
                </c:pt>
                <c:pt idx="1355">
                  <c:v>0.77925243206925843</c:v>
                </c:pt>
                <c:pt idx="1356">
                  <c:v>0.7814903305509201</c:v>
                </c:pt>
                <c:pt idx="1357">
                  <c:v>0.78308825238971558</c:v>
                </c:pt>
                <c:pt idx="1358">
                  <c:v>0.78442208676098191</c:v>
                </c:pt>
                <c:pt idx="1359">
                  <c:v>0.78519997670546826</c:v>
                </c:pt>
                <c:pt idx="1360">
                  <c:v>0.78690093811564588</c:v>
                </c:pt>
                <c:pt idx="1361">
                  <c:v>0.78694535865593007</c:v>
                </c:pt>
                <c:pt idx="1362">
                  <c:v>0.78802260934802493</c:v>
                </c:pt>
                <c:pt idx="1363">
                  <c:v>0.79038079192651489</c:v>
                </c:pt>
                <c:pt idx="1364">
                  <c:v>0.79070872452282182</c:v>
                </c:pt>
                <c:pt idx="1365">
                  <c:v>0.7929246495693214</c:v>
                </c:pt>
                <c:pt idx="1366">
                  <c:v>0.79336851410271492</c:v>
                </c:pt>
                <c:pt idx="1367">
                  <c:v>0.79744277691324394</c:v>
                </c:pt>
                <c:pt idx="1368">
                  <c:v>0.79887242561207805</c:v>
                </c:pt>
                <c:pt idx="1369">
                  <c:v>0.80246069202009818</c:v>
                </c:pt>
                <c:pt idx="1370">
                  <c:v>0.80471416501483772</c:v>
                </c:pt>
                <c:pt idx="1371">
                  <c:v>0.80691448190437753</c:v>
                </c:pt>
                <c:pt idx="1372">
                  <c:v>0.80801879708108681</c:v>
                </c:pt>
                <c:pt idx="1373">
                  <c:v>0.80897961645698258</c:v>
                </c:pt>
                <c:pt idx="1374">
                  <c:v>0.80909884840555846</c:v>
                </c:pt>
                <c:pt idx="1375">
                  <c:v>0.81351411046838984</c:v>
                </c:pt>
                <c:pt idx="1376">
                  <c:v>0.81871357301255865</c:v>
                </c:pt>
                <c:pt idx="1377">
                  <c:v>0.81920687466250464</c:v>
                </c:pt>
                <c:pt idx="1378">
                  <c:v>0.81950997251743807</c:v>
                </c:pt>
                <c:pt idx="1379">
                  <c:v>0.82010342755610643</c:v>
                </c:pt>
                <c:pt idx="1380">
                  <c:v>0.82188258112603263</c:v>
                </c:pt>
                <c:pt idx="1381">
                  <c:v>0.82353199620551465</c:v>
                </c:pt>
                <c:pt idx="1382">
                  <c:v>0.82627356368639993</c:v>
                </c:pt>
                <c:pt idx="1383">
                  <c:v>0.82881078191741042</c:v>
                </c:pt>
                <c:pt idx="1384">
                  <c:v>0.82965514959477327</c:v>
                </c:pt>
                <c:pt idx="1385">
                  <c:v>0.83152380376149571</c:v>
                </c:pt>
                <c:pt idx="1386">
                  <c:v>0.83435520701288912</c:v>
                </c:pt>
                <c:pt idx="1387">
                  <c:v>0.83540585811570711</c:v>
                </c:pt>
                <c:pt idx="1388">
                  <c:v>0.83633549447382416</c:v>
                </c:pt>
                <c:pt idx="1389">
                  <c:v>0.83720244570186952</c:v>
                </c:pt>
                <c:pt idx="1390">
                  <c:v>0.84029400244315533</c:v>
                </c:pt>
                <c:pt idx="1391">
                  <c:v>0.84105081362337974</c:v>
                </c:pt>
                <c:pt idx="1392">
                  <c:v>0.8423026727393047</c:v>
                </c:pt>
                <c:pt idx="1393">
                  <c:v>0.84481997536376363</c:v>
                </c:pt>
                <c:pt idx="1394">
                  <c:v>0.84927806054909238</c:v>
                </c:pt>
                <c:pt idx="1395">
                  <c:v>0.84988456033315585</c:v>
                </c:pt>
                <c:pt idx="1396">
                  <c:v>0.85599732804719308</c:v>
                </c:pt>
                <c:pt idx="1397">
                  <c:v>0.86045942561964184</c:v>
                </c:pt>
                <c:pt idx="1398">
                  <c:v>0.86150018543588591</c:v>
                </c:pt>
                <c:pt idx="1399">
                  <c:v>0.86591139955257557</c:v>
                </c:pt>
                <c:pt idx="1400">
                  <c:v>0.86820048424503826</c:v>
                </c:pt>
                <c:pt idx="1401">
                  <c:v>0.86840955240884221</c:v>
                </c:pt>
                <c:pt idx="1402">
                  <c:v>0.86842259434933766</c:v>
                </c:pt>
                <c:pt idx="1403">
                  <c:v>0.86978038527373336</c:v>
                </c:pt>
                <c:pt idx="1404">
                  <c:v>0.8708800300353815</c:v>
                </c:pt>
                <c:pt idx="1405">
                  <c:v>0.87237315699187001</c:v>
                </c:pt>
                <c:pt idx="1406">
                  <c:v>0.87581671861781774</c:v>
                </c:pt>
                <c:pt idx="1407">
                  <c:v>0.87627864565805158</c:v>
                </c:pt>
                <c:pt idx="1408">
                  <c:v>0.87775320777876686</c:v>
                </c:pt>
                <c:pt idx="1409">
                  <c:v>0.88083312174668738</c:v>
                </c:pt>
                <c:pt idx="1410">
                  <c:v>0.88155263652665017</c:v>
                </c:pt>
                <c:pt idx="1411">
                  <c:v>0.88201072541983927</c:v>
                </c:pt>
                <c:pt idx="1412">
                  <c:v>0.88255914859854889</c:v>
                </c:pt>
                <c:pt idx="1413">
                  <c:v>0.88559898098192036</c:v>
                </c:pt>
                <c:pt idx="1414">
                  <c:v>0.88744389319460348</c:v>
                </c:pt>
                <c:pt idx="1415">
                  <c:v>0.88998953848678386</c:v>
                </c:pt>
                <c:pt idx="1416">
                  <c:v>0.89091512737350353</c:v>
                </c:pt>
                <c:pt idx="1417">
                  <c:v>0.89424295861738901</c:v>
                </c:pt>
                <c:pt idx="1418">
                  <c:v>0.89550179282500431</c:v>
                </c:pt>
                <c:pt idx="1419">
                  <c:v>0.90090125664951892</c:v>
                </c:pt>
                <c:pt idx="1420">
                  <c:v>0.90624381321923131</c:v>
                </c:pt>
                <c:pt idx="1421">
                  <c:v>0.91472737069569521</c:v>
                </c:pt>
                <c:pt idx="1422">
                  <c:v>0.91788736667438353</c:v>
                </c:pt>
                <c:pt idx="1423">
                  <c:v>0.91942884383725132</c:v>
                </c:pt>
                <c:pt idx="1424">
                  <c:v>0.92316501327493183</c:v>
                </c:pt>
                <c:pt idx="1425">
                  <c:v>0.92503655157445852</c:v>
                </c:pt>
                <c:pt idx="1426">
                  <c:v>0.9253743097289473</c:v>
                </c:pt>
                <c:pt idx="1427">
                  <c:v>0.92572249237186854</c:v>
                </c:pt>
                <c:pt idx="1428">
                  <c:v>0.92735360421481472</c:v>
                </c:pt>
                <c:pt idx="1429">
                  <c:v>0.92821160610169384</c:v>
                </c:pt>
                <c:pt idx="1430">
                  <c:v>0.92868472819974812</c:v>
                </c:pt>
                <c:pt idx="1431">
                  <c:v>0.92950124253264088</c:v>
                </c:pt>
                <c:pt idx="1432">
                  <c:v>0.93459390739673687</c:v>
                </c:pt>
                <c:pt idx="1433">
                  <c:v>0.93516180636989177</c:v>
                </c:pt>
                <c:pt idx="1434">
                  <c:v>0.9358532913544646</c:v>
                </c:pt>
                <c:pt idx="1435">
                  <c:v>0.93836912004004414</c:v>
                </c:pt>
                <c:pt idx="1436">
                  <c:v>0.94057355268989296</c:v>
                </c:pt>
                <c:pt idx="1437">
                  <c:v>0.94170647436806953</c:v>
                </c:pt>
                <c:pt idx="1438">
                  <c:v>0.94291170565752369</c:v>
                </c:pt>
                <c:pt idx="1439">
                  <c:v>0.94392455099727968</c:v>
                </c:pt>
                <c:pt idx="1440">
                  <c:v>0.94399326052232035</c:v>
                </c:pt>
                <c:pt idx="1441">
                  <c:v>0.94455488495468043</c:v>
                </c:pt>
                <c:pt idx="1442">
                  <c:v>0.94832794831210931</c:v>
                </c:pt>
                <c:pt idx="1443">
                  <c:v>0.94853499438786459</c:v>
                </c:pt>
                <c:pt idx="1444">
                  <c:v>0.94891444018365045</c:v>
                </c:pt>
                <c:pt idx="1445">
                  <c:v>0.95546187663214122</c:v>
                </c:pt>
                <c:pt idx="1446">
                  <c:v>0.9556196369510408</c:v>
                </c:pt>
                <c:pt idx="1447">
                  <c:v>0.95745914651177477</c:v>
                </c:pt>
                <c:pt idx="1448">
                  <c:v>0.96649504466898428</c:v>
                </c:pt>
                <c:pt idx="1449">
                  <c:v>0.96794271286062317</c:v>
                </c:pt>
                <c:pt idx="1450">
                  <c:v>0.96883091719913428</c:v>
                </c:pt>
                <c:pt idx="1451">
                  <c:v>0.97349608937850218</c:v>
                </c:pt>
                <c:pt idx="1452">
                  <c:v>0.97679997810526553</c:v>
                </c:pt>
                <c:pt idx="1453">
                  <c:v>0.97767838292854581</c:v>
                </c:pt>
                <c:pt idx="1454">
                  <c:v>0.97866154313707665</c:v>
                </c:pt>
                <c:pt idx="1455">
                  <c:v>0.97889823091359596</c:v>
                </c:pt>
                <c:pt idx="1456">
                  <c:v>0.9812876297608556</c:v>
                </c:pt>
                <c:pt idx="1457">
                  <c:v>0.98389468682815939</c:v>
                </c:pt>
                <c:pt idx="1458">
                  <c:v>0.98407553079960941</c:v>
                </c:pt>
                <c:pt idx="1459">
                  <c:v>0.98422018172746895</c:v>
                </c:pt>
                <c:pt idx="1460">
                  <c:v>0.98900818572813476</c:v>
                </c:pt>
                <c:pt idx="1461">
                  <c:v>0.99031910734634232</c:v>
                </c:pt>
                <c:pt idx="1462">
                  <c:v>0.99385878604641908</c:v>
                </c:pt>
                <c:pt idx="1463">
                  <c:v>1.0028120102387548</c:v>
                </c:pt>
                <c:pt idx="1464">
                  <c:v>1.0050712545634839</c:v>
                </c:pt>
                <c:pt idx="1465">
                  <c:v>1.011356609203593</c:v>
                </c:pt>
                <c:pt idx="1466">
                  <c:v>1.0127327632648637</c:v>
                </c:pt>
                <c:pt idx="1467">
                  <c:v>1.0152223378185576</c:v>
                </c:pt>
                <c:pt idx="1468">
                  <c:v>1.0153619445955056</c:v>
                </c:pt>
                <c:pt idx="1469">
                  <c:v>1.0155081432722275</c:v>
                </c:pt>
                <c:pt idx="1470">
                  <c:v>1.0180613372591083</c:v>
                </c:pt>
                <c:pt idx="1471">
                  <c:v>1.0258486401639233</c:v>
                </c:pt>
                <c:pt idx="1472">
                  <c:v>1.02593463832257</c:v>
                </c:pt>
                <c:pt idx="1473">
                  <c:v>1.031113761167171</c:v>
                </c:pt>
                <c:pt idx="1474">
                  <c:v>1.0330377557257713</c:v>
                </c:pt>
                <c:pt idx="1475">
                  <c:v>1.0330821832051813</c:v>
                </c:pt>
                <c:pt idx="1476">
                  <c:v>1.0359511466721694</c:v>
                </c:pt>
                <c:pt idx="1477">
                  <c:v>1.0367456051284385</c:v>
                </c:pt>
                <c:pt idx="1478">
                  <c:v>1.0427306509794749</c:v>
                </c:pt>
                <c:pt idx="1479">
                  <c:v>1.0441444669757387</c:v>
                </c:pt>
                <c:pt idx="1480">
                  <c:v>1.0458847880708309</c:v>
                </c:pt>
                <c:pt idx="1481">
                  <c:v>1.0483463326104951</c:v>
                </c:pt>
                <c:pt idx="1482">
                  <c:v>1.0485739204839404</c:v>
                </c:pt>
                <c:pt idx="1483">
                  <c:v>1.0530108028135339</c:v>
                </c:pt>
                <c:pt idx="1484">
                  <c:v>1.0533896306963155</c:v>
                </c:pt>
                <c:pt idx="1485">
                  <c:v>1.0538143222600356</c:v>
                </c:pt>
                <c:pt idx="1486">
                  <c:v>1.0542749611143849</c:v>
                </c:pt>
                <c:pt idx="1487">
                  <c:v>1.0559908601989487</c:v>
                </c:pt>
                <c:pt idx="1488">
                  <c:v>1.0620865630518179</c:v>
                </c:pt>
                <c:pt idx="1489">
                  <c:v>1.0631236423983104</c:v>
                </c:pt>
                <c:pt idx="1490">
                  <c:v>1.064668884532344</c:v>
                </c:pt>
                <c:pt idx="1491">
                  <c:v>1.0751830813314742</c:v>
                </c:pt>
                <c:pt idx="1492">
                  <c:v>1.0776962082848214</c:v>
                </c:pt>
                <c:pt idx="1493">
                  <c:v>1.0783123062694215</c:v>
                </c:pt>
                <c:pt idx="1494">
                  <c:v>1.087706011621363</c:v>
                </c:pt>
                <c:pt idx="1495">
                  <c:v>1.0978222164370897</c:v>
                </c:pt>
                <c:pt idx="1496">
                  <c:v>1.1033340433000318</c:v>
                </c:pt>
                <c:pt idx="1497">
                  <c:v>1.1102385047577514</c:v>
                </c:pt>
                <c:pt idx="1498">
                  <c:v>1.1123502468052384</c:v>
                </c:pt>
                <c:pt idx="1499">
                  <c:v>1.1128894059460508</c:v>
                </c:pt>
                <c:pt idx="1500">
                  <c:v>1.113594557456955</c:v>
                </c:pt>
                <c:pt idx="1501">
                  <c:v>1.1197300273723627</c:v>
                </c:pt>
                <c:pt idx="1502">
                  <c:v>1.1253665965304243</c:v>
                </c:pt>
                <c:pt idx="1503">
                  <c:v>1.1277602893327505</c:v>
                </c:pt>
                <c:pt idx="1504">
                  <c:v>1.1330834093911979</c:v>
                </c:pt>
                <c:pt idx="1505">
                  <c:v>1.1345425145621924</c:v>
                </c:pt>
                <c:pt idx="1506">
                  <c:v>1.1365985663014122</c:v>
                </c:pt>
                <c:pt idx="1507">
                  <c:v>1.1381126454480015</c:v>
                </c:pt>
                <c:pt idx="1508">
                  <c:v>1.1385386994605977</c:v>
                </c:pt>
                <c:pt idx="1509">
                  <c:v>1.1412605691585387</c:v>
                </c:pt>
                <c:pt idx="1510">
                  <c:v>1.1431150202391673</c:v>
                </c:pt>
                <c:pt idx="1511">
                  <c:v>1.1431777724727974</c:v>
                </c:pt>
                <c:pt idx="1512">
                  <c:v>1.1433814280817807</c:v>
                </c:pt>
                <c:pt idx="1513">
                  <c:v>1.1460971730802612</c:v>
                </c:pt>
                <c:pt idx="1514">
                  <c:v>1.1495817284844976</c:v>
                </c:pt>
                <c:pt idx="1515">
                  <c:v>1.15052906459216</c:v>
                </c:pt>
                <c:pt idx="1516">
                  <c:v>1.1515899035480841</c:v>
                </c:pt>
                <c:pt idx="1517">
                  <c:v>1.1518299125199514</c:v>
                </c:pt>
                <c:pt idx="1518">
                  <c:v>1.1562704995160773</c:v>
                </c:pt>
                <c:pt idx="1519">
                  <c:v>1.1608508071311867</c:v>
                </c:pt>
                <c:pt idx="1520">
                  <c:v>1.1609083055540144</c:v>
                </c:pt>
                <c:pt idx="1521">
                  <c:v>1.1659142150748401</c:v>
                </c:pt>
                <c:pt idx="1522">
                  <c:v>1.1659450017159387</c:v>
                </c:pt>
                <c:pt idx="1523">
                  <c:v>1.1698951091970189</c:v>
                </c:pt>
                <c:pt idx="1524">
                  <c:v>1.175836832289032</c:v>
                </c:pt>
                <c:pt idx="1525">
                  <c:v>1.1776468792725991</c:v>
                </c:pt>
                <c:pt idx="1526">
                  <c:v>1.1780652475982287</c:v>
                </c:pt>
                <c:pt idx="1527">
                  <c:v>1.1818574707976306</c:v>
                </c:pt>
                <c:pt idx="1528">
                  <c:v>1.184303435381193</c:v>
                </c:pt>
                <c:pt idx="1529">
                  <c:v>1.1877063443043319</c:v>
                </c:pt>
                <c:pt idx="1530">
                  <c:v>1.1890903721937529</c:v>
                </c:pt>
                <c:pt idx="1531">
                  <c:v>1.1901964555496112</c:v>
                </c:pt>
                <c:pt idx="1532">
                  <c:v>1.1904670237023889</c:v>
                </c:pt>
                <c:pt idx="1533">
                  <c:v>1.1907922518147933</c:v>
                </c:pt>
                <c:pt idx="1534">
                  <c:v>1.195583414762089</c:v>
                </c:pt>
                <c:pt idx="1535">
                  <c:v>1.1956975256591085</c:v>
                </c:pt>
                <c:pt idx="1536">
                  <c:v>1.19907509343892</c:v>
                </c:pt>
                <c:pt idx="1537">
                  <c:v>1.1995070819984832</c:v>
                </c:pt>
                <c:pt idx="1538">
                  <c:v>1.2024665740578835</c:v>
                </c:pt>
                <c:pt idx="1539">
                  <c:v>1.2028256370186279</c:v>
                </c:pt>
                <c:pt idx="1540">
                  <c:v>1.2035574160746123</c:v>
                </c:pt>
                <c:pt idx="1541">
                  <c:v>1.2045359788409251</c:v>
                </c:pt>
                <c:pt idx="1542">
                  <c:v>1.2058278969042648</c:v>
                </c:pt>
                <c:pt idx="1543">
                  <c:v>1.213110483541294</c:v>
                </c:pt>
                <c:pt idx="1544">
                  <c:v>1.2163451078767185</c:v>
                </c:pt>
                <c:pt idx="1545">
                  <c:v>1.2167053882822447</c:v>
                </c:pt>
                <c:pt idx="1546">
                  <c:v>1.2210299783919578</c:v>
                </c:pt>
                <c:pt idx="1547">
                  <c:v>1.2212690605459593</c:v>
                </c:pt>
                <c:pt idx="1548">
                  <c:v>1.2254005235370216</c:v>
                </c:pt>
                <c:pt idx="1549">
                  <c:v>1.2286302845385368</c:v>
                </c:pt>
                <c:pt idx="1550">
                  <c:v>1.2358703296023148</c:v>
                </c:pt>
                <c:pt idx="1551">
                  <c:v>1.2415851576692656</c:v>
                </c:pt>
                <c:pt idx="1552">
                  <c:v>1.2440065307015054</c:v>
                </c:pt>
                <c:pt idx="1553">
                  <c:v>1.2455660344913995</c:v>
                </c:pt>
                <c:pt idx="1554">
                  <c:v>1.2561537863267556</c:v>
                </c:pt>
                <c:pt idx="1555">
                  <c:v>1.2619964054093809</c:v>
                </c:pt>
                <c:pt idx="1556">
                  <c:v>1.2689480638870727</c:v>
                </c:pt>
                <c:pt idx="1557">
                  <c:v>1.2749543254153566</c:v>
                </c:pt>
                <c:pt idx="1558">
                  <c:v>1.2755439901169323</c:v>
                </c:pt>
                <c:pt idx="1559">
                  <c:v>1.2770414698134698</c:v>
                </c:pt>
                <c:pt idx="1560">
                  <c:v>1.2781272572746463</c:v>
                </c:pt>
                <c:pt idx="1561">
                  <c:v>1.2805010151123397</c:v>
                </c:pt>
                <c:pt idx="1562">
                  <c:v>1.2805065219457914</c:v>
                </c:pt>
                <c:pt idx="1563">
                  <c:v>1.2824825915698692</c:v>
                </c:pt>
                <c:pt idx="1564">
                  <c:v>1.3135830776361239</c:v>
                </c:pt>
                <c:pt idx="1565">
                  <c:v>1.318902899262866</c:v>
                </c:pt>
                <c:pt idx="1566">
                  <c:v>1.3230845512496276</c:v>
                </c:pt>
                <c:pt idx="1567">
                  <c:v>1.3340234010292487</c:v>
                </c:pt>
                <c:pt idx="1568">
                  <c:v>1.3349680716180736</c:v>
                </c:pt>
                <c:pt idx="1569">
                  <c:v>1.3402746098281157</c:v>
                </c:pt>
                <c:pt idx="1570">
                  <c:v>1.3435891046846729</c:v>
                </c:pt>
                <c:pt idx="1571">
                  <c:v>1.3522259652823856</c:v>
                </c:pt>
                <c:pt idx="1572">
                  <c:v>1.3532470803325132</c:v>
                </c:pt>
                <c:pt idx="1573">
                  <c:v>1.3607250066829644</c:v>
                </c:pt>
                <c:pt idx="1574">
                  <c:v>1.3635336938292213</c:v>
                </c:pt>
                <c:pt idx="1575">
                  <c:v>1.3654665457372235</c:v>
                </c:pt>
                <c:pt idx="1576">
                  <c:v>1.3757217935147841</c:v>
                </c:pt>
                <c:pt idx="1577">
                  <c:v>1.3969343908842393</c:v>
                </c:pt>
                <c:pt idx="1578">
                  <c:v>1.39714333748749</c:v>
                </c:pt>
                <c:pt idx="1579">
                  <c:v>1.4076735252747228</c:v>
                </c:pt>
                <c:pt idx="1580">
                  <c:v>1.4113376484135709</c:v>
                </c:pt>
                <c:pt idx="1581">
                  <c:v>1.4265354392516527</c:v>
                </c:pt>
                <c:pt idx="1582">
                  <c:v>1.4295657734604015</c:v>
                </c:pt>
                <c:pt idx="1583">
                  <c:v>1.4338643744727764</c:v>
                </c:pt>
                <c:pt idx="1584">
                  <c:v>1.4381042668326192</c:v>
                </c:pt>
                <c:pt idx="1585">
                  <c:v>1.4538657468843692</c:v>
                </c:pt>
                <c:pt idx="1586">
                  <c:v>1.4570843296195883</c:v>
                </c:pt>
                <c:pt idx="1587">
                  <c:v>1.4629351246510467</c:v>
                </c:pt>
                <c:pt idx="1588">
                  <c:v>1.4680578015039076</c:v>
                </c:pt>
                <c:pt idx="1589">
                  <c:v>1.4729712541491362</c:v>
                </c:pt>
                <c:pt idx="1590">
                  <c:v>1.491418475176854</c:v>
                </c:pt>
                <c:pt idx="1591">
                  <c:v>1.5025952336822472</c:v>
                </c:pt>
                <c:pt idx="1592">
                  <c:v>1.5117395773989832</c:v>
                </c:pt>
                <c:pt idx="1593">
                  <c:v>1.5191904175884547</c:v>
                </c:pt>
                <c:pt idx="1594">
                  <c:v>1.5247919343395546</c:v>
                </c:pt>
                <c:pt idx="1595">
                  <c:v>1.532769844727365</c:v>
                </c:pt>
                <c:pt idx="1596">
                  <c:v>1.5375175339882632</c:v>
                </c:pt>
                <c:pt idx="1597">
                  <c:v>1.5578564007810947</c:v>
                </c:pt>
                <c:pt idx="1598">
                  <c:v>1.5644675382648268</c:v>
                </c:pt>
                <c:pt idx="1599">
                  <c:v>1.578139137154339</c:v>
                </c:pt>
                <c:pt idx="1600">
                  <c:v>1.5872387781837953</c:v>
                </c:pt>
                <c:pt idx="1601">
                  <c:v>1.5889616500127375</c:v>
                </c:pt>
                <c:pt idx="1602">
                  <c:v>1.5910847484374324</c:v>
                </c:pt>
                <c:pt idx="1603">
                  <c:v>1.6144713414917551</c:v>
                </c:pt>
                <c:pt idx="1604">
                  <c:v>1.6321140125370914</c:v>
                </c:pt>
                <c:pt idx="1605">
                  <c:v>1.6541942024400109</c:v>
                </c:pt>
                <c:pt idx="1606">
                  <c:v>1.6544491495126177</c:v>
                </c:pt>
                <c:pt idx="1607">
                  <c:v>1.6552335363701174</c:v>
                </c:pt>
                <c:pt idx="1608">
                  <c:v>1.674869756903534</c:v>
                </c:pt>
                <c:pt idx="1609">
                  <c:v>1.6834916524693306</c:v>
                </c:pt>
                <c:pt idx="1610">
                  <c:v>1.6851770877002947</c:v>
                </c:pt>
                <c:pt idx="1611">
                  <c:v>1.6907129085378074</c:v>
                </c:pt>
                <c:pt idx="1612">
                  <c:v>1.6954374544420898</c:v>
                </c:pt>
                <c:pt idx="1613">
                  <c:v>1.7574297270899251</c:v>
                </c:pt>
                <c:pt idx="1614">
                  <c:v>1.7596980767572905</c:v>
                </c:pt>
                <c:pt idx="1615">
                  <c:v>1.7763501014816963</c:v>
                </c:pt>
                <c:pt idx="1616">
                  <c:v>1.776989608226917</c:v>
                </c:pt>
                <c:pt idx="1617">
                  <c:v>1.8190721198094195</c:v>
                </c:pt>
                <c:pt idx="1618">
                  <c:v>1.8320205018420195</c:v>
                </c:pt>
                <c:pt idx="1619">
                  <c:v>1.8530167639768313</c:v>
                </c:pt>
                <c:pt idx="1620">
                  <c:v>1.8552463802706169</c:v>
                </c:pt>
                <c:pt idx="1621">
                  <c:v>1.8689798872394838</c:v>
                </c:pt>
                <c:pt idx="1622">
                  <c:v>1.8922043807900997</c:v>
                </c:pt>
                <c:pt idx="1623">
                  <c:v>1.8984407336743976</c:v>
                </c:pt>
                <c:pt idx="1624">
                  <c:v>1.9018195771418667</c:v>
                </c:pt>
                <c:pt idx="1625">
                  <c:v>1.9026222997662554</c:v>
                </c:pt>
                <c:pt idx="1626">
                  <c:v>1.9033396780232317</c:v>
                </c:pt>
                <c:pt idx="1627">
                  <c:v>1.9328960480806405</c:v>
                </c:pt>
                <c:pt idx="1628">
                  <c:v>1.9617061432178289</c:v>
                </c:pt>
                <c:pt idx="1629">
                  <c:v>1.9669464128289822</c:v>
                </c:pt>
                <c:pt idx="1630">
                  <c:v>1.9953894435657273</c:v>
                </c:pt>
                <c:pt idx="1631">
                  <c:v>2.0058214024833476</c:v>
                </c:pt>
                <c:pt idx="1632">
                  <c:v>2.016298748779433</c:v>
                </c:pt>
                <c:pt idx="1633">
                  <c:v>2.0998623811897996</c:v>
                </c:pt>
                <c:pt idx="1634">
                  <c:v>2.1011762356952861</c:v>
                </c:pt>
                <c:pt idx="1635">
                  <c:v>2.1011843895755469</c:v>
                </c:pt>
                <c:pt idx="1636">
                  <c:v>2.1177577268228869</c:v>
                </c:pt>
                <c:pt idx="1637">
                  <c:v>2.1284102683688744</c:v>
                </c:pt>
                <c:pt idx="1638">
                  <c:v>2.2034653329735923</c:v>
                </c:pt>
                <c:pt idx="1639">
                  <c:v>2.2472101965837923</c:v>
                </c:pt>
                <c:pt idx="1640">
                  <c:v>2.2820013990995589</c:v>
                </c:pt>
                <c:pt idx="1641">
                  <c:v>2.2878537018483365</c:v>
                </c:pt>
                <c:pt idx="1642">
                  <c:v>2.2952793358995023</c:v>
                </c:pt>
                <c:pt idx="1643">
                  <c:v>2.3050138939302589</c:v>
                </c:pt>
                <c:pt idx="1644">
                  <c:v>2.4807220390440343</c:v>
                </c:pt>
                <c:pt idx="1645">
                  <c:v>2.5057599048767445</c:v>
                </c:pt>
                <c:pt idx="1646">
                  <c:v>2.7270312322306256</c:v>
                </c:pt>
                <c:pt idx="1647">
                  <c:v>2.9724555418036531</c:v>
                </c:pt>
                <c:pt idx="1648">
                  <c:v>3.058460147322986</c:v>
                </c:pt>
              </c:numCache>
            </c:numRef>
          </c:yVal>
          <c:smooth val="0"/>
          <c:extLst>
            <c:ext xmlns:c16="http://schemas.microsoft.com/office/drawing/2014/chart" uri="{C3380CC4-5D6E-409C-BE32-E72D297353CC}">
              <c16:uniqueId val="{00000006-DDD1-494B-BADF-9C7A06E2274C}"/>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1649"/>
                <c:pt idx="0">
                  <c:v>-3.4287229888501014</c:v>
                </c:pt>
                <c:pt idx="1">
                  <c:v>-3.118249953252767</c:v>
                </c:pt>
                <c:pt idx="2">
                  <c:v>-2.9644605992605717</c:v>
                </c:pt>
                <c:pt idx="3">
                  <c:v>-2.9644605992605717</c:v>
                </c:pt>
                <c:pt idx="4">
                  <c:v>-2.7786903070508315</c:v>
                </c:pt>
                <c:pt idx="5">
                  <c:v>-2.7786903070508315</c:v>
                </c:pt>
                <c:pt idx="6">
                  <c:v>-2.6570161854420777</c:v>
                </c:pt>
                <c:pt idx="7">
                  <c:v>-2.6570161854420777</c:v>
                </c:pt>
                <c:pt idx="8">
                  <c:v>-2.5652792972685243</c:v>
                </c:pt>
                <c:pt idx="9">
                  <c:v>-2.5264513477970261</c:v>
                </c:pt>
                <c:pt idx="10">
                  <c:v>-2.5264513477970261</c:v>
                </c:pt>
                <c:pt idx="11">
                  <c:v>-2.5264513477970261</c:v>
                </c:pt>
                <c:pt idx="12">
                  <c:v>-2.4285172603656537</c:v>
                </c:pt>
                <c:pt idx="13">
                  <c:v>-2.4004805754973497</c:v>
                </c:pt>
                <c:pt idx="14">
                  <c:v>-2.3742127090260081</c:v>
                </c:pt>
                <c:pt idx="15">
                  <c:v>-2.3494875599978426</c:v>
                </c:pt>
                <c:pt idx="16">
                  <c:v>-2.3261203997549518</c:v>
                </c:pt>
                <c:pt idx="17">
                  <c:v>-2.3261203997549518</c:v>
                </c:pt>
                <c:pt idx="18">
                  <c:v>-2.3261203997549518</c:v>
                </c:pt>
                <c:pt idx="19">
                  <c:v>-2.3261203997549518</c:v>
                </c:pt>
                <c:pt idx="20">
                  <c:v>-2.2435160869312201</c:v>
                </c:pt>
                <c:pt idx="21">
                  <c:v>-2.2435160869312201</c:v>
                </c:pt>
                <c:pt idx="22">
                  <c:v>-2.2073550198913567</c:v>
                </c:pt>
                <c:pt idx="23">
                  <c:v>-2.2073550198913567</c:v>
                </c:pt>
                <c:pt idx="24">
                  <c:v>-2.1738689464820578</c:v>
                </c:pt>
                <c:pt idx="25">
                  <c:v>-2.1579999581558846</c:v>
                </c:pt>
                <c:pt idx="26">
                  <c:v>-2.1426564926871321</c:v>
                </c:pt>
                <c:pt idx="27">
                  <c:v>-2.1426564926871321</c:v>
                </c:pt>
                <c:pt idx="28">
                  <c:v>-2.1426564926871321</c:v>
                </c:pt>
                <c:pt idx="29">
                  <c:v>-2.0994271873972417</c:v>
                </c:pt>
                <c:pt idx="30">
                  <c:v>-2.0994271873972417</c:v>
                </c:pt>
                <c:pt idx="31">
                  <c:v>-2.0994271873972417</c:v>
                </c:pt>
                <c:pt idx="32">
                  <c:v>-2.0597982810364517</c:v>
                </c:pt>
                <c:pt idx="33">
                  <c:v>-2.0597982810364517</c:v>
                </c:pt>
                <c:pt idx="34">
                  <c:v>-2.0597982810364517</c:v>
                </c:pt>
                <c:pt idx="35">
                  <c:v>-2.0231624874260845</c:v>
                </c:pt>
                <c:pt idx="36">
                  <c:v>-2.0231624874260845</c:v>
                </c:pt>
                <c:pt idx="37">
                  <c:v>-2.0001681446016244</c:v>
                </c:pt>
                <c:pt idx="38">
                  <c:v>-1.9890565032593337</c:v>
                </c:pt>
                <c:pt idx="39">
                  <c:v>-1.9781851538562727</c:v>
                </c:pt>
                <c:pt idx="40">
                  <c:v>-1.9675426916276542</c:v>
                </c:pt>
                <c:pt idx="41">
                  <c:v>-1.957118520190694</c:v>
                </c:pt>
                <c:pt idx="42">
                  <c:v>-1.94690277624242</c:v>
                </c:pt>
                <c:pt idx="43">
                  <c:v>-1.9368862628682149</c:v>
                </c:pt>
                <c:pt idx="44">
                  <c:v>-1.9270603903023944</c:v>
                </c:pt>
                <c:pt idx="45">
                  <c:v>-1.9270603903023944</c:v>
                </c:pt>
                <c:pt idx="46">
                  <c:v>-1.907948933309944</c:v>
                </c:pt>
                <c:pt idx="47">
                  <c:v>-1.8986487576703672</c:v>
                </c:pt>
                <c:pt idx="48">
                  <c:v>-1.8895099603334302</c:v>
                </c:pt>
                <c:pt idx="49">
                  <c:v>-1.8805262984826756</c:v>
                </c:pt>
                <c:pt idx="50">
                  <c:v>-1.8805262984826756</c:v>
                </c:pt>
                <c:pt idx="51">
                  <c:v>-1.8630011940066851</c:v>
                </c:pt>
                <c:pt idx="52">
                  <c:v>-1.8544489690938102</c:v>
                </c:pt>
                <c:pt idx="53">
                  <c:v>-1.8544489690938102</c:v>
                </c:pt>
                <c:pt idx="54">
                  <c:v>-1.8544489690938102</c:v>
                </c:pt>
                <c:pt idx="55">
                  <c:v>-1.8295749434197282</c:v>
                </c:pt>
                <c:pt idx="56">
                  <c:v>-1.8215296776288319</c:v>
                </c:pt>
                <c:pt idx="57">
                  <c:v>-1.8215296776288319</c:v>
                </c:pt>
                <c:pt idx="58">
                  <c:v>-1.8215296776288319</c:v>
                </c:pt>
                <c:pt idx="59">
                  <c:v>-1.7980761038936304</c:v>
                </c:pt>
                <c:pt idx="60">
                  <c:v>-1.7980761038936304</c:v>
                </c:pt>
                <c:pt idx="61">
                  <c:v>-1.7980761038936304</c:v>
                </c:pt>
                <c:pt idx="62">
                  <c:v>-1.7755718253255368</c:v>
                </c:pt>
                <c:pt idx="63">
                  <c:v>-1.7755718253255368</c:v>
                </c:pt>
                <c:pt idx="64">
                  <c:v>-1.7610542000458449</c:v>
                </c:pt>
                <c:pt idx="65">
                  <c:v>-1.7610542000458449</c:v>
                </c:pt>
                <c:pt idx="66">
                  <c:v>-1.7468985212689381</c:v>
                </c:pt>
                <c:pt idx="67">
                  <c:v>-1.739949995904148</c:v>
                </c:pt>
                <c:pt idx="68">
                  <c:v>-1.7330844772440359</c:v>
                </c:pt>
                <c:pt idx="69">
                  <c:v>-1.7262996894247766</c:v>
                </c:pt>
                <c:pt idx="70">
                  <c:v>-1.7262996894247766</c:v>
                </c:pt>
                <c:pt idx="71">
                  <c:v>-1.7129636683890181</c:v>
                </c:pt>
                <c:pt idx="72">
                  <c:v>-1.7129636683890181</c:v>
                </c:pt>
                <c:pt idx="73">
                  <c:v>-1.6999255180307868</c:v>
                </c:pt>
                <c:pt idx="74">
                  <c:v>-1.6935133675401242</c:v>
                </c:pt>
                <c:pt idx="75">
                  <c:v>-1.6935133675401242</c:v>
                </c:pt>
                <c:pt idx="76">
                  <c:v>-1.6935133675401242</c:v>
                </c:pt>
                <c:pt idx="77">
                  <c:v>-1.6746834237964712</c:v>
                </c:pt>
                <c:pt idx="78">
                  <c:v>-1.6746834237964712</c:v>
                </c:pt>
                <c:pt idx="79">
                  <c:v>-1.6746834237964712</c:v>
                </c:pt>
                <c:pt idx="80">
                  <c:v>-1.6746834237964712</c:v>
                </c:pt>
                <c:pt idx="81">
                  <c:v>-1.6504653896281696</c:v>
                </c:pt>
                <c:pt idx="82">
                  <c:v>-1.6504653896281696</c:v>
                </c:pt>
                <c:pt idx="83">
                  <c:v>-1.6387108222805178</c:v>
                </c:pt>
                <c:pt idx="84">
                  <c:v>-1.6387108222805178</c:v>
                </c:pt>
                <c:pt idx="85">
                  <c:v>-1.6271784104016083</c:v>
                </c:pt>
                <c:pt idx="86">
                  <c:v>-1.6271784104016083</c:v>
                </c:pt>
                <c:pt idx="87">
                  <c:v>-1.6158584342289828</c:v>
                </c:pt>
                <c:pt idx="88">
                  <c:v>-1.6158584342289828</c:v>
                </c:pt>
                <c:pt idx="89">
                  <c:v>-1.6158584342289828</c:v>
                </c:pt>
                <c:pt idx="90">
                  <c:v>-1.6158584342289828</c:v>
                </c:pt>
                <c:pt idx="91">
                  <c:v>-1.5938200328066188</c:v>
                </c:pt>
                <c:pt idx="92">
                  <c:v>-1.5884297017318656</c:v>
                </c:pt>
                <c:pt idx="93">
                  <c:v>-1.5884297017318656</c:v>
                </c:pt>
                <c:pt idx="94">
                  <c:v>-1.5777854040319945</c:v>
                </c:pt>
                <c:pt idx="95">
                  <c:v>-1.5725296242490356</c:v>
                </c:pt>
                <c:pt idx="96">
                  <c:v>-1.5725296242490356</c:v>
                </c:pt>
                <c:pt idx="97">
                  <c:v>-1.5621464731395975</c:v>
                </c:pt>
                <c:pt idx="98">
                  <c:v>-1.5621464731395975</c:v>
                </c:pt>
                <c:pt idx="99">
                  <c:v>-1.5621464731395975</c:v>
                </c:pt>
                <c:pt idx="100">
                  <c:v>-1.5468805340999257</c:v>
                </c:pt>
                <c:pt idx="101">
                  <c:v>-1.5418711328403236</c:v>
                </c:pt>
                <c:pt idx="102">
                  <c:v>-1.5418711328403236</c:v>
                </c:pt>
                <c:pt idx="103">
                  <c:v>-1.5319668124298669</c:v>
                </c:pt>
                <c:pt idx="104">
                  <c:v>-1.5319668124298669</c:v>
                </c:pt>
                <c:pt idx="105">
                  <c:v>-1.5319668124298669</c:v>
                </c:pt>
                <c:pt idx="106">
                  <c:v>-1.5319668124298669</c:v>
                </c:pt>
                <c:pt idx="107">
                  <c:v>-1.5125970273974985</c:v>
                </c:pt>
                <c:pt idx="108">
                  <c:v>-1.5078422496152202</c:v>
                </c:pt>
                <c:pt idx="109">
                  <c:v>-1.5078422496152202</c:v>
                </c:pt>
                <c:pt idx="110">
                  <c:v>-1.4984336523422108</c:v>
                </c:pt>
                <c:pt idx="111">
                  <c:v>-1.4984336523422108</c:v>
                </c:pt>
                <c:pt idx="112">
                  <c:v>-1.4984336523422108</c:v>
                </c:pt>
                <c:pt idx="113">
                  <c:v>-1.4984336523422108</c:v>
                </c:pt>
                <c:pt idx="114">
                  <c:v>-1.4984336523422108</c:v>
                </c:pt>
                <c:pt idx="115">
                  <c:v>-1.4754749432056431</c:v>
                </c:pt>
                <c:pt idx="116">
                  <c:v>-1.4754749432056431</c:v>
                </c:pt>
                <c:pt idx="117">
                  <c:v>-1.4754749432056431</c:v>
                </c:pt>
                <c:pt idx="118">
                  <c:v>-1.462064744247453</c:v>
                </c:pt>
                <c:pt idx="119">
                  <c:v>-1.4576525936309461</c:v>
                </c:pt>
                <c:pt idx="120">
                  <c:v>-1.4576525936309461</c:v>
                </c:pt>
                <c:pt idx="121">
                  <c:v>-1.4576525936309461</c:v>
                </c:pt>
                <c:pt idx="122">
                  <c:v>-1.4445835579455348</c:v>
                </c:pt>
                <c:pt idx="123">
                  <c:v>-1.4402815816722083</c:v>
                </c:pt>
                <c:pt idx="124">
                  <c:v>-1.4402815816722083</c:v>
                </c:pt>
                <c:pt idx="125">
                  <c:v>-1.4402815816722083</c:v>
                </c:pt>
                <c:pt idx="126">
                  <c:v>-1.4402815816722083</c:v>
                </c:pt>
                <c:pt idx="127">
                  <c:v>-1.4402815816722083</c:v>
                </c:pt>
                <c:pt idx="128">
                  <c:v>-1.4191611772342045</c:v>
                </c:pt>
                <c:pt idx="129">
                  <c:v>-1.4191611772342045</c:v>
                </c:pt>
                <c:pt idx="130">
                  <c:v>-1.4191611772342045</c:v>
                </c:pt>
                <c:pt idx="131">
                  <c:v>-1.4067868590764927</c:v>
                </c:pt>
                <c:pt idx="132">
                  <c:v>-1.4067868590764927</c:v>
                </c:pt>
                <c:pt idx="133">
                  <c:v>-1.4067868590764927</c:v>
                </c:pt>
                <c:pt idx="134">
                  <c:v>-1.3946242806491973</c:v>
                </c:pt>
                <c:pt idx="135">
                  <c:v>-1.3946242806491973</c:v>
                </c:pt>
                <c:pt idx="136">
                  <c:v>-1.3946242806491973</c:v>
                </c:pt>
                <c:pt idx="137">
                  <c:v>-1.3946242806491973</c:v>
                </c:pt>
                <c:pt idx="138">
                  <c:v>-1.3946242806491973</c:v>
                </c:pt>
                <c:pt idx="139">
                  <c:v>-1.3946242806491973</c:v>
                </c:pt>
                <c:pt idx="140">
                  <c:v>-1.3946242806491973</c:v>
                </c:pt>
                <c:pt idx="141">
                  <c:v>-1.3946242806491973</c:v>
                </c:pt>
                <c:pt idx="142">
                  <c:v>-1.3946242806491973</c:v>
                </c:pt>
                <c:pt idx="143">
                  <c:v>-1.3593210527266006</c:v>
                </c:pt>
                <c:pt idx="144">
                  <c:v>-1.3593210527266006</c:v>
                </c:pt>
                <c:pt idx="145">
                  <c:v>-1.3517022399306602</c:v>
                </c:pt>
                <c:pt idx="146">
                  <c:v>-1.3517022399306602</c:v>
                </c:pt>
                <c:pt idx="147">
                  <c:v>-1.3441610904494867</c:v>
                </c:pt>
                <c:pt idx="148">
                  <c:v>-1.3404190152831756</c:v>
                </c:pt>
                <c:pt idx="149">
                  <c:v>-1.3366956165977166</c:v>
                </c:pt>
                <c:pt idx="150">
                  <c:v>-1.3329906577816031</c:v>
                </c:pt>
                <c:pt idx="151">
                  <c:v>-1.3329906577816031</c:v>
                </c:pt>
                <c:pt idx="152">
                  <c:v>-1.3329906577816031</c:v>
                </c:pt>
                <c:pt idx="153">
                  <c:v>-1.3219841213691266</c:v>
                </c:pt>
                <c:pt idx="154">
                  <c:v>-1.3219841213691266</c:v>
                </c:pt>
                <c:pt idx="155">
                  <c:v>-1.3147344895569</c:v>
                </c:pt>
                <c:pt idx="156">
                  <c:v>-1.3147344895569</c:v>
                </c:pt>
                <c:pt idx="157">
                  <c:v>-1.3147344895569</c:v>
                </c:pt>
                <c:pt idx="158">
                  <c:v>-1.3039878652542525</c:v>
                </c:pt>
                <c:pt idx="159">
                  <c:v>-1.3039878652542525</c:v>
                </c:pt>
                <c:pt idx="160">
                  <c:v>-1.2969062889401866</c:v>
                </c:pt>
                <c:pt idx="161">
                  <c:v>-1.2969062889401866</c:v>
                </c:pt>
                <c:pt idx="162">
                  <c:v>-1.2898891601746336</c:v>
                </c:pt>
                <c:pt idx="163">
                  <c:v>-1.2898891601746336</c:v>
                </c:pt>
                <c:pt idx="164">
                  <c:v>-1.2898891601746336</c:v>
                </c:pt>
                <c:pt idx="165">
                  <c:v>-1.2898891601746336</c:v>
                </c:pt>
                <c:pt idx="166">
                  <c:v>-1.2760422901524544</c:v>
                </c:pt>
                <c:pt idx="167">
                  <c:v>-1.2726185683477402</c:v>
                </c:pt>
                <c:pt idx="168">
                  <c:v>-1.2726185683477402</c:v>
                </c:pt>
                <c:pt idx="169">
                  <c:v>-1.2726185683477402</c:v>
                </c:pt>
                <c:pt idx="170">
                  <c:v>-1.2726185683477402</c:v>
                </c:pt>
                <c:pt idx="171">
                  <c:v>-1.2726185683477402</c:v>
                </c:pt>
                <c:pt idx="172">
                  <c:v>-1.2726185683477402</c:v>
                </c:pt>
                <c:pt idx="173">
                  <c:v>-1.2523823790942721</c:v>
                </c:pt>
                <c:pt idx="174">
                  <c:v>-1.2523823790942721</c:v>
                </c:pt>
                <c:pt idx="175">
                  <c:v>-1.2523823790942721</c:v>
                </c:pt>
                <c:pt idx="176">
                  <c:v>-1.2523823790942721</c:v>
                </c:pt>
                <c:pt idx="177">
                  <c:v>-1.2523823790942721</c:v>
                </c:pt>
                <c:pt idx="178">
                  <c:v>-1.2359023985485402</c:v>
                </c:pt>
                <c:pt idx="179">
                  <c:v>-1.2359023985485402</c:v>
                </c:pt>
                <c:pt idx="180">
                  <c:v>-1.2294035019788656</c:v>
                </c:pt>
                <c:pt idx="181">
                  <c:v>-1.2294035019788656</c:v>
                </c:pt>
                <c:pt idx="182">
                  <c:v>-1.2294035019788656</c:v>
                </c:pt>
                <c:pt idx="183">
                  <c:v>-1.2197514087080794</c:v>
                </c:pt>
                <c:pt idx="184">
                  <c:v>-1.2197514087080794</c:v>
                </c:pt>
                <c:pt idx="185">
                  <c:v>-1.2197514087080794</c:v>
                </c:pt>
                <c:pt idx="186">
                  <c:v>-1.210211632562187</c:v>
                </c:pt>
                <c:pt idx="187">
                  <c:v>-1.207056068729359</c:v>
                </c:pt>
                <c:pt idx="188">
                  <c:v>-1.207056068729359</c:v>
                </c:pt>
                <c:pt idx="189">
                  <c:v>-1.207056068729359</c:v>
                </c:pt>
                <c:pt idx="190">
                  <c:v>-1.207056068729359</c:v>
                </c:pt>
                <c:pt idx="191">
                  <c:v>-1.207056068729359</c:v>
                </c:pt>
                <c:pt idx="192">
                  <c:v>-1.1914554566319386</c:v>
                </c:pt>
                <c:pt idx="193">
                  <c:v>-1.1914554566319386</c:v>
                </c:pt>
                <c:pt idx="194">
                  <c:v>-1.1914554566319386</c:v>
                </c:pt>
                <c:pt idx="195">
                  <c:v>-1.182232646923248</c:v>
                </c:pt>
                <c:pt idx="196">
                  <c:v>-1.182232646923248</c:v>
                </c:pt>
                <c:pt idx="197">
                  <c:v>-1.182232646923248</c:v>
                </c:pt>
                <c:pt idx="198">
                  <c:v>-1.182232646923248</c:v>
                </c:pt>
                <c:pt idx="199">
                  <c:v>-1.1700898139672218</c:v>
                </c:pt>
                <c:pt idx="200">
                  <c:v>-1.1700898139672218</c:v>
                </c:pt>
                <c:pt idx="201">
                  <c:v>-1.1700898139672218</c:v>
                </c:pt>
                <c:pt idx="202">
                  <c:v>-1.1700898139672218</c:v>
                </c:pt>
                <c:pt idx="203">
                  <c:v>-1.1700898139672218</c:v>
                </c:pt>
                <c:pt idx="204">
                  <c:v>-1.1700898139672218</c:v>
                </c:pt>
                <c:pt idx="205">
                  <c:v>-1.1521925343545227</c:v>
                </c:pt>
                <c:pt idx="206">
                  <c:v>-1.1521925343545227</c:v>
                </c:pt>
                <c:pt idx="207">
                  <c:v>-1.1463081367501964</c:v>
                </c:pt>
                <c:pt idx="208">
                  <c:v>-1.1463081367501964</c:v>
                </c:pt>
                <c:pt idx="209">
                  <c:v>-1.1463081367501964</c:v>
                </c:pt>
                <c:pt idx="210">
                  <c:v>-1.1375552391677688</c:v>
                </c:pt>
                <c:pt idx="211">
                  <c:v>-1.1375552391677688</c:v>
                </c:pt>
                <c:pt idx="212">
                  <c:v>-1.1375552391677688</c:v>
                </c:pt>
                <c:pt idx="213">
                  <c:v>-1.1375552391677688</c:v>
                </c:pt>
                <c:pt idx="214">
                  <c:v>-1.1375552391677688</c:v>
                </c:pt>
                <c:pt idx="215">
                  <c:v>-1.1375552391677688</c:v>
                </c:pt>
                <c:pt idx="216">
                  <c:v>-1.1375552391677688</c:v>
                </c:pt>
                <c:pt idx="217">
                  <c:v>-1.1174634002413726</c:v>
                </c:pt>
                <c:pt idx="218">
                  <c:v>-1.1174634002413726</c:v>
                </c:pt>
                <c:pt idx="219">
                  <c:v>-1.1174634002413726</c:v>
                </c:pt>
                <c:pt idx="220">
                  <c:v>-1.1174634002413726</c:v>
                </c:pt>
                <c:pt idx="221">
                  <c:v>-1.1174634002413726</c:v>
                </c:pt>
                <c:pt idx="222">
                  <c:v>-1.1174634002413726</c:v>
                </c:pt>
                <c:pt idx="223">
                  <c:v>-1.1005940465096573</c:v>
                </c:pt>
                <c:pt idx="224">
                  <c:v>-1.1005940465096573</c:v>
                </c:pt>
                <c:pt idx="225">
                  <c:v>-1.0950400512086547</c:v>
                </c:pt>
                <c:pt idx="226">
                  <c:v>-1.0950400512086547</c:v>
                </c:pt>
                <c:pt idx="227">
                  <c:v>-1.0895196306228982</c:v>
                </c:pt>
                <c:pt idx="228">
                  <c:v>-1.0895196306228982</c:v>
                </c:pt>
                <c:pt idx="229">
                  <c:v>-1.0895196306228982</c:v>
                </c:pt>
                <c:pt idx="230">
                  <c:v>-1.0895196306228982</c:v>
                </c:pt>
                <c:pt idx="231">
                  <c:v>-1.0895196306228982</c:v>
                </c:pt>
                <c:pt idx="232">
                  <c:v>-1.0758617643853021</c:v>
                </c:pt>
                <c:pt idx="233">
                  <c:v>-1.0758617643853021</c:v>
                </c:pt>
                <c:pt idx="234">
                  <c:v>-1.0704544602760233</c:v>
                </c:pt>
                <c:pt idx="235">
                  <c:v>-1.0704544602760233</c:v>
                </c:pt>
                <c:pt idx="236">
                  <c:v>-1.0704544602760233</c:v>
                </c:pt>
                <c:pt idx="237">
                  <c:v>-1.0704544602760233</c:v>
                </c:pt>
                <c:pt idx="238">
                  <c:v>-1.0597326997110486</c:v>
                </c:pt>
                <c:pt idx="239">
                  <c:v>-1.0570712344634026</c:v>
                </c:pt>
                <c:pt idx="240">
                  <c:v>-1.0570712344634026</c:v>
                </c:pt>
                <c:pt idx="241">
                  <c:v>-1.0570712344634026</c:v>
                </c:pt>
                <c:pt idx="242">
                  <c:v>-1.0491313979639725</c:v>
                </c:pt>
                <c:pt idx="243">
                  <c:v>-1.0491313979639725</c:v>
                </c:pt>
                <c:pt idx="244">
                  <c:v>-1.0491313979639725</c:v>
                </c:pt>
                <c:pt idx="245">
                  <c:v>-1.0491313979639725</c:v>
                </c:pt>
                <c:pt idx="246">
                  <c:v>-1.0386467129748296</c:v>
                </c:pt>
                <c:pt idx="247">
                  <c:v>-1.0386467129748296</c:v>
                </c:pt>
                <c:pt idx="248">
                  <c:v>-1.0334469496720613</c:v>
                </c:pt>
                <c:pt idx="249">
                  <c:v>-1.0334469496720613</c:v>
                </c:pt>
                <c:pt idx="250">
                  <c:v>-1.0334469496720613</c:v>
                </c:pt>
                <c:pt idx="251">
                  <c:v>-1.0334469496720613</c:v>
                </c:pt>
                <c:pt idx="252">
                  <c:v>-1.0334469496720613</c:v>
                </c:pt>
                <c:pt idx="253">
                  <c:v>-1.0205681915260707</c:v>
                </c:pt>
                <c:pt idx="254">
                  <c:v>-1.0205681915260707</c:v>
                </c:pt>
                <c:pt idx="255">
                  <c:v>-1.0205681915260707</c:v>
                </c:pt>
                <c:pt idx="256">
                  <c:v>-1.0205681915260707</c:v>
                </c:pt>
                <c:pt idx="257">
                  <c:v>-1.0205681915260707</c:v>
                </c:pt>
                <c:pt idx="258">
                  <c:v>-1.0205681915260707</c:v>
                </c:pt>
                <c:pt idx="259">
                  <c:v>-1.0205681915260707</c:v>
                </c:pt>
                <c:pt idx="260">
                  <c:v>-1.0028172174115717</c:v>
                </c:pt>
                <c:pt idx="261">
                  <c:v>-1.0028172174115717</c:v>
                </c:pt>
                <c:pt idx="262">
                  <c:v>-1.0028172174115717</c:v>
                </c:pt>
                <c:pt idx="263">
                  <c:v>-1.0028172174115717</c:v>
                </c:pt>
                <c:pt idx="264">
                  <c:v>-1.0028172174115717</c:v>
                </c:pt>
                <c:pt idx="265">
                  <c:v>-0.99032898964496086</c:v>
                </c:pt>
                <c:pt idx="266">
                  <c:v>-0.99032898964496086</c:v>
                </c:pt>
                <c:pt idx="267">
                  <c:v>-0.99032898964496086</c:v>
                </c:pt>
                <c:pt idx="268">
                  <c:v>-0.99032898964496086</c:v>
                </c:pt>
                <c:pt idx="269">
                  <c:v>-0.98044852568054008</c:v>
                </c:pt>
                <c:pt idx="270">
                  <c:v>-0.98044852568054008</c:v>
                </c:pt>
                <c:pt idx="271">
                  <c:v>-0.97554401628441823</c:v>
                </c:pt>
                <c:pt idx="272">
                  <c:v>-0.97554401628441823</c:v>
                </c:pt>
                <c:pt idx="273">
                  <c:v>-0.97554401628441823</c:v>
                </c:pt>
                <c:pt idx="274">
                  <c:v>-0.96823093621551704</c:v>
                </c:pt>
                <c:pt idx="275">
                  <c:v>-0.96823093621551704</c:v>
                </c:pt>
                <c:pt idx="276">
                  <c:v>-0.96823093621551704</c:v>
                </c:pt>
                <c:pt idx="277">
                  <c:v>-0.96823093621551704</c:v>
                </c:pt>
                <c:pt idx="278">
                  <c:v>-0.96823093621551704</c:v>
                </c:pt>
                <c:pt idx="279">
                  <c:v>-0.95615619123390583</c:v>
                </c:pt>
                <c:pt idx="280">
                  <c:v>-0.95615619123390583</c:v>
                </c:pt>
                <c:pt idx="281">
                  <c:v>-0.95615619123390583</c:v>
                </c:pt>
                <c:pt idx="282">
                  <c:v>-0.94897780985887348</c:v>
                </c:pt>
                <c:pt idx="283">
                  <c:v>-0.94897780985887348</c:v>
                </c:pt>
                <c:pt idx="284">
                  <c:v>-0.94897780985887348</c:v>
                </c:pt>
                <c:pt idx="285">
                  <c:v>-0.94897780985887348</c:v>
                </c:pt>
                <c:pt idx="286">
                  <c:v>-0.94897780985887348</c:v>
                </c:pt>
                <c:pt idx="287">
                  <c:v>-0.93712127394454381</c:v>
                </c:pt>
                <c:pt idx="288">
                  <c:v>-0.93712127394454381</c:v>
                </c:pt>
                <c:pt idx="289">
                  <c:v>-0.93241539434320697</c:v>
                </c:pt>
                <c:pt idx="290">
                  <c:v>-0.93241539434320697</c:v>
                </c:pt>
                <c:pt idx="291">
                  <c:v>-0.9277300733017374</c:v>
                </c:pt>
                <c:pt idx="292">
                  <c:v>-0.9277300733017374</c:v>
                </c:pt>
                <c:pt idx="293">
                  <c:v>-0.9277300733017374</c:v>
                </c:pt>
                <c:pt idx="294">
                  <c:v>-0.9277300733017374</c:v>
                </c:pt>
                <c:pt idx="295">
                  <c:v>-0.91841998904288702</c:v>
                </c:pt>
                <c:pt idx="296">
                  <c:v>-0.91841998904288702</c:v>
                </c:pt>
                <c:pt idx="297">
                  <c:v>-0.91841998904288702</c:v>
                </c:pt>
                <c:pt idx="298">
                  <c:v>-0.91148934236618206</c:v>
                </c:pt>
                <c:pt idx="299">
                  <c:v>-0.91148934236618206</c:v>
                </c:pt>
                <c:pt idx="300">
                  <c:v>-0.91148934236618206</c:v>
                </c:pt>
                <c:pt idx="301">
                  <c:v>-0.90460220385671419</c:v>
                </c:pt>
                <c:pt idx="302">
                  <c:v>-0.90460220385671419</c:v>
                </c:pt>
                <c:pt idx="303">
                  <c:v>-0.90460220385671419</c:v>
                </c:pt>
                <c:pt idx="304">
                  <c:v>-0.90460220385671419</c:v>
                </c:pt>
                <c:pt idx="305">
                  <c:v>-0.90460220385671419</c:v>
                </c:pt>
                <c:pt idx="306">
                  <c:v>-0.90460220385671419</c:v>
                </c:pt>
                <c:pt idx="307">
                  <c:v>-0.89095501331493132</c:v>
                </c:pt>
                <c:pt idx="308">
                  <c:v>-0.88869659543514345</c:v>
                </c:pt>
                <c:pt idx="309">
                  <c:v>-0.88869659543514345</c:v>
                </c:pt>
                <c:pt idx="310">
                  <c:v>-0.88869659543514345</c:v>
                </c:pt>
                <c:pt idx="311">
                  <c:v>-0.88869659543514345</c:v>
                </c:pt>
                <c:pt idx="312">
                  <c:v>-0.87970786716299942</c:v>
                </c:pt>
                <c:pt idx="313">
                  <c:v>-0.87970786716299942</c:v>
                </c:pt>
                <c:pt idx="314">
                  <c:v>-0.87970786716299942</c:v>
                </c:pt>
                <c:pt idx="315">
                  <c:v>-0.873012700415573</c:v>
                </c:pt>
                <c:pt idx="316">
                  <c:v>-0.873012700415573</c:v>
                </c:pt>
                <c:pt idx="317">
                  <c:v>-0.873012700415573</c:v>
                </c:pt>
                <c:pt idx="318">
                  <c:v>-0.873012700415573</c:v>
                </c:pt>
                <c:pt idx="319">
                  <c:v>-0.86414620345364646</c:v>
                </c:pt>
                <c:pt idx="320">
                  <c:v>-0.86414620345364646</c:v>
                </c:pt>
                <c:pt idx="321">
                  <c:v>-0.85973834429501084</c:v>
                </c:pt>
                <c:pt idx="322">
                  <c:v>-0.85973834429501084</c:v>
                </c:pt>
                <c:pt idx="323">
                  <c:v>-0.85973834429501084</c:v>
                </c:pt>
                <c:pt idx="324">
                  <c:v>-0.85973834429501084</c:v>
                </c:pt>
                <c:pt idx="325">
                  <c:v>-0.85973834429501084</c:v>
                </c:pt>
                <c:pt idx="326">
                  <c:v>-0.85973834429501084</c:v>
                </c:pt>
                <c:pt idx="327">
                  <c:v>-0.85973834429501084</c:v>
                </c:pt>
                <c:pt idx="328">
                  <c:v>-0.84444052159937644</c:v>
                </c:pt>
                <c:pt idx="329">
                  <c:v>-0.84444052159937644</c:v>
                </c:pt>
                <c:pt idx="330">
                  <c:v>-0.84444052159937644</c:v>
                </c:pt>
                <c:pt idx="331">
                  <c:v>-0.84444052159937644</c:v>
                </c:pt>
                <c:pt idx="332">
                  <c:v>-0.8357870519497973</c:v>
                </c:pt>
                <c:pt idx="333">
                  <c:v>-0.8357870519497973</c:v>
                </c:pt>
                <c:pt idx="334">
                  <c:v>-0.8357870519497973</c:v>
                </c:pt>
                <c:pt idx="335">
                  <c:v>-0.8357870519497973</c:v>
                </c:pt>
                <c:pt idx="336">
                  <c:v>-0.8357870519497973</c:v>
                </c:pt>
                <c:pt idx="337">
                  <c:v>-0.82505741806651978</c:v>
                </c:pt>
                <c:pt idx="338">
                  <c:v>-0.82505741806651978</c:v>
                </c:pt>
                <c:pt idx="339">
                  <c:v>-0.8207920883323806</c:v>
                </c:pt>
                <c:pt idx="340">
                  <c:v>-0.81866501502518862</c:v>
                </c:pt>
                <c:pt idx="341">
                  <c:v>-0.81866501502518862</c:v>
                </c:pt>
                <c:pt idx="342">
                  <c:v>-0.81866501502518862</c:v>
                </c:pt>
                <c:pt idx="343">
                  <c:v>-0.81230589119800856</c:v>
                </c:pt>
                <c:pt idx="344">
                  <c:v>-0.81230589119800856</c:v>
                </c:pt>
                <c:pt idx="345">
                  <c:v>-0.80808466725232064</c:v>
                </c:pt>
                <c:pt idx="346">
                  <c:v>-0.80808466725232064</c:v>
                </c:pt>
                <c:pt idx="347">
                  <c:v>-0.80808466725232064</c:v>
                </c:pt>
                <c:pt idx="348">
                  <c:v>-0.80808466725232064</c:v>
                </c:pt>
                <c:pt idx="349">
                  <c:v>-0.79968509868701798</c:v>
                </c:pt>
                <c:pt idx="350">
                  <c:v>-0.79968509868701798</c:v>
                </c:pt>
                <c:pt idx="351">
                  <c:v>-0.79968509868701798</c:v>
                </c:pt>
                <c:pt idx="352">
                  <c:v>-0.79968509868701798</c:v>
                </c:pt>
                <c:pt idx="353">
                  <c:v>-0.79968509868701798</c:v>
                </c:pt>
                <c:pt idx="354">
                  <c:v>-0.78926429572475043</c:v>
                </c:pt>
                <c:pt idx="355">
                  <c:v>-0.78926429572475043</c:v>
                </c:pt>
                <c:pt idx="356">
                  <c:v>-0.78926429572475043</c:v>
                </c:pt>
                <c:pt idx="357">
                  <c:v>-0.78926429572475043</c:v>
                </c:pt>
                <c:pt idx="358">
                  <c:v>-0.78098898173722842</c:v>
                </c:pt>
                <c:pt idx="359">
                  <c:v>-0.78098898173722842</c:v>
                </c:pt>
                <c:pt idx="360">
                  <c:v>-0.78098898173722842</c:v>
                </c:pt>
                <c:pt idx="361">
                  <c:v>-0.78098898173722842</c:v>
                </c:pt>
                <c:pt idx="362">
                  <c:v>-0.78098898173722842</c:v>
                </c:pt>
                <c:pt idx="363">
                  <c:v>-0.78098898173722842</c:v>
                </c:pt>
                <c:pt idx="364">
                  <c:v>-0.78098898173722842</c:v>
                </c:pt>
                <c:pt idx="365">
                  <c:v>-0.78098898173722842</c:v>
                </c:pt>
                <c:pt idx="366">
                  <c:v>-0.76459654801725674</c:v>
                </c:pt>
                <c:pt idx="367">
                  <c:v>-0.7625619542054235</c:v>
                </c:pt>
                <c:pt idx="368">
                  <c:v>-0.7625619542054235</c:v>
                </c:pt>
                <c:pt idx="369">
                  <c:v>-0.7625619542054235</c:v>
                </c:pt>
                <c:pt idx="370">
                  <c:v>-0.75647701124006039</c:v>
                </c:pt>
                <c:pt idx="371">
                  <c:v>-0.75647701124006039</c:v>
                </c:pt>
                <c:pt idx="372">
                  <c:v>-0.75647701124006039</c:v>
                </c:pt>
                <c:pt idx="373">
                  <c:v>-0.75647701124006039</c:v>
                </c:pt>
                <c:pt idx="374">
                  <c:v>-0.75647701124006039</c:v>
                </c:pt>
                <c:pt idx="375">
                  <c:v>-0.74639716414434454</c:v>
                </c:pt>
                <c:pt idx="376">
                  <c:v>-0.74639716414434454</c:v>
                </c:pt>
                <c:pt idx="377">
                  <c:v>-0.74639716414434454</c:v>
                </c:pt>
                <c:pt idx="378">
                  <c:v>-0.74038552290047832</c:v>
                </c:pt>
                <c:pt idx="379">
                  <c:v>-0.74038552290047832</c:v>
                </c:pt>
                <c:pt idx="380">
                  <c:v>-0.74038552290047832</c:v>
                </c:pt>
                <c:pt idx="381">
                  <c:v>-0.74038552290047832</c:v>
                </c:pt>
                <c:pt idx="382">
                  <c:v>-0.74038552290047832</c:v>
                </c:pt>
                <c:pt idx="383">
                  <c:v>-0.73042509746273321</c:v>
                </c:pt>
                <c:pt idx="384">
                  <c:v>-0.73042509746273321</c:v>
                </c:pt>
                <c:pt idx="385">
                  <c:v>-0.73042509746273321</c:v>
                </c:pt>
                <c:pt idx="386">
                  <c:v>-0.72448350403832318</c:v>
                </c:pt>
                <c:pt idx="387">
                  <c:v>-0.72448350403832318</c:v>
                </c:pt>
                <c:pt idx="388">
                  <c:v>-0.72448350403832318</c:v>
                </c:pt>
                <c:pt idx="389">
                  <c:v>-0.72448350403832318</c:v>
                </c:pt>
                <c:pt idx="390">
                  <c:v>-0.71660092108895201</c:v>
                </c:pt>
                <c:pt idx="391">
                  <c:v>-0.71660092108895201</c:v>
                </c:pt>
                <c:pt idx="392">
                  <c:v>-0.7126762947196924</c:v>
                </c:pt>
                <c:pt idx="393">
                  <c:v>-0.7126762947196924</c:v>
                </c:pt>
                <c:pt idx="394">
                  <c:v>-0.7126762947196924</c:v>
                </c:pt>
                <c:pt idx="395">
                  <c:v>-0.7126762947196924</c:v>
                </c:pt>
                <c:pt idx="396">
                  <c:v>-0.7126762947196924</c:v>
                </c:pt>
                <c:pt idx="397">
                  <c:v>-0.70291235686137066</c:v>
                </c:pt>
                <c:pt idx="398">
                  <c:v>-0.70291235686137066</c:v>
                </c:pt>
                <c:pt idx="399">
                  <c:v>-0.70291235686137066</c:v>
                </c:pt>
                <c:pt idx="400">
                  <c:v>-0.69708605805955215</c:v>
                </c:pt>
                <c:pt idx="401">
                  <c:v>-0.69708605805955215</c:v>
                </c:pt>
                <c:pt idx="402">
                  <c:v>-0.69708605805955215</c:v>
                </c:pt>
                <c:pt idx="403">
                  <c:v>-0.69708605805955215</c:v>
                </c:pt>
                <c:pt idx="404">
                  <c:v>-0.69708605805955215</c:v>
                </c:pt>
                <c:pt idx="405">
                  <c:v>-0.68742774275107121</c:v>
                </c:pt>
                <c:pt idx="406">
                  <c:v>-0.68742774275107121</c:v>
                </c:pt>
                <c:pt idx="407">
                  <c:v>-0.68742774275107121</c:v>
                </c:pt>
                <c:pt idx="408">
                  <c:v>-0.68742774275107121</c:v>
                </c:pt>
                <c:pt idx="409">
                  <c:v>-0.68742774275107121</c:v>
                </c:pt>
                <c:pt idx="410">
                  <c:v>-0.68742774275107121</c:v>
                </c:pt>
                <c:pt idx="411">
                  <c:v>-0.68742774275107121</c:v>
                </c:pt>
                <c:pt idx="412">
                  <c:v>-0.67401274003943057</c:v>
                </c:pt>
                <c:pt idx="413">
                  <c:v>-0.67401274003943057</c:v>
                </c:pt>
                <c:pt idx="414">
                  <c:v>-0.67401274003943057</c:v>
                </c:pt>
                <c:pt idx="415">
                  <c:v>-0.67401274003943057</c:v>
                </c:pt>
                <c:pt idx="416">
                  <c:v>-0.6664012884495929</c:v>
                </c:pt>
                <c:pt idx="417">
                  <c:v>-0.6664012884495929</c:v>
                </c:pt>
                <c:pt idx="418">
                  <c:v>-0.6664012884495929</c:v>
                </c:pt>
                <c:pt idx="419">
                  <c:v>-0.66071795340131467</c:v>
                </c:pt>
                <c:pt idx="420">
                  <c:v>-0.66071795340131467</c:v>
                </c:pt>
                <c:pt idx="421">
                  <c:v>-0.66071795340131467</c:v>
                </c:pt>
                <c:pt idx="422">
                  <c:v>-0.66071795340131467</c:v>
                </c:pt>
                <c:pt idx="423">
                  <c:v>-0.66071795340131467</c:v>
                </c:pt>
                <c:pt idx="424">
                  <c:v>-0.66071795340131467</c:v>
                </c:pt>
                <c:pt idx="425">
                  <c:v>-0.64941472986293491</c:v>
                </c:pt>
                <c:pt idx="426">
                  <c:v>-0.64941472986293491</c:v>
                </c:pt>
                <c:pt idx="427">
                  <c:v>-0.64941472986293491</c:v>
                </c:pt>
                <c:pt idx="428">
                  <c:v>-0.64941472986293491</c:v>
                </c:pt>
                <c:pt idx="429">
                  <c:v>-0.64941472986293491</c:v>
                </c:pt>
                <c:pt idx="430">
                  <c:v>-0.64941472986293491</c:v>
                </c:pt>
                <c:pt idx="431">
                  <c:v>-0.64941472986293491</c:v>
                </c:pt>
                <c:pt idx="432">
                  <c:v>-0.63633155866502356</c:v>
                </c:pt>
                <c:pt idx="433">
                  <c:v>-0.63633155866502356</c:v>
                </c:pt>
                <c:pt idx="434">
                  <c:v>-0.63633155866502356</c:v>
                </c:pt>
                <c:pt idx="435">
                  <c:v>-0.63633155866502356</c:v>
                </c:pt>
                <c:pt idx="436">
                  <c:v>-0.62890421763218984</c:v>
                </c:pt>
                <c:pt idx="437">
                  <c:v>-0.62890421763218984</c:v>
                </c:pt>
                <c:pt idx="438">
                  <c:v>-0.62890421763218984</c:v>
                </c:pt>
                <c:pt idx="439">
                  <c:v>-0.62335641379693996</c:v>
                </c:pt>
                <c:pt idx="440">
                  <c:v>-0.62335641379693996</c:v>
                </c:pt>
                <c:pt idx="441">
                  <c:v>-0.62335641379693996</c:v>
                </c:pt>
                <c:pt idx="442">
                  <c:v>-0.62335641379693996</c:v>
                </c:pt>
                <c:pt idx="443">
                  <c:v>-0.62335641379693996</c:v>
                </c:pt>
                <c:pt idx="444">
                  <c:v>-0.62335641379693996</c:v>
                </c:pt>
                <c:pt idx="445">
                  <c:v>-0.62335641379693996</c:v>
                </c:pt>
                <c:pt idx="446">
                  <c:v>-0.62335641379693996</c:v>
                </c:pt>
                <c:pt idx="447">
                  <c:v>-0.62335641379693996</c:v>
                </c:pt>
                <c:pt idx="448">
                  <c:v>-0.62335641379693996</c:v>
                </c:pt>
                <c:pt idx="449">
                  <c:v>-0.62335641379693996</c:v>
                </c:pt>
                <c:pt idx="450">
                  <c:v>-0.60317578841021124</c:v>
                </c:pt>
                <c:pt idx="451">
                  <c:v>-0.60317578841021124</c:v>
                </c:pt>
                <c:pt idx="452">
                  <c:v>-0.60317578841021124</c:v>
                </c:pt>
                <c:pt idx="453">
                  <c:v>-0.60317578841021124</c:v>
                </c:pt>
                <c:pt idx="454">
                  <c:v>-0.60317578841021124</c:v>
                </c:pt>
                <c:pt idx="455">
                  <c:v>-0.60317578841021124</c:v>
                </c:pt>
                <c:pt idx="456">
                  <c:v>-0.60317578841021124</c:v>
                </c:pt>
                <c:pt idx="457">
                  <c:v>-0.59046081866695443</c:v>
                </c:pt>
                <c:pt idx="458">
                  <c:v>-0.59046081866695443</c:v>
                </c:pt>
                <c:pt idx="459">
                  <c:v>-0.59046081866695443</c:v>
                </c:pt>
                <c:pt idx="460">
                  <c:v>-0.59046081866695443</c:v>
                </c:pt>
                <c:pt idx="461">
                  <c:v>-0.59046081866695443</c:v>
                </c:pt>
                <c:pt idx="462">
                  <c:v>-0.59046081866695443</c:v>
                </c:pt>
                <c:pt idx="463">
                  <c:v>-0.57963781842623852</c:v>
                </c:pt>
                <c:pt idx="464">
                  <c:v>-0.57963781842623852</c:v>
                </c:pt>
                <c:pt idx="465">
                  <c:v>-0.57963781842623852</c:v>
                </c:pt>
                <c:pt idx="466">
                  <c:v>-0.57963781842623852</c:v>
                </c:pt>
                <c:pt idx="467">
                  <c:v>-0.57963781842623852</c:v>
                </c:pt>
                <c:pt idx="468">
                  <c:v>-0.57067028430202504</c:v>
                </c:pt>
                <c:pt idx="469">
                  <c:v>-0.57067028430202504</c:v>
                </c:pt>
                <c:pt idx="470">
                  <c:v>-0.57067028430202504</c:v>
                </c:pt>
                <c:pt idx="471">
                  <c:v>-0.57067028430202504</c:v>
                </c:pt>
                <c:pt idx="472">
                  <c:v>-0.57067028430202504</c:v>
                </c:pt>
                <c:pt idx="473">
                  <c:v>-0.56174840893422073</c:v>
                </c:pt>
                <c:pt idx="474">
                  <c:v>-0.56174840893422073</c:v>
                </c:pt>
                <c:pt idx="475">
                  <c:v>-0.56174840893422073</c:v>
                </c:pt>
                <c:pt idx="476">
                  <c:v>-0.56174840893422073</c:v>
                </c:pt>
                <c:pt idx="477">
                  <c:v>-0.56174840893422073</c:v>
                </c:pt>
                <c:pt idx="478">
                  <c:v>-0.55287102664223609</c:v>
                </c:pt>
                <c:pt idx="479">
                  <c:v>-0.55287102664223609</c:v>
                </c:pt>
                <c:pt idx="480">
                  <c:v>-0.55287102664223609</c:v>
                </c:pt>
                <c:pt idx="481">
                  <c:v>-0.55287102664223609</c:v>
                </c:pt>
                <c:pt idx="482">
                  <c:v>-0.55287102664223609</c:v>
                </c:pt>
                <c:pt idx="483">
                  <c:v>-0.55287102664223609</c:v>
                </c:pt>
                <c:pt idx="484">
                  <c:v>-0.55287102664223609</c:v>
                </c:pt>
                <c:pt idx="485">
                  <c:v>-0.54051528578164909</c:v>
                </c:pt>
                <c:pt idx="486">
                  <c:v>-0.54051528578164909</c:v>
                </c:pt>
                <c:pt idx="487">
                  <c:v>-0.54051528578164909</c:v>
                </c:pt>
                <c:pt idx="488">
                  <c:v>-0.54051528578164909</c:v>
                </c:pt>
                <c:pt idx="489">
                  <c:v>-0.53349185558387491</c:v>
                </c:pt>
                <c:pt idx="490">
                  <c:v>-0.53349185558387491</c:v>
                </c:pt>
                <c:pt idx="491">
                  <c:v>-0.53349185558387491</c:v>
                </c:pt>
                <c:pt idx="492">
                  <c:v>-0.53349185558387491</c:v>
                </c:pt>
                <c:pt idx="493">
                  <c:v>-0.53349185558387491</c:v>
                </c:pt>
                <c:pt idx="494">
                  <c:v>-0.53349185558387491</c:v>
                </c:pt>
                <c:pt idx="495">
                  <c:v>-0.53349185558387491</c:v>
                </c:pt>
                <c:pt idx="496">
                  <c:v>-0.52126361871264315</c:v>
                </c:pt>
                <c:pt idx="497">
                  <c:v>-0.52126361871264315</c:v>
                </c:pt>
                <c:pt idx="498">
                  <c:v>-0.52126361871264315</c:v>
                </c:pt>
                <c:pt idx="499">
                  <c:v>-0.52126361871264315</c:v>
                </c:pt>
                <c:pt idx="500">
                  <c:v>-0.52126361871264315</c:v>
                </c:pt>
                <c:pt idx="501">
                  <c:v>-0.52126361871264315</c:v>
                </c:pt>
                <c:pt idx="502">
                  <c:v>-0.52126361871264315</c:v>
                </c:pt>
                <c:pt idx="503">
                  <c:v>-0.52126361871264315</c:v>
                </c:pt>
                <c:pt idx="504">
                  <c:v>-0.50738317096904828</c:v>
                </c:pt>
                <c:pt idx="505">
                  <c:v>-0.50738317096904828</c:v>
                </c:pt>
                <c:pt idx="506">
                  <c:v>-0.50738317096904828</c:v>
                </c:pt>
                <c:pt idx="507">
                  <c:v>-0.50738317096904828</c:v>
                </c:pt>
                <c:pt idx="508">
                  <c:v>-0.50738317096904828</c:v>
                </c:pt>
                <c:pt idx="509">
                  <c:v>-0.50738317096904828</c:v>
                </c:pt>
                <c:pt idx="510">
                  <c:v>-0.50738317096904828</c:v>
                </c:pt>
                <c:pt idx="511">
                  <c:v>-0.50738317096904828</c:v>
                </c:pt>
                <c:pt idx="512">
                  <c:v>-0.50738317096904828</c:v>
                </c:pt>
                <c:pt idx="513">
                  <c:v>-0.4918835074548818</c:v>
                </c:pt>
                <c:pt idx="514">
                  <c:v>-0.4918835074548818</c:v>
                </c:pt>
                <c:pt idx="515">
                  <c:v>-0.4918835074548818</c:v>
                </c:pt>
                <c:pt idx="516">
                  <c:v>-0.4918835074548818</c:v>
                </c:pt>
                <c:pt idx="517">
                  <c:v>-0.4918835074548818</c:v>
                </c:pt>
                <c:pt idx="518">
                  <c:v>-0.48332360885611292</c:v>
                </c:pt>
                <c:pt idx="519">
                  <c:v>-0.48332360885611292</c:v>
                </c:pt>
                <c:pt idx="520">
                  <c:v>-0.48332360885611292</c:v>
                </c:pt>
                <c:pt idx="521">
                  <c:v>-0.48332360885611292</c:v>
                </c:pt>
                <c:pt idx="522">
                  <c:v>-0.48332360885611292</c:v>
                </c:pt>
                <c:pt idx="523">
                  <c:v>-0.47479897905845492</c:v>
                </c:pt>
                <c:pt idx="524">
                  <c:v>-0.47479897905845492</c:v>
                </c:pt>
                <c:pt idx="525">
                  <c:v>-0.47479897905845492</c:v>
                </c:pt>
                <c:pt idx="526">
                  <c:v>-0.46970075330452549</c:v>
                </c:pt>
                <c:pt idx="527">
                  <c:v>-0.46970075330452549</c:v>
                </c:pt>
                <c:pt idx="528">
                  <c:v>-0.46970075330452549</c:v>
                </c:pt>
                <c:pt idx="529">
                  <c:v>-0.46970075330452549</c:v>
                </c:pt>
                <c:pt idx="530">
                  <c:v>-0.46970075330452549</c:v>
                </c:pt>
                <c:pt idx="531">
                  <c:v>-0.46123068213767926</c:v>
                </c:pt>
                <c:pt idx="532">
                  <c:v>-0.46123068213767926</c:v>
                </c:pt>
                <c:pt idx="533">
                  <c:v>-0.46123068213767926</c:v>
                </c:pt>
                <c:pt idx="534">
                  <c:v>-0.45616451589519369</c:v>
                </c:pt>
                <c:pt idx="535">
                  <c:v>-0.45616451589519369</c:v>
                </c:pt>
                <c:pt idx="536">
                  <c:v>-0.45616451589519369</c:v>
                </c:pt>
                <c:pt idx="537">
                  <c:v>-0.45616451589519369</c:v>
                </c:pt>
                <c:pt idx="538">
                  <c:v>-0.45616451589519369</c:v>
                </c:pt>
                <c:pt idx="539">
                  <c:v>-0.44774677320100181</c:v>
                </c:pt>
                <c:pt idx="540">
                  <c:v>-0.44774677320100181</c:v>
                </c:pt>
                <c:pt idx="541">
                  <c:v>-0.44438857281516719</c:v>
                </c:pt>
                <c:pt idx="542">
                  <c:v>-0.44438857281516719</c:v>
                </c:pt>
                <c:pt idx="543">
                  <c:v>-0.44438857281516719</c:v>
                </c:pt>
                <c:pt idx="544">
                  <c:v>-0.44438857281516719</c:v>
                </c:pt>
                <c:pt idx="545">
                  <c:v>-0.44438857281516719</c:v>
                </c:pt>
                <c:pt idx="546">
                  <c:v>-0.44438857281516719</c:v>
                </c:pt>
                <c:pt idx="547">
                  <c:v>-0.44438857281516719</c:v>
                </c:pt>
                <c:pt idx="548">
                  <c:v>-0.43267393579163727</c:v>
                </c:pt>
                <c:pt idx="549">
                  <c:v>-0.43267393579163727</c:v>
                </c:pt>
                <c:pt idx="550">
                  <c:v>-0.43267393579163727</c:v>
                </c:pt>
                <c:pt idx="551">
                  <c:v>-0.43267393579163727</c:v>
                </c:pt>
                <c:pt idx="552">
                  <c:v>-0.42600652312983872</c:v>
                </c:pt>
                <c:pt idx="553">
                  <c:v>-0.42600652312983872</c:v>
                </c:pt>
                <c:pt idx="554">
                  <c:v>-0.42600652312983872</c:v>
                </c:pt>
                <c:pt idx="555">
                  <c:v>-0.42600652312983872</c:v>
                </c:pt>
                <c:pt idx="556">
                  <c:v>-0.42600652312983872</c:v>
                </c:pt>
                <c:pt idx="557">
                  <c:v>-0.42600652312983872</c:v>
                </c:pt>
                <c:pt idx="558">
                  <c:v>-0.42600652312983872</c:v>
                </c:pt>
                <c:pt idx="559">
                  <c:v>-0.42600652312983872</c:v>
                </c:pt>
                <c:pt idx="560">
                  <c:v>-0.41272795222137554</c:v>
                </c:pt>
                <c:pt idx="561">
                  <c:v>-0.41272795222137554</c:v>
                </c:pt>
                <c:pt idx="562">
                  <c:v>-0.41272795222137554</c:v>
                </c:pt>
                <c:pt idx="563">
                  <c:v>-0.40776731506460179</c:v>
                </c:pt>
                <c:pt idx="564">
                  <c:v>-0.40776731506460179</c:v>
                </c:pt>
                <c:pt idx="565">
                  <c:v>-0.40776731506460179</c:v>
                </c:pt>
                <c:pt idx="566">
                  <c:v>-0.40776731506460179</c:v>
                </c:pt>
                <c:pt idx="567">
                  <c:v>-0.40776731506460179</c:v>
                </c:pt>
                <c:pt idx="568">
                  <c:v>-0.40776731506460179</c:v>
                </c:pt>
                <c:pt idx="569">
                  <c:v>-0.39787592189543292</c:v>
                </c:pt>
                <c:pt idx="570">
                  <c:v>-0.39787592189543292</c:v>
                </c:pt>
                <c:pt idx="571">
                  <c:v>-0.39787592189543292</c:v>
                </c:pt>
                <c:pt idx="572">
                  <c:v>-0.39787592189543292</c:v>
                </c:pt>
                <c:pt idx="573">
                  <c:v>-0.39787592189543292</c:v>
                </c:pt>
                <c:pt idx="574">
                  <c:v>-0.39787592189543292</c:v>
                </c:pt>
                <c:pt idx="575">
                  <c:v>-0.39787592189543292</c:v>
                </c:pt>
                <c:pt idx="576">
                  <c:v>-0.39787592189543292</c:v>
                </c:pt>
                <c:pt idx="577">
                  <c:v>-0.39787592189543292</c:v>
                </c:pt>
                <c:pt idx="578">
                  <c:v>-0.39787592189543292</c:v>
                </c:pt>
                <c:pt idx="579">
                  <c:v>-0.38147581702590427</c:v>
                </c:pt>
                <c:pt idx="580">
                  <c:v>-0.38147581702590427</c:v>
                </c:pt>
                <c:pt idx="581">
                  <c:v>-0.38147581702590427</c:v>
                </c:pt>
                <c:pt idx="582">
                  <c:v>-0.38147581702590427</c:v>
                </c:pt>
                <c:pt idx="583">
                  <c:v>-0.38147581702590427</c:v>
                </c:pt>
                <c:pt idx="584">
                  <c:v>-0.38147581702590427</c:v>
                </c:pt>
                <c:pt idx="585">
                  <c:v>-0.37168505980560429</c:v>
                </c:pt>
                <c:pt idx="586">
                  <c:v>-0.37168505980560429</c:v>
                </c:pt>
                <c:pt idx="587">
                  <c:v>-0.37168505980560429</c:v>
                </c:pt>
                <c:pt idx="588">
                  <c:v>-0.37168505980560429</c:v>
                </c:pt>
                <c:pt idx="589">
                  <c:v>-0.37168505980560429</c:v>
                </c:pt>
                <c:pt idx="590">
                  <c:v>-0.37168505980560429</c:v>
                </c:pt>
                <c:pt idx="591">
                  <c:v>-0.37168505980560429</c:v>
                </c:pt>
                <c:pt idx="592">
                  <c:v>-0.36030729595554811</c:v>
                </c:pt>
                <c:pt idx="593">
                  <c:v>-0.36030729595554811</c:v>
                </c:pt>
                <c:pt idx="594">
                  <c:v>-0.36030729595554811</c:v>
                </c:pt>
                <c:pt idx="595">
                  <c:v>-0.36030729595554811</c:v>
                </c:pt>
                <c:pt idx="596">
                  <c:v>-0.36030729595554811</c:v>
                </c:pt>
                <c:pt idx="597">
                  <c:v>-0.36030729595554811</c:v>
                </c:pt>
                <c:pt idx="598">
                  <c:v>-0.35059197017921911</c:v>
                </c:pt>
                <c:pt idx="599">
                  <c:v>-0.35059197017921911</c:v>
                </c:pt>
                <c:pt idx="600">
                  <c:v>-0.35059197017921911</c:v>
                </c:pt>
                <c:pt idx="601">
                  <c:v>-0.35059197017921911</c:v>
                </c:pt>
                <c:pt idx="602">
                  <c:v>-0.35059197017921911</c:v>
                </c:pt>
                <c:pt idx="603">
                  <c:v>-0.35059197017921911</c:v>
                </c:pt>
                <c:pt idx="604">
                  <c:v>-0.35059197017921911</c:v>
                </c:pt>
                <c:pt idx="605">
                  <c:v>-0.35059197017921911</c:v>
                </c:pt>
                <c:pt idx="606">
                  <c:v>-0.337689309602062</c:v>
                </c:pt>
                <c:pt idx="607">
                  <c:v>-0.337689309602062</c:v>
                </c:pt>
                <c:pt idx="608">
                  <c:v>-0.337689309602062</c:v>
                </c:pt>
                <c:pt idx="609">
                  <c:v>-0.337689309602062</c:v>
                </c:pt>
                <c:pt idx="610">
                  <c:v>-0.337689309602062</c:v>
                </c:pt>
                <c:pt idx="611">
                  <c:v>-0.337689309602062</c:v>
                </c:pt>
                <c:pt idx="612">
                  <c:v>-0.337689309602062</c:v>
                </c:pt>
                <c:pt idx="613">
                  <c:v>-0.337689309602062</c:v>
                </c:pt>
                <c:pt idx="614">
                  <c:v>-0.337689309602062</c:v>
                </c:pt>
                <c:pt idx="615">
                  <c:v>-0.337689309602062</c:v>
                </c:pt>
                <c:pt idx="616">
                  <c:v>-0.32163939638952632</c:v>
                </c:pt>
                <c:pt idx="617">
                  <c:v>-0.32163939638952632</c:v>
                </c:pt>
                <c:pt idx="618">
                  <c:v>-0.32163939638952632</c:v>
                </c:pt>
                <c:pt idx="619">
                  <c:v>-0.32163939638952632</c:v>
                </c:pt>
                <c:pt idx="620">
                  <c:v>-0.32163939638952632</c:v>
                </c:pt>
                <c:pt idx="621">
                  <c:v>-0.32163939638952632</c:v>
                </c:pt>
                <c:pt idx="622">
                  <c:v>-0.31204933220437475</c:v>
                </c:pt>
                <c:pt idx="623">
                  <c:v>-0.31204933220437475</c:v>
                </c:pt>
                <c:pt idx="624">
                  <c:v>-0.31204933220437475</c:v>
                </c:pt>
                <c:pt idx="625">
                  <c:v>-0.31204933220437475</c:v>
                </c:pt>
                <c:pt idx="626">
                  <c:v>-0.31204933220437475</c:v>
                </c:pt>
                <c:pt idx="627">
                  <c:v>-0.31204933220437475</c:v>
                </c:pt>
                <c:pt idx="628">
                  <c:v>-0.31204933220437475</c:v>
                </c:pt>
                <c:pt idx="629">
                  <c:v>-0.31204933220437475</c:v>
                </c:pt>
                <c:pt idx="630">
                  <c:v>-0.31204933220437475</c:v>
                </c:pt>
                <c:pt idx="631">
                  <c:v>-0.31204933220437475</c:v>
                </c:pt>
                <c:pt idx="632">
                  <c:v>-0.31204933220437475</c:v>
                </c:pt>
                <c:pt idx="633">
                  <c:v>-0.31204933220437475</c:v>
                </c:pt>
                <c:pt idx="634">
                  <c:v>-0.29295400660571042</c:v>
                </c:pt>
                <c:pt idx="635">
                  <c:v>-0.29295400660571042</c:v>
                </c:pt>
                <c:pt idx="636">
                  <c:v>-0.29295400660571042</c:v>
                </c:pt>
                <c:pt idx="637">
                  <c:v>-0.29295400660571042</c:v>
                </c:pt>
                <c:pt idx="638">
                  <c:v>-0.29295400660571042</c:v>
                </c:pt>
                <c:pt idx="639">
                  <c:v>-0.29295400660571042</c:v>
                </c:pt>
                <c:pt idx="640">
                  <c:v>-0.29295400660571042</c:v>
                </c:pt>
                <c:pt idx="641">
                  <c:v>-0.29295400660571042</c:v>
                </c:pt>
                <c:pt idx="642">
                  <c:v>-0.28028330588569778</c:v>
                </c:pt>
                <c:pt idx="643">
                  <c:v>-0.28028330588569778</c:v>
                </c:pt>
                <c:pt idx="644">
                  <c:v>-0.28028330588569778</c:v>
                </c:pt>
                <c:pt idx="645">
                  <c:v>-0.28028330588569778</c:v>
                </c:pt>
                <c:pt idx="646">
                  <c:v>-0.27396491687072577</c:v>
                </c:pt>
                <c:pt idx="647">
                  <c:v>-0.27396491687072577</c:v>
                </c:pt>
                <c:pt idx="648">
                  <c:v>-0.27396491687072577</c:v>
                </c:pt>
                <c:pt idx="649">
                  <c:v>-0.27396491687072577</c:v>
                </c:pt>
                <c:pt idx="650">
                  <c:v>-0.27396491687072577</c:v>
                </c:pt>
                <c:pt idx="651">
                  <c:v>-0.27396491687072577</c:v>
                </c:pt>
                <c:pt idx="652">
                  <c:v>-0.27396491687072577</c:v>
                </c:pt>
                <c:pt idx="653">
                  <c:v>-0.26293383539244392</c:v>
                </c:pt>
                <c:pt idx="654">
                  <c:v>-0.26293383539244392</c:v>
                </c:pt>
                <c:pt idx="655">
                  <c:v>-0.26293383539244392</c:v>
                </c:pt>
                <c:pt idx="656">
                  <c:v>-0.26293383539244392</c:v>
                </c:pt>
                <c:pt idx="657">
                  <c:v>-0.26293383539244392</c:v>
                </c:pt>
                <c:pt idx="658">
                  <c:v>-0.26293383539244392</c:v>
                </c:pt>
                <c:pt idx="659">
                  <c:v>-0.26293383539244392</c:v>
                </c:pt>
                <c:pt idx="660">
                  <c:v>-0.25193465741015014</c:v>
                </c:pt>
                <c:pt idx="661">
                  <c:v>-0.25193465741015014</c:v>
                </c:pt>
                <c:pt idx="662">
                  <c:v>-0.25193465741015014</c:v>
                </c:pt>
                <c:pt idx="663">
                  <c:v>-0.25193465741015014</c:v>
                </c:pt>
                <c:pt idx="664">
                  <c:v>-0.25193465741015014</c:v>
                </c:pt>
                <c:pt idx="665">
                  <c:v>-0.25193465741015014</c:v>
                </c:pt>
                <c:pt idx="666">
                  <c:v>-0.24253103988010652</c:v>
                </c:pt>
                <c:pt idx="667">
                  <c:v>-0.24253103988010652</c:v>
                </c:pt>
                <c:pt idx="668">
                  <c:v>-0.24253103988010652</c:v>
                </c:pt>
                <c:pt idx="669">
                  <c:v>-0.23783731322627524</c:v>
                </c:pt>
                <c:pt idx="670">
                  <c:v>-0.23783731322627524</c:v>
                </c:pt>
                <c:pt idx="671">
                  <c:v>-0.23783731322627524</c:v>
                </c:pt>
                <c:pt idx="672">
                  <c:v>-0.23783731322627524</c:v>
                </c:pt>
                <c:pt idx="673">
                  <c:v>-0.23783731322627524</c:v>
                </c:pt>
                <c:pt idx="674">
                  <c:v>-0.23002600999886993</c:v>
                </c:pt>
                <c:pt idx="675">
                  <c:v>-0.23002600999886993</c:v>
                </c:pt>
                <c:pt idx="676">
                  <c:v>-0.23002600999886993</c:v>
                </c:pt>
                <c:pt idx="677">
                  <c:v>-0.23002600999886993</c:v>
                </c:pt>
                <c:pt idx="678">
                  <c:v>-0.22378708008709278</c:v>
                </c:pt>
                <c:pt idx="679">
                  <c:v>-0.22378708008709278</c:v>
                </c:pt>
                <c:pt idx="680">
                  <c:v>-0.22378708008709278</c:v>
                </c:pt>
                <c:pt idx="681">
                  <c:v>-0.22378708008709278</c:v>
                </c:pt>
                <c:pt idx="682">
                  <c:v>-0.22378708008709278</c:v>
                </c:pt>
                <c:pt idx="683">
                  <c:v>-0.22378708008709278</c:v>
                </c:pt>
                <c:pt idx="684">
                  <c:v>-0.21444491222324932</c:v>
                </c:pt>
                <c:pt idx="685">
                  <c:v>-0.21444491222324932</c:v>
                </c:pt>
                <c:pt idx="686">
                  <c:v>-0.21444491222324932</c:v>
                </c:pt>
                <c:pt idx="687">
                  <c:v>-0.21444491222324932</c:v>
                </c:pt>
                <c:pt idx="688">
                  <c:v>-0.21444491222324932</c:v>
                </c:pt>
                <c:pt idx="689">
                  <c:v>-0.21444491222324932</c:v>
                </c:pt>
                <c:pt idx="690">
                  <c:v>-0.21444491222324932</c:v>
                </c:pt>
                <c:pt idx="691">
                  <c:v>-0.21444491222324932</c:v>
                </c:pt>
                <c:pt idx="692">
                  <c:v>-0.21444491222324932</c:v>
                </c:pt>
                <c:pt idx="693">
                  <c:v>-0.21444491222324932</c:v>
                </c:pt>
                <c:pt idx="694">
                  <c:v>-0.198915705174462</c:v>
                </c:pt>
                <c:pt idx="695">
                  <c:v>-0.198915705174462</c:v>
                </c:pt>
                <c:pt idx="696">
                  <c:v>-0.198915705174462</c:v>
                </c:pt>
                <c:pt idx="697">
                  <c:v>-0.198915705174462</c:v>
                </c:pt>
                <c:pt idx="698">
                  <c:v>-0.198915705174462</c:v>
                </c:pt>
                <c:pt idx="699">
                  <c:v>-0.198915705174462</c:v>
                </c:pt>
                <c:pt idx="700">
                  <c:v>-0.198915705174462</c:v>
                </c:pt>
                <c:pt idx="701">
                  <c:v>-0.1880739545732803</c:v>
                </c:pt>
                <c:pt idx="702">
                  <c:v>-0.1880739545732803</c:v>
                </c:pt>
                <c:pt idx="703">
                  <c:v>-0.1880739545732803</c:v>
                </c:pt>
                <c:pt idx="704">
                  <c:v>-0.1880739545732803</c:v>
                </c:pt>
                <c:pt idx="705">
                  <c:v>-0.1880739545732803</c:v>
                </c:pt>
                <c:pt idx="706">
                  <c:v>-0.1880739545732803</c:v>
                </c:pt>
                <c:pt idx="707">
                  <c:v>-0.17879863688351211</c:v>
                </c:pt>
                <c:pt idx="708">
                  <c:v>-0.17879863688351211</c:v>
                </c:pt>
                <c:pt idx="709">
                  <c:v>-0.17879863688351211</c:v>
                </c:pt>
                <c:pt idx="710">
                  <c:v>-0.17879863688351211</c:v>
                </c:pt>
                <c:pt idx="711">
                  <c:v>-0.17879863688351211</c:v>
                </c:pt>
                <c:pt idx="712">
                  <c:v>-0.17879863688351211</c:v>
                </c:pt>
                <c:pt idx="713">
                  <c:v>-0.17879863688351211</c:v>
                </c:pt>
                <c:pt idx="714">
                  <c:v>-0.16799678341230881</c:v>
                </c:pt>
                <c:pt idx="715">
                  <c:v>-0.16799678341230881</c:v>
                </c:pt>
                <c:pt idx="716">
                  <c:v>-0.16799678341230881</c:v>
                </c:pt>
                <c:pt idx="717">
                  <c:v>-0.16799678341230881</c:v>
                </c:pt>
                <c:pt idx="718">
                  <c:v>-0.16799678341230881</c:v>
                </c:pt>
                <c:pt idx="719">
                  <c:v>-0.16799678341230881</c:v>
                </c:pt>
                <c:pt idx="720">
                  <c:v>-0.16799678341230881</c:v>
                </c:pt>
                <c:pt idx="721">
                  <c:v>-0.16799678341230881</c:v>
                </c:pt>
                <c:pt idx="722">
                  <c:v>-0.15567569037416348</c:v>
                </c:pt>
                <c:pt idx="723">
                  <c:v>-0.15567569037416348</c:v>
                </c:pt>
                <c:pt idx="724">
                  <c:v>-0.15567569037416348</c:v>
                </c:pt>
                <c:pt idx="725">
                  <c:v>-0.15567569037416348</c:v>
                </c:pt>
                <c:pt idx="726">
                  <c:v>-0.15567569037416348</c:v>
                </c:pt>
                <c:pt idx="727">
                  <c:v>-0.15567569037416348</c:v>
                </c:pt>
                <c:pt idx="728">
                  <c:v>-0.15567569037416348</c:v>
                </c:pt>
                <c:pt idx="729">
                  <c:v>-0.15567569037416348</c:v>
                </c:pt>
                <c:pt idx="730">
                  <c:v>-0.14337818601426075</c:v>
                </c:pt>
                <c:pt idx="731">
                  <c:v>-0.14337818601426075</c:v>
                </c:pt>
                <c:pt idx="732">
                  <c:v>-0.14337818601426075</c:v>
                </c:pt>
                <c:pt idx="733">
                  <c:v>-0.14337818601426075</c:v>
                </c:pt>
                <c:pt idx="734">
                  <c:v>-0.14337818601426075</c:v>
                </c:pt>
                <c:pt idx="735">
                  <c:v>-0.14337818601426075</c:v>
                </c:pt>
                <c:pt idx="736">
                  <c:v>-0.14337818601426075</c:v>
                </c:pt>
                <c:pt idx="737">
                  <c:v>-0.14337818601426075</c:v>
                </c:pt>
                <c:pt idx="738">
                  <c:v>-0.14337818601426075</c:v>
                </c:pt>
                <c:pt idx="739">
                  <c:v>-0.12956927093944987</c:v>
                </c:pt>
                <c:pt idx="740">
                  <c:v>-0.12956927093944987</c:v>
                </c:pt>
                <c:pt idx="741">
                  <c:v>-0.12956927093944987</c:v>
                </c:pt>
                <c:pt idx="742">
                  <c:v>-0.12956927093944987</c:v>
                </c:pt>
                <c:pt idx="743">
                  <c:v>-0.12344005334831042</c:v>
                </c:pt>
                <c:pt idx="744">
                  <c:v>-0.12344005334831042</c:v>
                </c:pt>
                <c:pt idx="745">
                  <c:v>-0.12344005334831042</c:v>
                </c:pt>
                <c:pt idx="746">
                  <c:v>-0.12344005334831042</c:v>
                </c:pt>
                <c:pt idx="747">
                  <c:v>-0.11731546960548965</c:v>
                </c:pt>
                <c:pt idx="748">
                  <c:v>-0.11731546960548965</c:v>
                </c:pt>
                <c:pt idx="749">
                  <c:v>-0.11731546960548965</c:v>
                </c:pt>
                <c:pt idx="750">
                  <c:v>-0.11731546960548965</c:v>
                </c:pt>
                <c:pt idx="751">
                  <c:v>-0.11731546960548965</c:v>
                </c:pt>
                <c:pt idx="752">
                  <c:v>-0.11731546960548965</c:v>
                </c:pt>
                <c:pt idx="753">
                  <c:v>-0.11731546960548965</c:v>
                </c:pt>
                <c:pt idx="754">
                  <c:v>-0.10660788786182936</c:v>
                </c:pt>
                <c:pt idx="755">
                  <c:v>-0.10660788786182936</c:v>
                </c:pt>
                <c:pt idx="756">
                  <c:v>-0.10660788786182936</c:v>
                </c:pt>
                <c:pt idx="757">
                  <c:v>-0.10660788786182936</c:v>
                </c:pt>
                <c:pt idx="758">
                  <c:v>-0.10660788786182936</c:v>
                </c:pt>
                <c:pt idx="759">
                  <c:v>-0.10660788786182936</c:v>
                </c:pt>
                <c:pt idx="760">
                  <c:v>-9.743972564826138E-2</c:v>
                </c:pt>
                <c:pt idx="761">
                  <c:v>-9.743972564826138E-2</c:v>
                </c:pt>
                <c:pt idx="762">
                  <c:v>-9.743972564826138E-2</c:v>
                </c:pt>
                <c:pt idx="763">
                  <c:v>-9.743972564826138E-2</c:v>
                </c:pt>
                <c:pt idx="764">
                  <c:v>-9.743972564826138E-2</c:v>
                </c:pt>
                <c:pt idx="765">
                  <c:v>-9.743972564826138E-2</c:v>
                </c:pt>
                <c:pt idx="766">
                  <c:v>-9.743972564826138E-2</c:v>
                </c:pt>
                <c:pt idx="767">
                  <c:v>-9.743972564826138E-2</c:v>
                </c:pt>
                <c:pt idx="768">
                  <c:v>-9.743972564826138E-2</c:v>
                </c:pt>
                <c:pt idx="769">
                  <c:v>-9.743972564826138E-2</c:v>
                </c:pt>
                <c:pt idx="770">
                  <c:v>-9.743972564826138E-2</c:v>
                </c:pt>
                <c:pt idx="771">
                  <c:v>-9.743972564826138E-2</c:v>
                </c:pt>
                <c:pt idx="772">
                  <c:v>-9.743972564826138E-2</c:v>
                </c:pt>
                <c:pt idx="773">
                  <c:v>-9.743972564826138E-2</c:v>
                </c:pt>
                <c:pt idx="774">
                  <c:v>-7.6077819866612773E-2</c:v>
                </c:pt>
                <c:pt idx="775">
                  <c:v>-7.6077819866612773E-2</c:v>
                </c:pt>
                <c:pt idx="776">
                  <c:v>-7.6077819866612773E-2</c:v>
                </c:pt>
                <c:pt idx="777">
                  <c:v>-7.6077819866612773E-2</c:v>
                </c:pt>
                <c:pt idx="778">
                  <c:v>-7.6077819866612773E-2</c:v>
                </c:pt>
                <c:pt idx="779">
                  <c:v>-7.6077819866612773E-2</c:v>
                </c:pt>
                <c:pt idx="780">
                  <c:v>-7.6077819866612773E-2</c:v>
                </c:pt>
                <c:pt idx="781">
                  <c:v>-7.6077819866612773E-2</c:v>
                </c:pt>
                <c:pt idx="782">
                  <c:v>-6.3887210036911155E-2</c:v>
                </c:pt>
                <c:pt idx="783">
                  <c:v>-6.3887210036911155E-2</c:v>
                </c:pt>
                <c:pt idx="784">
                  <c:v>-6.3887210036911155E-2</c:v>
                </c:pt>
                <c:pt idx="785">
                  <c:v>-6.3887210036911155E-2</c:v>
                </c:pt>
                <c:pt idx="786">
                  <c:v>-6.3887210036911155E-2</c:v>
                </c:pt>
                <c:pt idx="787">
                  <c:v>-6.3887210036911155E-2</c:v>
                </c:pt>
                <c:pt idx="788">
                  <c:v>-6.3887210036911155E-2</c:v>
                </c:pt>
                <c:pt idx="789">
                  <c:v>-6.3887210036911155E-2</c:v>
                </c:pt>
                <c:pt idx="790">
                  <c:v>-5.1706087511076533E-2</c:v>
                </c:pt>
                <c:pt idx="791">
                  <c:v>-5.1706087511076533E-2</c:v>
                </c:pt>
                <c:pt idx="792">
                  <c:v>-5.1706087511076533E-2</c:v>
                </c:pt>
                <c:pt idx="793">
                  <c:v>-4.7140240828996732E-2</c:v>
                </c:pt>
                <c:pt idx="794">
                  <c:v>-4.7140240828996732E-2</c:v>
                </c:pt>
                <c:pt idx="795">
                  <c:v>-4.7140240828996732E-2</c:v>
                </c:pt>
                <c:pt idx="796">
                  <c:v>-4.7140240828996732E-2</c:v>
                </c:pt>
                <c:pt idx="797">
                  <c:v>-4.7140240828996732E-2</c:v>
                </c:pt>
                <c:pt idx="798">
                  <c:v>-4.7140240828996732E-2</c:v>
                </c:pt>
                <c:pt idx="799">
                  <c:v>-4.7140240828996732E-2</c:v>
                </c:pt>
                <c:pt idx="800">
                  <c:v>-4.7140240828996732E-2</c:v>
                </c:pt>
                <c:pt idx="801">
                  <c:v>-4.7140240828996732E-2</c:v>
                </c:pt>
                <c:pt idx="802">
                  <c:v>-4.7140240828996732E-2</c:v>
                </c:pt>
                <c:pt idx="803">
                  <c:v>-4.7140240828996732E-2</c:v>
                </c:pt>
                <c:pt idx="804">
                  <c:v>-4.7140240828996732E-2</c:v>
                </c:pt>
                <c:pt idx="805">
                  <c:v>-4.7140240828996732E-2</c:v>
                </c:pt>
                <c:pt idx="806">
                  <c:v>-2.7365033500434788E-2</c:v>
                </c:pt>
                <c:pt idx="807">
                  <c:v>-2.7365033500434788E-2</c:v>
                </c:pt>
                <c:pt idx="808">
                  <c:v>-2.7365033500434788E-2</c:v>
                </c:pt>
                <c:pt idx="809">
                  <c:v>-2.7365033500434788E-2</c:v>
                </c:pt>
                <c:pt idx="810">
                  <c:v>-2.1282865457297767E-2</c:v>
                </c:pt>
                <c:pt idx="811">
                  <c:v>-2.1282865457297767E-2</c:v>
                </c:pt>
                <c:pt idx="812">
                  <c:v>-2.1282865457297767E-2</c:v>
                </c:pt>
                <c:pt idx="813">
                  <c:v>-2.1282865457297767E-2</c:v>
                </c:pt>
                <c:pt idx="814">
                  <c:v>-2.1282865457297767E-2</c:v>
                </c:pt>
                <c:pt idx="815">
                  <c:v>-2.1282865457297767E-2</c:v>
                </c:pt>
                <c:pt idx="816">
                  <c:v>-2.1282865457297767E-2</c:v>
                </c:pt>
                <c:pt idx="817">
                  <c:v>-2.1282865457297767E-2</c:v>
                </c:pt>
                <c:pt idx="818">
                  <c:v>-2.1282865457297767E-2</c:v>
                </c:pt>
                <c:pt idx="819">
                  <c:v>-2.1282865457297767E-2</c:v>
                </c:pt>
                <c:pt idx="820">
                  <c:v>-2.1282865457297767E-2</c:v>
                </c:pt>
                <c:pt idx="821">
                  <c:v>-4.5602855597810616E-3</c:v>
                </c:pt>
                <c:pt idx="822">
                  <c:v>-4.5602855597810616E-3</c:v>
                </c:pt>
                <c:pt idx="823">
                  <c:v>-4.5602855597810616E-3</c:v>
                </c:pt>
                <c:pt idx="824">
                  <c:v>-4.5602855597810616E-3</c:v>
                </c:pt>
                <c:pt idx="825">
                  <c:v>-4.5602855597810616E-3</c:v>
                </c:pt>
                <c:pt idx="826">
                  <c:v>-4.5602855597810616E-3</c:v>
                </c:pt>
                <c:pt idx="827">
                  <c:v>-4.5602855597810616E-3</c:v>
                </c:pt>
                <c:pt idx="828">
                  <c:v>-4.5602855597810616E-3</c:v>
                </c:pt>
                <c:pt idx="829">
                  <c:v>-4.5602855597810616E-3</c:v>
                </c:pt>
                <c:pt idx="830">
                  <c:v>-4.5602855597810616E-3</c:v>
                </c:pt>
                <c:pt idx="831">
                  <c:v>1.0640830227304372E-2</c:v>
                </c:pt>
                <c:pt idx="832">
                  <c:v>1.0640830227304372E-2</c:v>
                </c:pt>
                <c:pt idx="833">
                  <c:v>1.0640830227304372E-2</c:v>
                </c:pt>
                <c:pt idx="834">
                  <c:v>1.0640830227304372E-2</c:v>
                </c:pt>
                <c:pt idx="835">
                  <c:v>1.0640830227304372E-2</c:v>
                </c:pt>
                <c:pt idx="836">
                  <c:v>1.0640830227304372E-2</c:v>
                </c:pt>
                <c:pt idx="837">
                  <c:v>1.0640830227304372E-2</c:v>
                </c:pt>
                <c:pt idx="838">
                  <c:v>1.0640830227304372E-2</c:v>
                </c:pt>
                <c:pt idx="839">
                  <c:v>1.0640830227304372E-2</c:v>
                </c:pt>
                <c:pt idx="840">
                  <c:v>1.0640830227304372E-2</c:v>
                </c:pt>
                <c:pt idx="841">
                  <c:v>1.0640830227304372E-2</c:v>
                </c:pt>
                <c:pt idx="842">
                  <c:v>2.7365033500434649E-2</c:v>
                </c:pt>
                <c:pt idx="843">
                  <c:v>2.7365033500434649E-2</c:v>
                </c:pt>
                <c:pt idx="844">
                  <c:v>2.7365033500434649E-2</c:v>
                </c:pt>
                <c:pt idx="845">
                  <c:v>2.7365033500434649E-2</c:v>
                </c:pt>
                <c:pt idx="846">
                  <c:v>2.7365033500434649E-2</c:v>
                </c:pt>
                <c:pt idx="847">
                  <c:v>2.7365033500434649E-2</c:v>
                </c:pt>
                <c:pt idx="848">
                  <c:v>2.7365033500434649E-2</c:v>
                </c:pt>
                <c:pt idx="849">
                  <c:v>2.7365033500434649E-2</c:v>
                </c:pt>
                <c:pt idx="850">
                  <c:v>2.7365033500434649E-2</c:v>
                </c:pt>
                <c:pt idx="851">
                  <c:v>4.1053957112594373E-2</c:v>
                </c:pt>
                <c:pt idx="852">
                  <c:v>4.1053957112594373E-2</c:v>
                </c:pt>
                <c:pt idx="853">
                  <c:v>4.1053957112594373E-2</c:v>
                </c:pt>
                <c:pt idx="854">
                  <c:v>4.1053957112594373E-2</c:v>
                </c:pt>
                <c:pt idx="855">
                  <c:v>4.1053957112594373E-2</c:v>
                </c:pt>
                <c:pt idx="856">
                  <c:v>4.1053957112594373E-2</c:v>
                </c:pt>
                <c:pt idx="857">
                  <c:v>4.1053957112594373E-2</c:v>
                </c:pt>
                <c:pt idx="858">
                  <c:v>4.1053957112594373E-2</c:v>
                </c:pt>
                <c:pt idx="859">
                  <c:v>4.1053957112594373E-2</c:v>
                </c:pt>
                <c:pt idx="860">
                  <c:v>4.1053957112594373E-2</c:v>
                </c:pt>
                <c:pt idx="861">
                  <c:v>4.1053957112594373E-2</c:v>
                </c:pt>
                <c:pt idx="862">
                  <c:v>4.1053957112594373E-2</c:v>
                </c:pt>
                <c:pt idx="863">
                  <c:v>4.1053957112594373E-2</c:v>
                </c:pt>
                <c:pt idx="864">
                  <c:v>4.1053957112594373E-2</c:v>
                </c:pt>
                <c:pt idx="865">
                  <c:v>4.1053957112594373E-2</c:v>
                </c:pt>
                <c:pt idx="866">
                  <c:v>6.3887210036911155E-2</c:v>
                </c:pt>
                <c:pt idx="867">
                  <c:v>6.3887210036911155E-2</c:v>
                </c:pt>
                <c:pt idx="868">
                  <c:v>6.3887210036911155E-2</c:v>
                </c:pt>
                <c:pt idx="869">
                  <c:v>6.3887210036911155E-2</c:v>
                </c:pt>
                <c:pt idx="870">
                  <c:v>6.3887210036911155E-2</c:v>
                </c:pt>
                <c:pt idx="871">
                  <c:v>6.3887210036911155E-2</c:v>
                </c:pt>
                <c:pt idx="872">
                  <c:v>6.3887210036911155E-2</c:v>
                </c:pt>
                <c:pt idx="873">
                  <c:v>6.3887210036911155E-2</c:v>
                </c:pt>
                <c:pt idx="874">
                  <c:v>6.3887210036911155E-2</c:v>
                </c:pt>
                <c:pt idx="875">
                  <c:v>6.3887210036911155E-2</c:v>
                </c:pt>
                <c:pt idx="876">
                  <c:v>7.9127168877726875E-2</c:v>
                </c:pt>
                <c:pt idx="877">
                  <c:v>7.9127168877726875E-2</c:v>
                </c:pt>
                <c:pt idx="878">
                  <c:v>7.9127168877726875E-2</c:v>
                </c:pt>
                <c:pt idx="879">
                  <c:v>7.9127168877726875E-2</c:v>
                </c:pt>
                <c:pt idx="880">
                  <c:v>7.9127168877726875E-2</c:v>
                </c:pt>
                <c:pt idx="881">
                  <c:v>7.9127168877726875E-2</c:v>
                </c:pt>
                <c:pt idx="882">
                  <c:v>7.9127168877726875E-2</c:v>
                </c:pt>
                <c:pt idx="883">
                  <c:v>7.9127168877726875E-2</c:v>
                </c:pt>
                <c:pt idx="884">
                  <c:v>7.9127168877726875E-2</c:v>
                </c:pt>
                <c:pt idx="885">
                  <c:v>7.9127168877726875E-2</c:v>
                </c:pt>
                <c:pt idx="886">
                  <c:v>7.9127168877726875E-2</c:v>
                </c:pt>
                <c:pt idx="887">
                  <c:v>7.9127168877726875E-2</c:v>
                </c:pt>
                <c:pt idx="888">
                  <c:v>7.9127168877726875E-2</c:v>
                </c:pt>
                <c:pt idx="889">
                  <c:v>9.896716322379942E-2</c:v>
                </c:pt>
                <c:pt idx="890">
                  <c:v>9.896716322379942E-2</c:v>
                </c:pt>
                <c:pt idx="891">
                  <c:v>9.896716322379942E-2</c:v>
                </c:pt>
                <c:pt idx="892">
                  <c:v>9.896716322379942E-2</c:v>
                </c:pt>
                <c:pt idx="893">
                  <c:v>9.896716322379942E-2</c:v>
                </c:pt>
                <c:pt idx="894">
                  <c:v>9.896716322379942E-2</c:v>
                </c:pt>
                <c:pt idx="895">
                  <c:v>9.896716322379942E-2</c:v>
                </c:pt>
                <c:pt idx="896">
                  <c:v>9.896716322379942E-2</c:v>
                </c:pt>
                <c:pt idx="897">
                  <c:v>9.896716322379942E-2</c:v>
                </c:pt>
                <c:pt idx="898">
                  <c:v>9.896716322379942E-2</c:v>
                </c:pt>
                <c:pt idx="899">
                  <c:v>9.896716322379942E-2</c:v>
                </c:pt>
                <c:pt idx="900">
                  <c:v>0.11578501997911882</c:v>
                </c:pt>
                <c:pt idx="901">
                  <c:v>0.11578501997911882</c:v>
                </c:pt>
                <c:pt idx="902">
                  <c:v>0.11578501997911882</c:v>
                </c:pt>
                <c:pt idx="903">
                  <c:v>0.11578501997911882</c:v>
                </c:pt>
                <c:pt idx="904">
                  <c:v>0.11578501997911882</c:v>
                </c:pt>
                <c:pt idx="905">
                  <c:v>0.11578501997911882</c:v>
                </c:pt>
                <c:pt idx="906">
                  <c:v>0.11578501997911882</c:v>
                </c:pt>
                <c:pt idx="907">
                  <c:v>0.11578501997911882</c:v>
                </c:pt>
                <c:pt idx="908">
                  <c:v>0.11578501997911882</c:v>
                </c:pt>
                <c:pt idx="909">
                  <c:v>0.12956927093944998</c:v>
                </c:pt>
                <c:pt idx="910">
                  <c:v>0.12956927093944998</c:v>
                </c:pt>
                <c:pt idx="911">
                  <c:v>0.12956927093944998</c:v>
                </c:pt>
                <c:pt idx="912">
                  <c:v>0.12956927093944998</c:v>
                </c:pt>
                <c:pt idx="913">
                  <c:v>0.12956927093944998</c:v>
                </c:pt>
                <c:pt idx="914">
                  <c:v>0.12956927093944998</c:v>
                </c:pt>
                <c:pt idx="915">
                  <c:v>0.12956927093944998</c:v>
                </c:pt>
                <c:pt idx="916">
                  <c:v>0.12956927093944998</c:v>
                </c:pt>
                <c:pt idx="917">
                  <c:v>0.12956927093944998</c:v>
                </c:pt>
                <c:pt idx="918">
                  <c:v>0.12956927093944998</c:v>
                </c:pt>
                <c:pt idx="919">
                  <c:v>0.12956927093944998</c:v>
                </c:pt>
                <c:pt idx="920">
                  <c:v>0.12956927093944998</c:v>
                </c:pt>
                <c:pt idx="921">
                  <c:v>0.14798710972583889</c:v>
                </c:pt>
                <c:pt idx="922">
                  <c:v>0.14798710972583889</c:v>
                </c:pt>
                <c:pt idx="923">
                  <c:v>0.14798710972583889</c:v>
                </c:pt>
                <c:pt idx="924">
                  <c:v>0.14798710972583889</c:v>
                </c:pt>
                <c:pt idx="925">
                  <c:v>0.14798710972583889</c:v>
                </c:pt>
                <c:pt idx="926">
                  <c:v>0.14798710972583889</c:v>
                </c:pt>
                <c:pt idx="927">
                  <c:v>0.14798710972583889</c:v>
                </c:pt>
                <c:pt idx="928">
                  <c:v>0.14798710972583889</c:v>
                </c:pt>
                <c:pt idx="929">
                  <c:v>0.14798710972583889</c:v>
                </c:pt>
                <c:pt idx="930">
                  <c:v>0.14798710972583889</c:v>
                </c:pt>
                <c:pt idx="931">
                  <c:v>0.16337348484333708</c:v>
                </c:pt>
                <c:pt idx="932">
                  <c:v>0.16337348484333708</c:v>
                </c:pt>
                <c:pt idx="933">
                  <c:v>0.16337348484333708</c:v>
                </c:pt>
                <c:pt idx="934">
                  <c:v>0.16337348484333708</c:v>
                </c:pt>
                <c:pt idx="935">
                  <c:v>0.16337348484333708</c:v>
                </c:pt>
                <c:pt idx="936">
                  <c:v>0.16337348484333708</c:v>
                </c:pt>
                <c:pt idx="937">
                  <c:v>0.16337348484333708</c:v>
                </c:pt>
                <c:pt idx="938">
                  <c:v>0.16337348484333708</c:v>
                </c:pt>
                <c:pt idx="939">
                  <c:v>0.16337348484333708</c:v>
                </c:pt>
                <c:pt idx="940">
                  <c:v>0.16337348484333708</c:v>
                </c:pt>
                <c:pt idx="941">
                  <c:v>0.16337348484333708</c:v>
                </c:pt>
                <c:pt idx="942">
                  <c:v>0.16337348484333708</c:v>
                </c:pt>
                <c:pt idx="943">
                  <c:v>0.16337348484333708</c:v>
                </c:pt>
                <c:pt idx="944">
                  <c:v>0.18343432307636306</c:v>
                </c:pt>
                <c:pt idx="945">
                  <c:v>0.18343432307636306</c:v>
                </c:pt>
                <c:pt idx="946">
                  <c:v>0.18343432307636306</c:v>
                </c:pt>
                <c:pt idx="947">
                  <c:v>0.18343432307636306</c:v>
                </c:pt>
                <c:pt idx="948">
                  <c:v>0.18343432307636306</c:v>
                </c:pt>
                <c:pt idx="949">
                  <c:v>0.18343432307636306</c:v>
                </c:pt>
                <c:pt idx="950">
                  <c:v>0.18343432307636306</c:v>
                </c:pt>
                <c:pt idx="951">
                  <c:v>0.18343432307636306</c:v>
                </c:pt>
                <c:pt idx="952">
                  <c:v>0.18343432307636306</c:v>
                </c:pt>
                <c:pt idx="953">
                  <c:v>0.18343432307636306</c:v>
                </c:pt>
                <c:pt idx="954">
                  <c:v>0.18343432307636306</c:v>
                </c:pt>
                <c:pt idx="955">
                  <c:v>0.18343432307636306</c:v>
                </c:pt>
                <c:pt idx="956">
                  <c:v>0.18343432307636306</c:v>
                </c:pt>
                <c:pt idx="957">
                  <c:v>0.18343432307636306</c:v>
                </c:pt>
                <c:pt idx="958">
                  <c:v>0.18343432307636306</c:v>
                </c:pt>
                <c:pt idx="959">
                  <c:v>0.206674078513852</c:v>
                </c:pt>
                <c:pt idx="960">
                  <c:v>0.206674078513852</c:v>
                </c:pt>
                <c:pt idx="961">
                  <c:v>0.206674078513852</c:v>
                </c:pt>
                <c:pt idx="962">
                  <c:v>0.206674078513852</c:v>
                </c:pt>
                <c:pt idx="963">
                  <c:v>0.206674078513852</c:v>
                </c:pt>
                <c:pt idx="964">
                  <c:v>0.206674078513852</c:v>
                </c:pt>
                <c:pt idx="965">
                  <c:v>0.206674078513852</c:v>
                </c:pt>
                <c:pt idx="966">
                  <c:v>0.206674078513852</c:v>
                </c:pt>
                <c:pt idx="967">
                  <c:v>0.206674078513852</c:v>
                </c:pt>
                <c:pt idx="968">
                  <c:v>0.206674078513852</c:v>
                </c:pt>
                <c:pt idx="969">
                  <c:v>0.22222871718700732</c:v>
                </c:pt>
                <c:pt idx="970">
                  <c:v>0.22222871718700732</c:v>
                </c:pt>
                <c:pt idx="971">
                  <c:v>0.22222871718700732</c:v>
                </c:pt>
                <c:pt idx="972">
                  <c:v>0.22222871718700732</c:v>
                </c:pt>
                <c:pt idx="973">
                  <c:v>0.22222871718700732</c:v>
                </c:pt>
                <c:pt idx="974">
                  <c:v>0.22222871718700732</c:v>
                </c:pt>
                <c:pt idx="975">
                  <c:v>0.22222871718700732</c:v>
                </c:pt>
                <c:pt idx="976">
                  <c:v>0.22222871718700732</c:v>
                </c:pt>
                <c:pt idx="977">
                  <c:v>0.22222871718700732</c:v>
                </c:pt>
                <c:pt idx="978">
                  <c:v>0.22222871718700732</c:v>
                </c:pt>
                <c:pt idx="979">
                  <c:v>0.22222871718700732</c:v>
                </c:pt>
                <c:pt idx="980">
                  <c:v>0.22222871718700732</c:v>
                </c:pt>
                <c:pt idx="981">
                  <c:v>0.22222871718700732</c:v>
                </c:pt>
                <c:pt idx="982">
                  <c:v>0.22222871718700732</c:v>
                </c:pt>
                <c:pt idx="983">
                  <c:v>0.22222871718700732</c:v>
                </c:pt>
                <c:pt idx="984">
                  <c:v>0.22222871718700732</c:v>
                </c:pt>
                <c:pt idx="985">
                  <c:v>0.22222871718700732</c:v>
                </c:pt>
                <c:pt idx="986">
                  <c:v>0.22222871718700732</c:v>
                </c:pt>
                <c:pt idx="987">
                  <c:v>0.22222871718700732</c:v>
                </c:pt>
                <c:pt idx="988">
                  <c:v>0.22222871718700732</c:v>
                </c:pt>
                <c:pt idx="989">
                  <c:v>0.22222871718700732</c:v>
                </c:pt>
                <c:pt idx="990">
                  <c:v>0.22222871718700732</c:v>
                </c:pt>
                <c:pt idx="991">
                  <c:v>0.22222871718700732</c:v>
                </c:pt>
                <c:pt idx="992">
                  <c:v>0.22222871718700732</c:v>
                </c:pt>
                <c:pt idx="993">
                  <c:v>0.22222871718700732</c:v>
                </c:pt>
                <c:pt idx="994">
                  <c:v>0.22222871718700732</c:v>
                </c:pt>
                <c:pt idx="995">
                  <c:v>0.22222871718700732</c:v>
                </c:pt>
                <c:pt idx="996">
                  <c:v>0.22222871718700732</c:v>
                </c:pt>
                <c:pt idx="997">
                  <c:v>0.22222871718700732</c:v>
                </c:pt>
                <c:pt idx="998">
                  <c:v>0.22222871718700732</c:v>
                </c:pt>
                <c:pt idx="999">
                  <c:v>0.22222871718700732</c:v>
                </c:pt>
                <c:pt idx="1000">
                  <c:v>0.22222871718700732</c:v>
                </c:pt>
                <c:pt idx="1001">
                  <c:v>0.22222871718700732</c:v>
                </c:pt>
                <c:pt idx="1002">
                  <c:v>0.22222871718700732</c:v>
                </c:pt>
                <c:pt idx="1003">
                  <c:v>0.22222871718700732</c:v>
                </c:pt>
                <c:pt idx="1004">
                  <c:v>0.22222871718700732</c:v>
                </c:pt>
                <c:pt idx="1005">
                  <c:v>0.27870266916975811</c:v>
                </c:pt>
                <c:pt idx="1006">
                  <c:v>0.27870266916975811</c:v>
                </c:pt>
                <c:pt idx="1007">
                  <c:v>0.27870266916975811</c:v>
                </c:pt>
                <c:pt idx="1008">
                  <c:v>0.27870266916975811</c:v>
                </c:pt>
                <c:pt idx="1009">
                  <c:v>0.27870266916975811</c:v>
                </c:pt>
                <c:pt idx="1010">
                  <c:v>0.27870266916975811</c:v>
                </c:pt>
                <c:pt idx="1011">
                  <c:v>0.27870266916975811</c:v>
                </c:pt>
                <c:pt idx="1012">
                  <c:v>0.27870266916975811</c:v>
                </c:pt>
                <c:pt idx="1013">
                  <c:v>0.27870266916975811</c:v>
                </c:pt>
                <c:pt idx="1014">
                  <c:v>0.29295400660571058</c:v>
                </c:pt>
                <c:pt idx="1015">
                  <c:v>0.29295400660571058</c:v>
                </c:pt>
                <c:pt idx="1016">
                  <c:v>0.29295400660571058</c:v>
                </c:pt>
                <c:pt idx="1017">
                  <c:v>0.29295400660571058</c:v>
                </c:pt>
                <c:pt idx="1018">
                  <c:v>0.29295400660571058</c:v>
                </c:pt>
                <c:pt idx="1019">
                  <c:v>0.29295400660571058</c:v>
                </c:pt>
                <c:pt idx="1020">
                  <c:v>0.29295400660571058</c:v>
                </c:pt>
                <c:pt idx="1021">
                  <c:v>0.29295400660571058</c:v>
                </c:pt>
                <c:pt idx="1022">
                  <c:v>0.29295400660571058</c:v>
                </c:pt>
                <c:pt idx="1023">
                  <c:v>0.29295400660571058</c:v>
                </c:pt>
                <c:pt idx="1024">
                  <c:v>0.29295400660571058</c:v>
                </c:pt>
                <c:pt idx="1025">
                  <c:v>0.29295400660571058</c:v>
                </c:pt>
                <c:pt idx="1026">
                  <c:v>0.29295400660571058</c:v>
                </c:pt>
                <c:pt idx="1027">
                  <c:v>0.29295400660571058</c:v>
                </c:pt>
                <c:pt idx="1028">
                  <c:v>0.3152427890443939</c:v>
                </c:pt>
                <c:pt idx="1029">
                  <c:v>0.3152427890443939</c:v>
                </c:pt>
                <c:pt idx="1030">
                  <c:v>0.3152427890443939</c:v>
                </c:pt>
                <c:pt idx="1031">
                  <c:v>0.3152427890443939</c:v>
                </c:pt>
                <c:pt idx="1032">
                  <c:v>0.3152427890443939</c:v>
                </c:pt>
                <c:pt idx="1033">
                  <c:v>0.3152427890443939</c:v>
                </c:pt>
                <c:pt idx="1034">
                  <c:v>0.3152427890443939</c:v>
                </c:pt>
                <c:pt idx="1035">
                  <c:v>0.3152427890443939</c:v>
                </c:pt>
                <c:pt idx="1036">
                  <c:v>0.3152427890443939</c:v>
                </c:pt>
                <c:pt idx="1037">
                  <c:v>0.3152427890443939</c:v>
                </c:pt>
                <c:pt idx="1038">
                  <c:v>0.3152427890443939</c:v>
                </c:pt>
                <c:pt idx="1039">
                  <c:v>0.33286538375086522</c:v>
                </c:pt>
                <c:pt idx="1040">
                  <c:v>0.33286538375086522</c:v>
                </c:pt>
                <c:pt idx="1041">
                  <c:v>0.33286538375086522</c:v>
                </c:pt>
                <c:pt idx="1042">
                  <c:v>0.33286538375086522</c:v>
                </c:pt>
                <c:pt idx="1043">
                  <c:v>0.33286538375086522</c:v>
                </c:pt>
                <c:pt idx="1044">
                  <c:v>0.33286538375086522</c:v>
                </c:pt>
                <c:pt idx="1045">
                  <c:v>0.33286538375086522</c:v>
                </c:pt>
                <c:pt idx="1046">
                  <c:v>0.33286538375086522</c:v>
                </c:pt>
                <c:pt idx="1047">
                  <c:v>0.33286538375086522</c:v>
                </c:pt>
                <c:pt idx="1048">
                  <c:v>0.33286538375086522</c:v>
                </c:pt>
                <c:pt idx="1049">
                  <c:v>0.33286538375086522</c:v>
                </c:pt>
                <c:pt idx="1050">
                  <c:v>0.33286538375086522</c:v>
                </c:pt>
                <c:pt idx="1051">
                  <c:v>0.35220887014201224</c:v>
                </c:pt>
                <c:pt idx="1052">
                  <c:v>0.35220887014201224</c:v>
                </c:pt>
                <c:pt idx="1053">
                  <c:v>0.35220887014201224</c:v>
                </c:pt>
                <c:pt idx="1054">
                  <c:v>0.35220887014201224</c:v>
                </c:pt>
                <c:pt idx="1055">
                  <c:v>0.35220887014201224</c:v>
                </c:pt>
                <c:pt idx="1056">
                  <c:v>0.35220887014201224</c:v>
                </c:pt>
                <c:pt idx="1057">
                  <c:v>0.35220887014201224</c:v>
                </c:pt>
                <c:pt idx="1058">
                  <c:v>0.35220887014201224</c:v>
                </c:pt>
                <c:pt idx="1059">
                  <c:v>0.35220887014201224</c:v>
                </c:pt>
                <c:pt idx="1060">
                  <c:v>0.35220887014201224</c:v>
                </c:pt>
                <c:pt idx="1061">
                  <c:v>0.35220887014201224</c:v>
                </c:pt>
                <c:pt idx="1062">
                  <c:v>0.35220887014201224</c:v>
                </c:pt>
                <c:pt idx="1063">
                  <c:v>0.3716850598056044</c:v>
                </c:pt>
                <c:pt idx="1064">
                  <c:v>0.3716850598056044</c:v>
                </c:pt>
                <c:pt idx="1065">
                  <c:v>0.3716850598056044</c:v>
                </c:pt>
                <c:pt idx="1066">
                  <c:v>0.3716850598056044</c:v>
                </c:pt>
                <c:pt idx="1067">
                  <c:v>0.3716850598056044</c:v>
                </c:pt>
                <c:pt idx="1068">
                  <c:v>0.3716850598056044</c:v>
                </c:pt>
                <c:pt idx="1069">
                  <c:v>0.3716850598056044</c:v>
                </c:pt>
                <c:pt idx="1070">
                  <c:v>0.3716850598056044</c:v>
                </c:pt>
                <c:pt idx="1071">
                  <c:v>0.3716850598056044</c:v>
                </c:pt>
                <c:pt idx="1072">
                  <c:v>0.3716850598056044</c:v>
                </c:pt>
                <c:pt idx="1073">
                  <c:v>0.3716850598056044</c:v>
                </c:pt>
                <c:pt idx="1074">
                  <c:v>0.3716850598056044</c:v>
                </c:pt>
                <c:pt idx="1075">
                  <c:v>0.3716850598056044</c:v>
                </c:pt>
                <c:pt idx="1076">
                  <c:v>0.3716850598056044</c:v>
                </c:pt>
                <c:pt idx="1077">
                  <c:v>0.3716850598056044</c:v>
                </c:pt>
                <c:pt idx="1078">
                  <c:v>0.3716850598056044</c:v>
                </c:pt>
                <c:pt idx="1079">
                  <c:v>0.39787592189543292</c:v>
                </c:pt>
                <c:pt idx="1080">
                  <c:v>0.39787592189543292</c:v>
                </c:pt>
                <c:pt idx="1081">
                  <c:v>0.39787592189543292</c:v>
                </c:pt>
                <c:pt idx="1082">
                  <c:v>0.39787592189543292</c:v>
                </c:pt>
                <c:pt idx="1083">
                  <c:v>0.39787592189543292</c:v>
                </c:pt>
                <c:pt idx="1084">
                  <c:v>0.39787592189543292</c:v>
                </c:pt>
                <c:pt idx="1085">
                  <c:v>0.39787592189543292</c:v>
                </c:pt>
                <c:pt idx="1086">
                  <c:v>0.39787592189543292</c:v>
                </c:pt>
                <c:pt idx="1087">
                  <c:v>0.39787592189543292</c:v>
                </c:pt>
                <c:pt idx="1088">
                  <c:v>0.39787592189543292</c:v>
                </c:pt>
                <c:pt idx="1089">
                  <c:v>0.4143837514429769</c:v>
                </c:pt>
                <c:pt idx="1090">
                  <c:v>0.4143837514429769</c:v>
                </c:pt>
                <c:pt idx="1091">
                  <c:v>0.4143837514429769</c:v>
                </c:pt>
                <c:pt idx="1092">
                  <c:v>0.4143837514429769</c:v>
                </c:pt>
                <c:pt idx="1093">
                  <c:v>0.4143837514429769</c:v>
                </c:pt>
                <c:pt idx="1094">
                  <c:v>0.4143837514429769</c:v>
                </c:pt>
                <c:pt idx="1095">
                  <c:v>0.4143837514429769</c:v>
                </c:pt>
                <c:pt idx="1096">
                  <c:v>0.4143837514429769</c:v>
                </c:pt>
                <c:pt idx="1097">
                  <c:v>0.4143837514429769</c:v>
                </c:pt>
                <c:pt idx="1098">
                  <c:v>0.4143837514429769</c:v>
                </c:pt>
                <c:pt idx="1099">
                  <c:v>0.4143837514429769</c:v>
                </c:pt>
                <c:pt idx="1100">
                  <c:v>0.4143837514429769</c:v>
                </c:pt>
                <c:pt idx="1101">
                  <c:v>0.43434378704136062</c:v>
                </c:pt>
                <c:pt idx="1102">
                  <c:v>0.43434378704136062</c:v>
                </c:pt>
                <c:pt idx="1103">
                  <c:v>0.43434378704136062</c:v>
                </c:pt>
                <c:pt idx="1104">
                  <c:v>0.43434378704136062</c:v>
                </c:pt>
                <c:pt idx="1105">
                  <c:v>0.43434378704136062</c:v>
                </c:pt>
                <c:pt idx="1106">
                  <c:v>0.43434378704136062</c:v>
                </c:pt>
                <c:pt idx="1107">
                  <c:v>0.43434378704136062</c:v>
                </c:pt>
                <c:pt idx="1108">
                  <c:v>0.43434378704136062</c:v>
                </c:pt>
                <c:pt idx="1109">
                  <c:v>0.43434378704136062</c:v>
                </c:pt>
                <c:pt idx="1110">
                  <c:v>0.43434378704136062</c:v>
                </c:pt>
                <c:pt idx="1111">
                  <c:v>0.43434378704136062</c:v>
                </c:pt>
                <c:pt idx="1112">
                  <c:v>0.43434378704136062</c:v>
                </c:pt>
                <c:pt idx="1113">
                  <c:v>0.43434378704136062</c:v>
                </c:pt>
                <c:pt idx="1114">
                  <c:v>0.43434378704136062</c:v>
                </c:pt>
                <c:pt idx="1115">
                  <c:v>0.43434378704136062</c:v>
                </c:pt>
                <c:pt idx="1116">
                  <c:v>0.43434378704136062</c:v>
                </c:pt>
                <c:pt idx="1117">
                  <c:v>0.43434378704136062</c:v>
                </c:pt>
                <c:pt idx="1118">
                  <c:v>0.43434378704136062</c:v>
                </c:pt>
                <c:pt idx="1119">
                  <c:v>0.43434378704136062</c:v>
                </c:pt>
                <c:pt idx="1120">
                  <c:v>0.4663087141536239</c:v>
                </c:pt>
                <c:pt idx="1121">
                  <c:v>0.4663087141536239</c:v>
                </c:pt>
                <c:pt idx="1122">
                  <c:v>0.4663087141536239</c:v>
                </c:pt>
                <c:pt idx="1123">
                  <c:v>0.4663087141536239</c:v>
                </c:pt>
                <c:pt idx="1124">
                  <c:v>0.4663087141536239</c:v>
                </c:pt>
                <c:pt idx="1125">
                  <c:v>0.4663087141536239</c:v>
                </c:pt>
                <c:pt idx="1126">
                  <c:v>0.4663087141536239</c:v>
                </c:pt>
                <c:pt idx="1127">
                  <c:v>0.4663087141536239</c:v>
                </c:pt>
                <c:pt idx="1128">
                  <c:v>0.4663087141536239</c:v>
                </c:pt>
                <c:pt idx="1129">
                  <c:v>0.48161589062349974</c:v>
                </c:pt>
                <c:pt idx="1130">
                  <c:v>0.48161589062349974</c:v>
                </c:pt>
                <c:pt idx="1131">
                  <c:v>0.48161589062349974</c:v>
                </c:pt>
                <c:pt idx="1132">
                  <c:v>0.48161589062349974</c:v>
                </c:pt>
                <c:pt idx="1133">
                  <c:v>0.48161589062349974</c:v>
                </c:pt>
                <c:pt idx="1134">
                  <c:v>0.48161589062349974</c:v>
                </c:pt>
                <c:pt idx="1135">
                  <c:v>0.48161589062349974</c:v>
                </c:pt>
                <c:pt idx="1136">
                  <c:v>0.48161589062349974</c:v>
                </c:pt>
                <c:pt idx="1137">
                  <c:v>0.48161589062349974</c:v>
                </c:pt>
                <c:pt idx="1138">
                  <c:v>0.48161589062349974</c:v>
                </c:pt>
                <c:pt idx="1139">
                  <c:v>0.48161589062349974</c:v>
                </c:pt>
                <c:pt idx="1140">
                  <c:v>0.48161589062349974</c:v>
                </c:pt>
                <c:pt idx="1141">
                  <c:v>0.48161589062349974</c:v>
                </c:pt>
                <c:pt idx="1142">
                  <c:v>0.5039283835636299</c:v>
                </c:pt>
                <c:pt idx="1143">
                  <c:v>0.5039283835636299</c:v>
                </c:pt>
                <c:pt idx="1144">
                  <c:v>0.5039283835636299</c:v>
                </c:pt>
                <c:pt idx="1145">
                  <c:v>0.5039283835636299</c:v>
                </c:pt>
                <c:pt idx="1146">
                  <c:v>0.5039283835636299</c:v>
                </c:pt>
                <c:pt idx="1147">
                  <c:v>0.5039283835636299</c:v>
                </c:pt>
                <c:pt idx="1148">
                  <c:v>0.5039283835636299</c:v>
                </c:pt>
                <c:pt idx="1149">
                  <c:v>0.5039283835636299</c:v>
                </c:pt>
                <c:pt idx="1150">
                  <c:v>0.5039283835636299</c:v>
                </c:pt>
                <c:pt idx="1151">
                  <c:v>0.5039283835636299</c:v>
                </c:pt>
                <c:pt idx="1152">
                  <c:v>0.5039283835636299</c:v>
                </c:pt>
                <c:pt idx="1153">
                  <c:v>0.5039283835636299</c:v>
                </c:pt>
                <c:pt idx="1154">
                  <c:v>0.5039283835636299</c:v>
                </c:pt>
                <c:pt idx="1155">
                  <c:v>0.5039283835636299</c:v>
                </c:pt>
                <c:pt idx="1156">
                  <c:v>0.52824151828033117</c:v>
                </c:pt>
                <c:pt idx="1157">
                  <c:v>0.52824151828033117</c:v>
                </c:pt>
                <c:pt idx="1158">
                  <c:v>0.52824151828033117</c:v>
                </c:pt>
                <c:pt idx="1159">
                  <c:v>0.52824151828033117</c:v>
                </c:pt>
                <c:pt idx="1160">
                  <c:v>0.52824151828033117</c:v>
                </c:pt>
                <c:pt idx="1161">
                  <c:v>0.52824151828033117</c:v>
                </c:pt>
                <c:pt idx="1162">
                  <c:v>0.52824151828033117</c:v>
                </c:pt>
                <c:pt idx="1163">
                  <c:v>0.54051528578164909</c:v>
                </c:pt>
                <c:pt idx="1164">
                  <c:v>0.54051528578164909</c:v>
                </c:pt>
                <c:pt idx="1165">
                  <c:v>0.54051528578164909</c:v>
                </c:pt>
                <c:pt idx="1166">
                  <c:v>0.54051528578164909</c:v>
                </c:pt>
                <c:pt idx="1167">
                  <c:v>0.54051528578164909</c:v>
                </c:pt>
                <c:pt idx="1168">
                  <c:v>0.54051528578164909</c:v>
                </c:pt>
                <c:pt idx="1169">
                  <c:v>0.54051528578164909</c:v>
                </c:pt>
                <c:pt idx="1170">
                  <c:v>0.54051528578164909</c:v>
                </c:pt>
                <c:pt idx="1171">
                  <c:v>0.54051528578164909</c:v>
                </c:pt>
                <c:pt idx="1172">
                  <c:v>0.54051528578164909</c:v>
                </c:pt>
                <c:pt idx="1173">
                  <c:v>0.54051528578164909</c:v>
                </c:pt>
                <c:pt idx="1174">
                  <c:v>0.54051528578164909</c:v>
                </c:pt>
                <c:pt idx="1175">
                  <c:v>0.54051528578164909</c:v>
                </c:pt>
                <c:pt idx="1176">
                  <c:v>0.54051528578164909</c:v>
                </c:pt>
                <c:pt idx="1177">
                  <c:v>0.56531175535073552</c:v>
                </c:pt>
                <c:pt idx="1178">
                  <c:v>0.56531175535073552</c:v>
                </c:pt>
                <c:pt idx="1179">
                  <c:v>0.56531175535073552</c:v>
                </c:pt>
                <c:pt idx="1180">
                  <c:v>0.56531175535073552</c:v>
                </c:pt>
                <c:pt idx="1181">
                  <c:v>0.56531175535073552</c:v>
                </c:pt>
                <c:pt idx="1182">
                  <c:v>0.56531175535073552</c:v>
                </c:pt>
                <c:pt idx="1183">
                  <c:v>0.56531175535073552</c:v>
                </c:pt>
                <c:pt idx="1184">
                  <c:v>0.56531175535073552</c:v>
                </c:pt>
                <c:pt idx="1185">
                  <c:v>0.56531175535073552</c:v>
                </c:pt>
                <c:pt idx="1186">
                  <c:v>0.56531175535073552</c:v>
                </c:pt>
                <c:pt idx="1187">
                  <c:v>0.56531175535073552</c:v>
                </c:pt>
                <c:pt idx="1188">
                  <c:v>0.56531175535073552</c:v>
                </c:pt>
                <c:pt idx="1189">
                  <c:v>0.56531175535073552</c:v>
                </c:pt>
                <c:pt idx="1190">
                  <c:v>0.56531175535073552</c:v>
                </c:pt>
                <c:pt idx="1191">
                  <c:v>0.56531175535073552</c:v>
                </c:pt>
                <c:pt idx="1192">
                  <c:v>0.56531175535073552</c:v>
                </c:pt>
                <c:pt idx="1193">
                  <c:v>0.56531175535073552</c:v>
                </c:pt>
                <c:pt idx="1194">
                  <c:v>0.59589828697336056</c:v>
                </c:pt>
                <c:pt idx="1195">
                  <c:v>0.59589828697336056</c:v>
                </c:pt>
                <c:pt idx="1196">
                  <c:v>0.59589828697336056</c:v>
                </c:pt>
                <c:pt idx="1197">
                  <c:v>0.59589828697336056</c:v>
                </c:pt>
                <c:pt idx="1198">
                  <c:v>0.59589828697336056</c:v>
                </c:pt>
                <c:pt idx="1199">
                  <c:v>0.59589828697336056</c:v>
                </c:pt>
                <c:pt idx="1200">
                  <c:v>0.59589828697336056</c:v>
                </c:pt>
                <c:pt idx="1201">
                  <c:v>0.59589828697336056</c:v>
                </c:pt>
                <c:pt idx="1202">
                  <c:v>0.59589828697336056</c:v>
                </c:pt>
                <c:pt idx="1203">
                  <c:v>0.59589828697336056</c:v>
                </c:pt>
                <c:pt idx="1204">
                  <c:v>0.61415241452626612</c:v>
                </c:pt>
                <c:pt idx="1205">
                  <c:v>0.61415241452626612</c:v>
                </c:pt>
                <c:pt idx="1206">
                  <c:v>0.61415241452626612</c:v>
                </c:pt>
                <c:pt idx="1207">
                  <c:v>0.61415241452626612</c:v>
                </c:pt>
                <c:pt idx="1208">
                  <c:v>0.61415241452626612</c:v>
                </c:pt>
                <c:pt idx="1209">
                  <c:v>0.61415241452626612</c:v>
                </c:pt>
                <c:pt idx="1210">
                  <c:v>0.61415241452626612</c:v>
                </c:pt>
                <c:pt idx="1211">
                  <c:v>0.61415241452626612</c:v>
                </c:pt>
                <c:pt idx="1212">
                  <c:v>0.61415241452626612</c:v>
                </c:pt>
                <c:pt idx="1213">
                  <c:v>0.61415241452626612</c:v>
                </c:pt>
                <c:pt idx="1214">
                  <c:v>0.63261352584071384</c:v>
                </c:pt>
                <c:pt idx="1215">
                  <c:v>0.63261352584071384</c:v>
                </c:pt>
                <c:pt idx="1216">
                  <c:v>0.63261352584071384</c:v>
                </c:pt>
                <c:pt idx="1217">
                  <c:v>0.63261352584071384</c:v>
                </c:pt>
                <c:pt idx="1218">
                  <c:v>0.63261352584071384</c:v>
                </c:pt>
                <c:pt idx="1219">
                  <c:v>0.63261352584071384</c:v>
                </c:pt>
                <c:pt idx="1220">
                  <c:v>0.63261352584071384</c:v>
                </c:pt>
                <c:pt idx="1221">
                  <c:v>0.63261352584071384</c:v>
                </c:pt>
                <c:pt idx="1222">
                  <c:v>0.63261352584071384</c:v>
                </c:pt>
                <c:pt idx="1223">
                  <c:v>0.64941472986293525</c:v>
                </c:pt>
                <c:pt idx="1224">
                  <c:v>0.64941472986293525</c:v>
                </c:pt>
                <c:pt idx="1225">
                  <c:v>0.64941472986293525</c:v>
                </c:pt>
                <c:pt idx="1226">
                  <c:v>0.64941472986293525</c:v>
                </c:pt>
                <c:pt idx="1227">
                  <c:v>0.64941472986293525</c:v>
                </c:pt>
                <c:pt idx="1228">
                  <c:v>0.64941472986293525</c:v>
                </c:pt>
                <c:pt idx="1229">
                  <c:v>0.64941472986293525</c:v>
                </c:pt>
                <c:pt idx="1230">
                  <c:v>0.64941472986293525</c:v>
                </c:pt>
                <c:pt idx="1231">
                  <c:v>0.64941472986293525</c:v>
                </c:pt>
                <c:pt idx="1232">
                  <c:v>0.64941472986293525</c:v>
                </c:pt>
                <c:pt idx="1233">
                  <c:v>0.64941472986293525</c:v>
                </c:pt>
                <c:pt idx="1234">
                  <c:v>0.67020216077934069</c:v>
                </c:pt>
                <c:pt idx="1235">
                  <c:v>0.67020216077934069</c:v>
                </c:pt>
                <c:pt idx="1236">
                  <c:v>0.67020216077934069</c:v>
                </c:pt>
                <c:pt idx="1237">
                  <c:v>0.67020216077934069</c:v>
                </c:pt>
                <c:pt idx="1238">
                  <c:v>0.67020216077934069</c:v>
                </c:pt>
                <c:pt idx="1239">
                  <c:v>0.67020216077934069</c:v>
                </c:pt>
                <c:pt idx="1240">
                  <c:v>0.67020216077934069</c:v>
                </c:pt>
                <c:pt idx="1241">
                  <c:v>0.67020216077934069</c:v>
                </c:pt>
                <c:pt idx="1242">
                  <c:v>0.67020216077934069</c:v>
                </c:pt>
                <c:pt idx="1243">
                  <c:v>0.67020216077934069</c:v>
                </c:pt>
                <c:pt idx="1244">
                  <c:v>0.67020216077934069</c:v>
                </c:pt>
                <c:pt idx="1245">
                  <c:v>0.67020216077934069</c:v>
                </c:pt>
                <c:pt idx="1246">
                  <c:v>0.67020216077934069</c:v>
                </c:pt>
                <c:pt idx="1247">
                  <c:v>0.67020216077934069</c:v>
                </c:pt>
                <c:pt idx="1248">
                  <c:v>0.67020216077934069</c:v>
                </c:pt>
                <c:pt idx="1249">
                  <c:v>0.67020216077934069</c:v>
                </c:pt>
                <c:pt idx="1250">
                  <c:v>0.67020216077934069</c:v>
                </c:pt>
                <c:pt idx="1251">
                  <c:v>0.67020216077934069</c:v>
                </c:pt>
                <c:pt idx="1252">
                  <c:v>0.67020216077934069</c:v>
                </c:pt>
                <c:pt idx="1253">
                  <c:v>0.67020216077934069</c:v>
                </c:pt>
                <c:pt idx="1254">
                  <c:v>0.70876261491573156</c:v>
                </c:pt>
                <c:pt idx="1255">
                  <c:v>0.70876261491573156</c:v>
                </c:pt>
                <c:pt idx="1256">
                  <c:v>0.70876261491573156</c:v>
                </c:pt>
                <c:pt idx="1257">
                  <c:v>0.70876261491573156</c:v>
                </c:pt>
                <c:pt idx="1258">
                  <c:v>0.71660092108895201</c:v>
                </c:pt>
                <c:pt idx="1259">
                  <c:v>0.71660092108895201</c:v>
                </c:pt>
                <c:pt idx="1260">
                  <c:v>0.71660092108895201</c:v>
                </c:pt>
                <c:pt idx="1261">
                  <c:v>0.71660092108895201</c:v>
                </c:pt>
                <c:pt idx="1262">
                  <c:v>0.71660092108895201</c:v>
                </c:pt>
                <c:pt idx="1263">
                  <c:v>0.71660092108895201</c:v>
                </c:pt>
                <c:pt idx="1264">
                  <c:v>0.72844171022016913</c:v>
                </c:pt>
                <c:pt idx="1265">
                  <c:v>0.72844171022016913</c:v>
                </c:pt>
                <c:pt idx="1266">
                  <c:v>0.72844171022016913</c:v>
                </c:pt>
                <c:pt idx="1267">
                  <c:v>0.72844171022016913</c:v>
                </c:pt>
                <c:pt idx="1268">
                  <c:v>0.72844171022016913</c:v>
                </c:pt>
                <c:pt idx="1269">
                  <c:v>0.72844171022016913</c:v>
                </c:pt>
                <c:pt idx="1270">
                  <c:v>0.72844171022016913</c:v>
                </c:pt>
                <c:pt idx="1271">
                  <c:v>0.72844171022016913</c:v>
                </c:pt>
                <c:pt idx="1272">
                  <c:v>0.72844171022016913</c:v>
                </c:pt>
                <c:pt idx="1273">
                  <c:v>0.72844171022016913</c:v>
                </c:pt>
                <c:pt idx="1274">
                  <c:v>0.74840704313415274</c:v>
                </c:pt>
                <c:pt idx="1275">
                  <c:v>0.74840704313415274</c:v>
                </c:pt>
                <c:pt idx="1276">
                  <c:v>0.74840704313415274</c:v>
                </c:pt>
                <c:pt idx="1277">
                  <c:v>0.74840704313415274</c:v>
                </c:pt>
                <c:pt idx="1278">
                  <c:v>0.74840704313415274</c:v>
                </c:pt>
                <c:pt idx="1279">
                  <c:v>0.74840704313415274</c:v>
                </c:pt>
                <c:pt idx="1280">
                  <c:v>0.74840704313415274</c:v>
                </c:pt>
                <c:pt idx="1281">
                  <c:v>0.74840704313415274</c:v>
                </c:pt>
                <c:pt idx="1282">
                  <c:v>0.74840704313415274</c:v>
                </c:pt>
                <c:pt idx="1283">
                  <c:v>0.74840704313415274</c:v>
                </c:pt>
                <c:pt idx="1284">
                  <c:v>0.74840704313415274</c:v>
                </c:pt>
                <c:pt idx="1285">
                  <c:v>0.74840704313415274</c:v>
                </c:pt>
                <c:pt idx="1286">
                  <c:v>0.77276680816182786</c:v>
                </c:pt>
                <c:pt idx="1287">
                  <c:v>0.77276680816182786</c:v>
                </c:pt>
                <c:pt idx="1288">
                  <c:v>0.77276680816182786</c:v>
                </c:pt>
                <c:pt idx="1289">
                  <c:v>0.77276680816182786</c:v>
                </c:pt>
                <c:pt idx="1290">
                  <c:v>0.77276680816182786</c:v>
                </c:pt>
                <c:pt idx="1291">
                  <c:v>0.77276680816182786</c:v>
                </c:pt>
                <c:pt idx="1292">
                  <c:v>0.77276680816182786</c:v>
                </c:pt>
                <c:pt idx="1293">
                  <c:v>0.78719041678006285</c:v>
                </c:pt>
                <c:pt idx="1294">
                  <c:v>0.78719041678006285</c:v>
                </c:pt>
                <c:pt idx="1295">
                  <c:v>0.78719041678006285</c:v>
                </c:pt>
                <c:pt idx="1296">
                  <c:v>0.78719041678006285</c:v>
                </c:pt>
                <c:pt idx="1297">
                  <c:v>0.78719041678006285</c:v>
                </c:pt>
                <c:pt idx="1298">
                  <c:v>0.78719041678006285</c:v>
                </c:pt>
                <c:pt idx="1299">
                  <c:v>0.78719041678006285</c:v>
                </c:pt>
                <c:pt idx="1300">
                  <c:v>0.80177968430189828</c:v>
                </c:pt>
                <c:pt idx="1301">
                  <c:v>0.80177968430189828</c:v>
                </c:pt>
                <c:pt idx="1302">
                  <c:v>0.80177968430189828</c:v>
                </c:pt>
                <c:pt idx="1303">
                  <c:v>0.80177968430189828</c:v>
                </c:pt>
                <c:pt idx="1304">
                  <c:v>0.80177968430189828</c:v>
                </c:pt>
                <c:pt idx="1305">
                  <c:v>0.80177968430189828</c:v>
                </c:pt>
                <c:pt idx="1306">
                  <c:v>0.81442193874053515</c:v>
                </c:pt>
                <c:pt idx="1307">
                  <c:v>0.81442193874053515</c:v>
                </c:pt>
                <c:pt idx="1308">
                  <c:v>0.81442193874053515</c:v>
                </c:pt>
                <c:pt idx="1309">
                  <c:v>0.81442193874053515</c:v>
                </c:pt>
                <c:pt idx="1310">
                  <c:v>0.81442193874053515</c:v>
                </c:pt>
                <c:pt idx="1311">
                  <c:v>0.81442193874053515</c:v>
                </c:pt>
                <c:pt idx="1312">
                  <c:v>0.81442193874053515</c:v>
                </c:pt>
                <c:pt idx="1313">
                  <c:v>0.82933781119598415</c:v>
                </c:pt>
                <c:pt idx="1314">
                  <c:v>0.82933781119598415</c:v>
                </c:pt>
                <c:pt idx="1315">
                  <c:v>0.82933781119598415</c:v>
                </c:pt>
                <c:pt idx="1316">
                  <c:v>0.82933781119598415</c:v>
                </c:pt>
                <c:pt idx="1317">
                  <c:v>0.83794453378675593</c:v>
                </c:pt>
                <c:pt idx="1318">
                  <c:v>0.83794453378675593</c:v>
                </c:pt>
                <c:pt idx="1319">
                  <c:v>0.83794453378675593</c:v>
                </c:pt>
                <c:pt idx="1320">
                  <c:v>0.83794453378675593</c:v>
                </c:pt>
                <c:pt idx="1321">
                  <c:v>0.83794453378675593</c:v>
                </c:pt>
                <c:pt idx="1322">
                  <c:v>0.83794453378675593</c:v>
                </c:pt>
                <c:pt idx="1323">
                  <c:v>0.83794453378675593</c:v>
                </c:pt>
                <c:pt idx="1324">
                  <c:v>0.83794453378675593</c:v>
                </c:pt>
                <c:pt idx="1325">
                  <c:v>0.83794453378675593</c:v>
                </c:pt>
                <c:pt idx="1326">
                  <c:v>0.83794453378675593</c:v>
                </c:pt>
                <c:pt idx="1327">
                  <c:v>0.83794453378675593</c:v>
                </c:pt>
                <c:pt idx="1328">
                  <c:v>0.83794453378675593</c:v>
                </c:pt>
                <c:pt idx="1329">
                  <c:v>0.83794453378675593</c:v>
                </c:pt>
                <c:pt idx="1330">
                  <c:v>0.83794453378675593</c:v>
                </c:pt>
                <c:pt idx="1331">
                  <c:v>0.83794453378675593</c:v>
                </c:pt>
                <c:pt idx="1332">
                  <c:v>0.83794453378675593</c:v>
                </c:pt>
                <c:pt idx="1333">
                  <c:v>0.873012700415573</c:v>
                </c:pt>
                <c:pt idx="1334">
                  <c:v>0.873012700415573</c:v>
                </c:pt>
                <c:pt idx="1335">
                  <c:v>0.873012700415573</c:v>
                </c:pt>
                <c:pt idx="1336">
                  <c:v>0.873012700415573</c:v>
                </c:pt>
                <c:pt idx="1337">
                  <c:v>0.88194836619248052</c:v>
                </c:pt>
                <c:pt idx="1338">
                  <c:v>0.88194836619248052</c:v>
                </c:pt>
                <c:pt idx="1339">
                  <c:v>0.88194836619248052</c:v>
                </c:pt>
                <c:pt idx="1340">
                  <c:v>0.88194836619248052</c:v>
                </c:pt>
                <c:pt idx="1341">
                  <c:v>0.89095501331493132</c:v>
                </c:pt>
                <c:pt idx="1342">
                  <c:v>0.89095501331493132</c:v>
                </c:pt>
                <c:pt idx="1343">
                  <c:v>0.89095501331493132</c:v>
                </c:pt>
                <c:pt idx="1344">
                  <c:v>0.89095501331493132</c:v>
                </c:pt>
                <c:pt idx="1345">
                  <c:v>0.89095501331493132</c:v>
                </c:pt>
                <c:pt idx="1346">
                  <c:v>0.89095501331493132</c:v>
                </c:pt>
                <c:pt idx="1347">
                  <c:v>0.90460220385671419</c:v>
                </c:pt>
                <c:pt idx="1348">
                  <c:v>0.90460220385671419</c:v>
                </c:pt>
                <c:pt idx="1349">
                  <c:v>0.90460220385671419</c:v>
                </c:pt>
                <c:pt idx="1350">
                  <c:v>0.91148934236618206</c:v>
                </c:pt>
                <c:pt idx="1351">
                  <c:v>0.91148934236618206</c:v>
                </c:pt>
                <c:pt idx="1352">
                  <c:v>0.91148934236618206</c:v>
                </c:pt>
                <c:pt idx="1353">
                  <c:v>0.91841998904288702</c:v>
                </c:pt>
                <c:pt idx="1354">
                  <c:v>0.91841998904288702</c:v>
                </c:pt>
                <c:pt idx="1355">
                  <c:v>0.91841998904288702</c:v>
                </c:pt>
                <c:pt idx="1356">
                  <c:v>0.91841998904288702</c:v>
                </c:pt>
                <c:pt idx="1357">
                  <c:v>0.91841998904288702</c:v>
                </c:pt>
                <c:pt idx="1358">
                  <c:v>0.91841998904288702</c:v>
                </c:pt>
                <c:pt idx="1359">
                  <c:v>0.93241539434320941</c:v>
                </c:pt>
                <c:pt idx="1360">
                  <c:v>0.93241539434320941</c:v>
                </c:pt>
                <c:pt idx="1361">
                  <c:v>0.93712127394454448</c:v>
                </c:pt>
                <c:pt idx="1362">
                  <c:v>0.93712127394454448</c:v>
                </c:pt>
                <c:pt idx="1363">
                  <c:v>0.93712127394454448</c:v>
                </c:pt>
                <c:pt idx="1364">
                  <c:v>0.93712127394454448</c:v>
                </c:pt>
                <c:pt idx="1365">
                  <c:v>0.93712127394454448</c:v>
                </c:pt>
                <c:pt idx="1366">
                  <c:v>0.94897780985887181</c:v>
                </c:pt>
                <c:pt idx="1367">
                  <c:v>0.94897780985887181</c:v>
                </c:pt>
                <c:pt idx="1368">
                  <c:v>0.94897780985887181</c:v>
                </c:pt>
                <c:pt idx="1369">
                  <c:v>0.94897780985887181</c:v>
                </c:pt>
                <c:pt idx="1370">
                  <c:v>0.95855995741850497</c:v>
                </c:pt>
                <c:pt idx="1371">
                  <c:v>0.95855995741850497</c:v>
                </c:pt>
                <c:pt idx="1372">
                  <c:v>0.95855995741850497</c:v>
                </c:pt>
                <c:pt idx="1373">
                  <c:v>0.95855995741850497</c:v>
                </c:pt>
                <c:pt idx="1374">
                  <c:v>0.95855995741850497</c:v>
                </c:pt>
                <c:pt idx="1375">
                  <c:v>0.95855995741850497</c:v>
                </c:pt>
                <c:pt idx="1376">
                  <c:v>0.95855995741850497</c:v>
                </c:pt>
                <c:pt idx="1377">
                  <c:v>0.95855995741850497</c:v>
                </c:pt>
                <c:pt idx="1378">
                  <c:v>0.95855995741850497</c:v>
                </c:pt>
                <c:pt idx="1379">
                  <c:v>0.95855995741850497</c:v>
                </c:pt>
                <c:pt idx="1380">
                  <c:v>0.95855995741850497</c:v>
                </c:pt>
                <c:pt idx="1381">
                  <c:v>0.98537673313779217</c:v>
                </c:pt>
                <c:pt idx="1382">
                  <c:v>0.98537673313779217</c:v>
                </c:pt>
                <c:pt idx="1383">
                  <c:v>0.99032898964496086</c:v>
                </c:pt>
                <c:pt idx="1384">
                  <c:v>0.99032898964496086</c:v>
                </c:pt>
                <c:pt idx="1385">
                  <c:v>0.99032898964496086</c:v>
                </c:pt>
                <c:pt idx="1386">
                  <c:v>0.99032898964496086</c:v>
                </c:pt>
                <c:pt idx="1387">
                  <c:v>1.0003070916314494</c:v>
                </c:pt>
                <c:pt idx="1388">
                  <c:v>1.0003070916314494</c:v>
                </c:pt>
                <c:pt idx="1389">
                  <c:v>1.0003070916314494</c:v>
                </c:pt>
                <c:pt idx="1390">
                  <c:v>1.0003070916314494</c:v>
                </c:pt>
                <c:pt idx="1391">
                  <c:v>1.0003070916314494</c:v>
                </c:pt>
                <c:pt idx="1392">
                  <c:v>1.0129215482717411</c:v>
                </c:pt>
                <c:pt idx="1393">
                  <c:v>1.0129215482717411</c:v>
                </c:pt>
                <c:pt idx="1394">
                  <c:v>1.0129215482717411</c:v>
                </c:pt>
                <c:pt idx="1395">
                  <c:v>1.0205681915260707</c:v>
                </c:pt>
                <c:pt idx="1396">
                  <c:v>1.0205681915260707</c:v>
                </c:pt>
                <c:pt idx="1397">
                  <c:v>1.0205681915260707</c:v>
                </c:pt>
                <c:pt idx="1398">
                  <c:v>1.0205681915260707</c:v>
                </c:pt>
                <c:pt idx="1399">
                  <c:v>1.0308575175648222</c:v>
                </c:pt>
                <c:pt idx="1400">
                  <c:v>1.0308575175648222</c:v>
                </c:pt>
                <c:pt idx="1401">
                  <c:v>1.0308575175648222</c:v>
                </c:pt>
                <c:pt idx="1402">
                  <c:v>1.0386467129748296</c:v>
                </c:pt>
                <c:pt idx="1403">
                  <c:v>1.0386467129748296</c:v>
                </c:pt>
                <c:pt idx="1404">
                  <c:v>1.0386467129748296</c:v>
                </c:pt>
                <c:pt idx="1405">
                  <c:v>1.0464994400123697</c:v>
                </c:pt>
                <c:pt idx="1406">
                  <c:v>1.0491313979639725</c:v>
                </c:pt>
                <c:pt idx="1407">
                  <c:v>1.0491313979639725</c:v>
                </c:pt>
                <c:pt idx="1408">
                  <c:v>1.0491313979639725</c:v>
                </c:pt>
                <c:pt idx="1409">
                  <c:v>1.0491313979639725</c:v>
                </c:pt>
                <c:pt idx="1410">
                  <c:v>1.0491313979639725</c:v>
                </c:pt>
                <c:pt idx="1411">
                  <c:v>1.0491313979639725</c:v>
                </c:pt>
                <c:pt idx="1412">
                  <c:v>1.0491313979639725</c:v>
                </c:pt>
                <c:pt idx="1413">
                  <c:v>1.0491313979639725</c:v>
                </c:pt>
                <c:pt idx="1414">
                  <c:v>1.0491313979639725</c:v>
                </c:pt>
                <c:pt idx="1415">
                  <c:v>1.0491313979639725</c:v>
                </c:pt>
                <c:pt idx="1416">
                  <c:v>1.0491313979639725</c:v>
                </c:pt>
                <c:pt idx="1417">
                  <c:v>1.0491313979639725</c:v>
                </c:pt>
                <c:pt idx="1418">
                  <c:v>1.0491313979639725</c:v>
                </c:pt>
                <c:pt idx="1419">
                  <c:v>1.0491313979639725</c:v>
                </c:pt>
                <c:pt idx="1420">
                  <c:v>1.0491313979639725</c:v>
                </c:pt>
                <c:pt idx="1421">
                  <c:v>1.0491313979639725</c:v>
                </c:pt>
                <c:pt idx="1422">
                  <c:v>1.0491313979639725</c:v>
                </c:pt>
                <c:pt idx="1423">
                  <c:v>1.0950400512086551</c:v>
                </c:pt>
                <c:pt idx="1424">
                  <c:v>1.0950400512086551</c:v>
                </c:pt>
                <c:pt idx="1425">
                  <c:v>1.0950400512086551</c:v>
                </c:pt>
                <c:pt idx="1426">
                  <c:v>1.1033838166983498</c:v>
                </c:pt>
                <c:pt idx="1427">
                  <c:v>1.1033838166983498</c:v>
                </c:pt>
                <c:pt idx="1428">
                  <c:v>1.1033838166983498</c:v>
                </c:pt>
                <c:pt idx="1429">
                  <c:v>1.1118051137279645</c:v>
                </c:pt>
                <c:pt idx="1430">
                  <c:v>1.1118051137279645</c:v>
                </c:pt>
                <c:pt idx="1431">
                  <c:v>1.1118051137279645</c:v>
                </c:pt>
                <c:pt idx="1432">
                  <c:v>1.1118051137279645</c:v>
                </c:pt>
                <c:pt idx="1433">
                  <c:v>1.1231576917613038</c:v>
                </c:pt>
                <c:pt idx="1434">
                  <c:v>1.1231576917613038</c:v>
                </c:pt>
                <c:pt idx="1435">
                  <c:v>1.128888636463274</c:v>
                </c:pt>
                <c:pt idx="1436">
                  <c:v>1.128888636463274</c:v>
                </c:pt>
                <c:pt idx="1437">
                  <c:v>1.128888636463274</c:v>
                </c:pt>
                <c:pt idx="1438">
                  <c:v>1.128888636463274</c:v>
                </c:pt>
                <c:pt idx="1439">
                  <c:v>1.1404631659072275</c:v>
                </c:pt>
                <c:pt idx="1440">
                  <c:v>1.1404631659072275</c:v>
                </c:pt>
                <c:pt idx="1441">
                  <c:v>1.1404631659072275</c:v>
                </c:pt>
                <c:pt idx="1442">
                  <c:v>1.1404631659072275</c:v>
                </c:pt>
                <c:pt idx="1443">
                  <c:v>1.1521925343545227</c:v>
                </c:pt>
                <c:pt idx="1444">
                  <c:v>1.1521925343545227</c:v>
                </c:pt>
                <c:pt idx="1445">
                  <c:v>1.1521925343545227</c:v>
                </c:pt>
                <c:pt idx="1446">
                  <c:v>1.1521925343545227</c:v>
                </c:pt>
                <c:pt idx="1447">
                  <c:v>1.1521925343545227</c:v>
                </c:pt>
                <c:pt idx="1448">
                  <c:v>1.1521925343545227</c:v>
                </c:pt>
                <c:pt idx="1449">
                  <c:v>1.1700898139672218</c:v>
                </c:pt>
                <c:pt idx="1450">
                  <c:v>1.1700898139672218</c:v>
                </c:pt>
                <c:pt idx="1451">
                  <c:v>1.1700898139672218</c:v>
                </c:pt>
                <c:pt idx="1452">
                  <c:v>1.1700898139672218</c:v>
                </c:pt>
                <c:pt idx="1453">
                  <c:v>1.1700898139672218</c:v>
                </c:pt>
                <c:pt idx="1454">
                  <c:v>1.1852957183684145</c:v>
                </c:pt>
                <c:pt idx="1455">
                  <c:v>1.1852957183684145</c:v>
                </c:pt>
                <c:pt idx="1456">
                  <c:v>1.1852957183684145</c:v>
                </c:pt>
                <c:pt idx="1457">
                  <c:v>1.1852957183684145</c:v>
                </c:pt>
                <c:pt idx="1458">
                  <c:v>1.1852957183684145</c:v>
                </c:pt>
                <c:pt idx="1459">
                  <c:v>1.1852957183684145</c:v>
                </c:pt>
                <c:pt idx="1460">
                  <c:v>1.1852957183684145</c:v>
                </c:pt>
                <c:pt idx="1461">
                  <c:v>1.2070560687293583</c:v>
                </c:pt>
                <c:pt idx="1462">
                  <c:v>1.2070560687293583</c:v>
                </c:pt>
                <c:pt idx="1463">
                  <c:v>1.2070560687293583</c:v>
                </c:pt>
                <c:pt idx="1464">
                  <c:v>1.2070560687293583</c:v>
                </c:pt>
                <c:pt idx="1465">
                  <c:v>1.2070560687293583</c:v>
                </c:pt>
                <c:pt idx="1466">
                  <c:v>1.2070560687293583</c:v>
                </c:pt>
                <c:pt idx="1467">
                  <c:v>1.2070560687293583</c:v>
                </c:pt>
                <c:pt idx="1468">
                  <c:v>1.2294035019788656</c:v>
                </c:pt>
                <c:pt idx="1469">
                  <c:v>1.2294035019788656</c:v>
                </c:pt>
                <c:pt idx="1470">
                  <c:v>1.2294035019788656</c:v>
                </c:pt>
                <c:pt idx="1471">
                  <c:v>1.2294035019788656</c:v>
                </c:pt>
                <c:pt idx="1472">
                  <c:v>1.2294035019788656</c:v>
                </c:pt>
                <c:pt idx="1473">
                  <c:v>1.2457497672431228</c:v>
                </c:pt>
                <c:pt idx="1474">
                  <c:v>1.2457497672431228</c:v>
                </c:pt>
                <c:pt idx="1475">
                  <c:v>1.2457497672431228</c:v>
                </c:pt>
                <c:pt idx="1476">
                  <c:v>1.2457497672431228</c:v>
                </c:pt>
                <c:pt idx="1477">
                  <c:v>1.2457497672431228</c:v>
                </c:pt>
                <c:pt idx="1478">
                  <c:v>1.262435852359769</c:v>
                </c:pt>
                <c:pt idx="1479">
                  <c:v>1.262435852359769</c:v>
                </c:pt>
                <c:pt idx="1480">
                  <c:v>1.262435852359769</c:v>
                </c:pt>
                <c:pt idx="1481">
                  <c:v>1.262435852359769</c:v>
                </c:pt>
                <c:pt idx="1482">
                  <c:v>1.262435852359769</c:v>
                </c:pt>
                <c:pt idx="1483">
                  <c:v>1.262435852359769</c:v>
                </c:pt>
                <c:pt idx="1484">
                  <c:v>1.262435852359769</c:v>
                </c:pt>
                <c:pt idx="1485">
                  <c:v>1.262435852359769</c:v>
                </c:pt>
                <c:pt idx="1486">
                  <c:v>1.262435852359769</c:v>
                </c:pt>
                <c:pt idx="1487">
                  <c:v>1.2933897637306977</c:v>
                </c:pt>
                <c:pt idx="1488">
                  <c:v>1.2933897637306977</c:v>
                </c:pt>
                <c:pt idx="1489">
                  <c:v>1.2933897637306977</c:v>
                </c:pt>
                <c:pt idx="1490">
                  <c:v>1.2933897637306977</c:v>
                </c:pt>
                <c:pt idx="1491">
                  <c:v>1.2933897637306977</c:v>
                </c:pt>
                <c:pt idx="1492">
                  <c:v>1.2933897637306977</c:v>
                </c:pt>
                <c:pt idx="1493">
                  <c:v>1.2933897637306977</c:v>
                </c:pt>
                <c:pt idx="1494">
                  <c:v>1.2933897637306977</c:v>
                </c:pt>
                <c:pt idx="1495">
                  <c:v>1.3219841213691266</c:v>
                </c:pt>
                <c:pt idx="1496">
                  <c:v>1.3219841213691266</c:v>
                </c:pt>
                <c:pt idx="1497">
                  <c:v>1.3219841213691266</c:v>
                </c:pt>
                <c:pt idx="1498">
                  <c:v>1.3219841213691266</c:v>
                </c:pt>
                <c:pt idx="1499">
                  <c:v>1.3219841213691266</c:v>
                </c:pt>
                <c:pt idx="1500">
                  <c:v>1.3404190152831756</c:v>
                </c:pt>
                <c:pt idx="1501">
                  <c:v>1.3404190152831756</c:v>
                </c:pt>
                <c:pt idx="1502">
                  <c:v>1.3404190152831756</c:v>
                </c:pt>
                <c:pt idx="1503">
                  <c:v>1.3404190152831756</c:v>
                </c:pt>
                <c:pt idx="1504">
                  <c:v>1.3555018111021329</c:v>
                </c:pt>
                <c:pt idx="1505">
                  <c:v>1.3555018111021329</c:v>
                </c:pt>
                <c:pt idx="1506">
                  <c:v>1.3555018111021329</c:v>
                </c:pt>
                <c:pt idx="1507">
                  <c:v>1.3555018111021329</c:v>
                </c:pt>
                <c:pt idx="1508">
                  <c:v>1.3555018111021329</c:v>
                </c:pt>
                <c:pt idx="1509">
                  <c:v>1.3748000243745633</c:v>
                </c:pt>
                <c:pt idx="1510">
                  <c:v>1.3748000243745633</c:v>
                </c:pt>
                <c:pt idx="1511">
                  <c:v>1.3748000243745633</c:v>
                </c:pt>
                <c:pt idx="1512">
                  <c:v>1.3748000243745633</c:v>
                </c:pt>
                <c:pt idx="1513">
                  <c:v>1.3748000243745633</c:v>
                </c:pt>
                <c:pt idx="1514">
                  <c:v>1.3946242806491955</c:v>
                </c:pt>
                <c:pt idx="1515">
                  <c:v>1.3946242806491955</c:v>
                </c:pt>
                <c:pt idx="1516">
                  <c:v>1.3946242806491955</c:v>
                </c:pt>
                <c:pt idx="1517">
                  <c:v>1.3946242806491955</c:v>
                </c:pt>
                <c:pt idx="1518">
                  <c:v>1.3946242806491955</c:v>
                </c:pt>
                <c:pt idx="1519">
                  <c:v>1.3946242806491955</c:v>
                </c:pt>
                <c:pt idx="1520">
                  <c:v>1.4191611772342045</c:v>
                </c:pt>
                <c:pt idx="1521">
                  <c:v>1.4191611772342045</c:v>
                </c:pt>
                <c:pt idx="1522">
                  <c:v>1.4191611772342045</c:v>
                </c:pt>
                <c:pt idx="1523">
                  <c:v>1.4191611772342045</c:v>
                </c:pt>
                <c:pt idx="1524">
                  <c:v>1.4191611772342045</c:v>
                </c:pt>
                <c:pt idx="1525">
                  <c:v>1.4191611772342045</c:v>
                </c:pt>
                <c:pt idx="1526">
                  <c:v>1.4191611772342045</c:v>
                </c:pt>
                <c:pt idx="1527">
                  <c:v>1.4191611772342045</c:v>
                </c:pt>
                <c:pt idx="1528">
                  <c:v>1.4191611772342045</c:v>
                </c:pt>
                <c:pt idx="1529">
                  <c:v>1.4576525936309466</c:v>
                </c:pt>
                <c:pt idx="1530">
                  <c:v>1.4576525936309466</c:v>
                </c:pt>
                <c:pt idx="1531">
                  <c:v>1.4576525936309466</c:v>
                </c:pt>
                <c:pt idx="1532">
                  <c:v>1.4576525936309466</c:v>
                </c:pt>
                <c:pt idx="1533">
                  <c:v>1.4576525936309466</c:v>
                </c:pt>
                <c:pt idx="1534">
                  <c:v>1.4576525936309466</c:v>
                </c:pt>
                <c:pt idx="1535">
                  <c:v>1.4576525936309466</c:v>
                </c:pt>
                <c:pt idx="1536">
                  <c:v>1.4576525936309466</c:v>
                </c:pt>
                <c:pt idx="1537">
                  <c:v>1.4576525936309466</c:v>
                </c:pt>
                <c:pt idx="1538">
                  <c:v>1.4576525936309466</c:v>
                </c:pt>
                <c:pt idx="1539">
                  <c:v>1.4576525936309466</c:v>
                </c:pt>
                <c:pt idx="1540">
                  <c:v>1.4576525936309466</c:v>
                </c:pt>
                <c:pt idx="1541">
                  <c:v>1.4576525936309466</c:v>
                </c:pt>
                <c:pt idx="1542">
                  <c:v>1.4576525936309466</c:v>
                </c:pt>
                <c:pt idx="1543">
                  <c:v>1.5222105313262397</c:v>
                </c:pt>
                <c:pt idx="1544">
                  <c:v>1.5222105313262397</c:v>
                </c:pt>
                <c:pt idx="1545">
                  <c:v>1.5222105313262397</c:v>
                </c:pt>
                <c:pt idx="1546">
                  <c:v>1.5222105313262397</c:v>
                </c:pt>
                <c:pt idx="1547">
                  <c:v>1.5222105313262397</c:v>
                </c:pt>
                <c:pt idx="1548">
                  <c:v>1.5222105313262397</c:v>
                </c:pt>
                <c:pt idx="1549">
                  <c:v>1.5519290565282795</c:v>
                </c:pt>
                <c:pt idx="1550">
                  <c:v>1.5519290565282795</c:v>
                </c:pt>
                <c:pt idx="1551">
                  <c:v>1.5519290565282795</c:v>
                </c:pt>
                <c:pt idx="1552">
                  <c:v>1.5519290565282795</c:v>
                </c:pt>
                <c:pt idx="1553">
                  <c:v>1.5725296242490356</c:v>
                </c:pt>
                <c:pt idx="1554">
                  <c:v>1.5725296242490356</c:v>
                </c:pt>
                <c:pt idx="1555">
                  <c:v>1.5725296242490356</c:v>
                </c:pt>
                <c:pt idx="1556">
                  <c:v>1.5725296242490356</c:v>
                </c:pt>
                <c:pt idx="1557">
                  <c:v>1.5725296242490356</c:v>
                </c:pt>
                <c:pt idx="1558">
                  <c:v>1.5992570753291051</c:v>
                </c:pt>
                <c:pt idx="1559">
                  <c:v>1.5992570753291051</c:v>
                </c:pt>
                <c:pt idx="1560">
                  <c:v>1.5992570753291051</c:v>
                </c:pt>
                <c:pt idx="1561">
                  <c:v>1.5992570753291051</c:v>
                </c:pt>
                <c:pt idx="1562">
                  <c:v>1.6214924498394727</c:v>
                </c:pt>
                <c:pt idx="1563">
                  <c:v>1.6214924498394727</c:v>
                </c:pt>
                <c:pt idx="1564">
                  <c:v>1.6214924498394727</c:v>
                </c:pt>
                <c:pt idx="1565">
                  <c:v>1.6214924498394727</c:v>
                </c:pt>
                <c:pt idx="1566">
                  <c:v>1.6445597025796697</c:v>
                </c:pt>
                <c:pt idx="1567">
                  <c:v>1.6445597025796697</c:v>
                </c:pt>
                <c:pt idx="1568">
                  <c:v>1.6445597025796697</c:v>
                </c:pt>
                <c:pt idx="1569">
                  <c:v>1.6624525291871317</c:v>
                </c:pt>
                <c:pt idx="1570">
                  <c:v>1.6624525291871317</c:v>
                </c:pt>
                <c:pt idx="1571">
                  <c:v>1.6624525291871317</c:v>
                </c:pt>
                <c:pt idx="1572">
                  <c:v>1.6624525291871317</c:v>
                </c:pt>
                <c:pt idx="1573">
                  <c:v>1.6624525291871317</c:v>
                </c:pt>
                <c:pt idx="1574">
                  <c:v>1.6624525291871317</c:v>
                </c:pt>
                <c:pt idx="1575">
                  <c:v>1.6624525291871317</c:v>
                </c:pt>
                <c:pt idx="1576">
                  <c:v>1.7064083338107217</c:v>
                </c:pt>
                <c:pt idx="1577">
                  <c:v>1.7064083338107217</c:v>
                </c:pt>
                <c:pt idx="1578">
                  <c:v>1.7064083338107217</c:v>
                </c:pt>
                <c:pt idx="1579">
                  <c:v>1.7064083338107217</c:v>
                </c:pt>
                <c:pt idx="1580">
                  <c:v>1.7330844772440364</c:v>
                </c:pt>
                <c:pt idx="1581">
                  <c:v>1.7330844772440364</c:v>
                </c:pt>
                <c:pt idx="1582">
                  <c:v>1.7330844772440364</c:v>
                </c:pt>
                <c:pt idx="1583">
                  <c:v>1.7539324289023792</c:v>
                </c:pt>
                <c:pt idx="1584">
                  <c:v>1.7539324289023792</c:v>
                </c:pt>
                <c:pt idx="1585">
                  <c:v>1.7539324289023792</c:v>
                </c:pt>
                <c:pt idx="1586">
                  <c:v>1.7539324289023792</c:v>
                </c:pt>
                <c:pt idx="1587">
                  <c:v>1.7539324289023792</c:v>
                </c:pt>
                <c:pt idx="1588">
                  <c:v>1.7539324289023792</c:v>
                </c:pt>
                <c:pt idx="1589">
                  <c:v>1.7539324289023792</c:v>
                </c:pt>
                <c:pt idx="1590">
                  <c:v>1.7539324289023792</c:v>
                </c:pt>
                <c:pt idx="1591">
                  <c:v>1.7539324289023792</c:v>
                </c:pt>
                <c:pt idx="1592">
                  <c:v>1.7539324289023792</c:v>
                </c:pt>
                <c:pt idx="1593">
                  <c:v>1.8295749434197284</c:v>
                </c:pt>
                <c:pt idx="1594">
                  <c:v>1.8295749434197284</c:v>
                </c:pt>
                <c:pt idx="1595">
                  <c:v>1.8460302671294702</c:v>
                </c:pt>
                <c:pt idx="1596">
                  <c:v>1.8460302671294702</c:v>
                </c:pt>
                <c:pt idx="1597">
                  <c:v>1.8630011940066851</c:v>
                </c:pt>
                <c:pt idx="1598">
                  <c:v>1.8630011940066851</c:v>
                </c:pt>
                <c:pt idx="1599">
                  <c:v>1.8630011940066851</c:v>
                </c:pt>
                <c:pt idx="1600">
                  <c:v>1.8895099603334296</c:v>
                </c:pt>
                <c:pt idx="1601">
                  <c:v>1.898648757670367</c:v>
                </c:pt>
                <c:pt idx="1602">
                  <c:v>1.898648757670367</c:v>
                </c:pt>
                <c:pt idx="1603">
                  <c:v>1.917417123160428</c:v>
                </c:pt>
                <c:pt idx="1604">
                  <c:v>1.9270603903023944</c:v>
                </c:pt>
                <c:pt idx="1605">
                  <c:v>1.9368862628682144</c:v>
                </c:pt>
                <c:pt idx="1606">
                  <c:v>1.9368862628682144</c:v>
                </c:pt>
                <c:pt idx="1607">
                  <c:v>1.9368862628682144</c:v>
                </c:pt>
                <c:pt idx="1608">
                  <c:v>1.9368862628682144</c:v>
                </c:pt>
                <c:pt idx="1609">
                  <c:v>1.9368862628682144</c:v>
                </c:pt>
                <c:pt idx="1610">
                  <c:v>1.9368862628682144</c:v>
                </c:pt>
                <c:pt idx="1611">
                  <c:v>1.9368862628682144</c:v>
                </c:pt>
                <c:pt idx="1612">
                  <c:v>1.9368862628682144</c:v>
                </c:pt>
                <c:pt idx="1613">
                  <c:v>1.9368862628682144</c:v>
                </c:pt>
                <c:pt idx="1614">
                  <c:v>2.0350728680272758</c:v>
                </c:pt>
                <c:pt idx="1615">
                  <c:v>2.0350728680272758</c:v>
                </c:pt>
                <c:pt idx="1616">
                  <c:v>2.0350728680272758</c:v>
                </c:pt>
                <c:pt idx="1617">
                  <c:v>2.0350728680272758</c:v>
                </c:pt>
                <c:pt idx="1618">
                  <c:v>2.0350728680272758</c:v>
                </c:pt>
                <c:pt idx="1619">
                  <c:v>2.0350728680272758</c:v>
                </c:pt>
                <c:pt idx="1620">
                  <c:v>2.1134016615055304</c:v>
                </c:pt>
                <c:pt idx="1621">
                  <c:v>2.1134016615055304</c:v>
                </c:pt>
                <c:pt idx="1622">
                  <c:v>2.1134016615055304</c:v>
                </c:pt>
                <c:pt idx="1623">
                  <c:v>2.1134016615055304</c:v>
                </c:pt>
                <c:pt idx="1624">
                  <c:v>2.1134016615055304</c:v>
                </c:pt>
                <c:pt idx="1625">
                  <c:v>2.190305027167327</c:v>
                </c:pt>
                <c:pt idx="1626">
                  <c:v>2.190305027167327</c:v>
                </c:pt>
                <c:pt idx="1627">
                  <c:v>2.190305027167327</c:v>
                </c:pt>
                <c:pt idx="1628">
                  <c:v>2.190305027167327</c:v>
                </c:pt>
                <c:pt idx="1629">
                  <c:v>2.190305027167327</c:v>
                </c:pt>
                <c:pt idx="1630">
                  <c:v>2.190305027167327</c:v>
                </c:pt>
                <c:pt idx="1631">
                  <c:v>2.190305027167327</c:v>
                </c:pt>
                <c:pt idx="1632">
                  <c:v>2.190305027167327</c:v>
                </c:pt>
                <c:pt idx="1633">
                  <c:v>2.349487559997844</c:v>
                </c:pt>
                <c:pt idx="1634">
                  <c:v>2.349487559997844</c:v>
                </c:pt>
                <c:pt idx="1635">
                  <c:v>2.349487559997844</c:v>
                </c:pt>
                <c:pt idx="1636">
                  <c:v>2.428517260365656</c:v>
                </c:pt>
                <c:pt idx="1637">
                  <c:v>2.428517260365656</c:v>
                </c:pt>
                <c:pt idx="1638">
                  <c:v>2.428517260365656</c:v>
                </c:pt>
                <c:pt idx="1639">
                  <c:v>2.428517260365656</c:v>
                </c:pt>
                <c:pt idx="1640">
                  <c:v>2.428517260365656</c:v>
                </c:pt>
                <c:pt idx="1641">
                  <c:v>2.428517260365656</c:v>
                </c:pt>
                <c:pt idx="1642">
                  <c:v>2.6570161854420777</c:v>
                </c:pt>
                <c:pt idx="1643">
                  <c:v>2.6570161854420777</c:v>
                </c:pt>
                <c:pt idx="1644">
                  <c:v>2.6570161854420777</c:v>
                </c:pt>
                <c:pt idx="1645">
                  <c:v>2.6570161854420777</c:v>
                </c:pt>
                <c:pt idx="1646">
                  <c:v>2.6570161854420777</c:v>
                </c:pt>
                <c:pt idx="1647">
                  <c:v>2.6570161854420777</c:v>
                </c:pt>
                <c:pt idx="1648">
                  <c:v>2.6570161854420777</c:v>
                </c:pt>
              </c:numCache>
            </c:numRef>
          </c:xVal>
          <c:yVal>
            <c:numRef>
              <c:f>Regression!RegChartQQX</c:f>
              <c:numCache>
                <c:formatCode>0.0000</c:formatCode>
                <c:ptCount val="1649"/>
                <c:pt idx="0">
                  <c:v>-3.4287229888501014</c:v>
                </c:pt>
                <c:pt idx="1">
                  <c:v>-3.118249953252767</c:v>
                </c:pt>
                <c:pt idx="2">
                  <c:v>-2.9644605992605717</c:v>
                </c:pt>
                <c:pt idx="3">
                  <c:v>-2.9644605992605717</c:v>
                </c:pt>
                <c:pt idx="4">
                  <c:v>-2.7786903070508315</c:v>
                </c:pt>
                <c:pt idx="5">
                  <c:v>-2.7786903070508315</c:v>
                </c:pt>
                <c:pt idx="6">
                  <c:v>-2.6570161854420777</c:v>
                </c:pt>
                <c:pt idx="7">
                  <c:v>-2.6570161854420777</c:v>
                </c:pt>
                <c:pt idx="8">
                  <c:v>-2.5652792972685243</c:v>
                </c:pt>
                <c:pt idx="9">
                  <c:v>-2.5264513477970261</c:v>
                </c:pt>
                <c:pt idx="10">
                  <c:v>-2.5264513477970261</c:v>
                </c:pt>
                <c:pt idx="11">
                  <c:v>-2.5264513477970261</c:v>
                </c:pt>
                <c:pt idx="12">
                  <c:v>-2.4285172603656537</c:v>
                </c:pt>
                <c:pt idx="13">
                  <c:v>-2.4004805754973497</c:v>
                </c:pt>
                <c:pt idx="14">
                  <c:v>-2.3742127090260081</c:v>
                </c:pt>
                <c:pt idx="15">
                  <c:v>-2.3494875599978426</c:v>
                </c:pt>
                <c:pt idx="16">
                  <c:v>-2.3261203997549518</c:v>
                </c:pt>
                <c:pt idx="17">
                  <c:v>-2.3261203997549518</c:v>
                </c:pt>
                <c:pt idx="18">
                  <c:v>-2.3261203997549518</c:v>
                </c:pt>
                <c:pt idx="19">
                  <c:v>-2.3261203997549518</c:v>
                </c:pt>
                <c:pt idx="20">
                  <c:v>-2.2435160869312201</c:v>
                </c:pt>
                <c:pt idx="21">
                  <c:v>-2.2435160869312201</c:v>
                </c:pt>
                <c:pt idx="22">
                  <c:v>-2.2073550198913567</c:v>
                </c:pt>
                <c:pt idx="23">
                  <c:v>-2.2073550198913567</c:v>
                </c:pt>
                <c:pt idx="24">
                  <c:v>-2.1738689464820578</c:v>
                </c:pt>
                <c:pt idx="25">
                  <c:v>-2.1579999581558846</c:v>
                </c:pt>
                <c:pt idx="26">
                  <c:v>-2.1426564926871321</c:v>
                </c:pt>
                <c:pt idx="27">
                  <c:v>-2.1426564926871321</c:v>
                </c:pt>
                <c:pt idx="28">
                  <c:v>-2.1426564926871321</c:v>
                </c:pt>
                <c:pt idx="29">
                  <c:v>-2.0994271873972417</c:v>
                </c:pt>
                <c:pt idx="30">
                  <c:v>-2.0994271873972417</c:v>
                </c:pt>
                <c:pt idx="31">
                  <c:v>-2.0994271873972417</c:v>
                </c:pt>
                <c:pt idx="32">
                  <c:v>-2.0597982810364517</c:v>
                </c:pt>
                <c:pt idx="33">
                  <c:v>-2.0597982810364517</c:v>
                </c:pt>
                <c:pt idx="34">
                  <c:v>-2.0597982810364517</c:v>
                </c:pt>
                <c:pt idx="35">
                  <c:v>-2.0231624874260845</c:v>
                </c:pt>
                <c:pt idx="36">
                  <c:v>-2.0231624874260845</c:v>
                </c:pt>
                <c:pt idx="37">
                  <c:v>-2.0001681446016244</c:v>
                </c:pt>
                <c:pt idx="38">
                  <c:v>-1.9890565032593337</c:v>
                </c:pt>
                <c:pt idx="39">
                  <c:v>-1.9781851538562727</c:v>
                </c:pt>
                <c:pt idx="40">
                  <c:v>-1.9675426916276542</c:v>
                </c:pt>
                <c:pt idx="41">
                  <c:v>-1.957118520190694</c:v>
                </c:pt>
                <c:pt idx="42">
                  <c:v>-1.94690277624242</c:v>
                </c:pt>
                <c:pt idx="43">
                  <c:v>-1.9368862628682149</c:v>
                </c:pt>
                <c:pt idx="44">
                  <c:v>-1.9270603903023944</c:v>
                </c:pt>
                <c:pt idx="45">
                  <c:v>-1.9270603903023944</c:v>
                </c:pt>
                <c:pt idx="46">
                  <c:v>-1.907948933309944</c:v>
                </c:pt>
                <c:pt idx="47">
                  <c:v>-1.8986487576703672</c:v>
                </c:pt>
                <c:pt idx="48">
                  <c:v>-1.8895099603334302</c:v>
                </c:pt>
                <c:pt idx="49">
                  <c:v>-1.8805262984826756</c:v>
                </c:pt>
                <c:pt idx="50">
                  <c:v>-1.8805262984826756</c:v>
                </c:pt>
                <c:pt idx="51">
                  <c:v>-1.8630011940066851</c:v>
                </c:pt>
                <c:pt idx="52">
                  <c:v>-1.8544489690938102</c:v>
                </c:pt>
                <c:pt idx="53">
                  <c:v>-1.8544489690938102</c:v>
                </c:pt>
                <c:pt idx="54">
                  <c:v>-1.8544489690938102</c:v>
                </c:pt>
                <c:pt idx="55">
                  <c:v>-1.8295749434197282</c:v>
                </c:pt>
                <c:pt idx="56">
                  <c:v>-1.8215296776288319</c:v>
                </c:pt>
                <c:pt idx="57">
                  <c:v>-1.8215296776288319</c:v>
                </c:pt>
                <c:pt idx="58">
                  <c:v>-1.8215296776288319</c:v>
                </c:pt>
                <c:pt idx="59">
                  <c:v>-1.7980761038936304</c:v>
                </c:pt>
                <c:pt idx="60">
                  <c:v>-1.7980761038936304</c:v>
                </c:pt>
                <c:pt idx="61">
                  <c:v>-1.7980761038936304</c:v>
                </c:pt>
                <c:pt idx="62">
                  <c:v>-1.7755718253255368</c:v>
                </c:pt>
                <c:pt idx="63">
                  <c:v>-1.7755718253255368</c:v>
                </c:pt>
                <c:pt idx="64">
                  <c:v>-1.7610542000458449</c:v>
                </c:pt>
                <c:pt idx="65">
                  <c:v>-1.7610542000458449</c:v>
                </c:pt>
                <c:pt idx="66">
                  <c:v>-1.7468985212689381</c:v>
                </c:pt>
                <c:pt idx="67">
                  <c:v>-1.739949995904148</c:v>
                </c:pt>
                <c:pt idx="68">
                  <c:v>-1.7330844772440359</c:v>
                </c:pt>
                <c:pt idx="69">
                  <c:v>-1.7262996894247766</c:v>
                </c:pt>
                <c:pt idx="70">
                  <c:v>-1.7262996894247766</c:v>
                </c:pt>
                <c:pt idx="71">
                  <c:v>-1.7129636683890181</c:v>
                </c:pt>
                <c:pt idx="72">
                  <c:v>-1.7129636683890181</c:v>
                </c:pt>
                <c:pt idx="73">
                  <c:v>-1.6999255180307868</c:v>
                </c:pt>
                <c:pt idx="74">
                  <c:v>-1.6935133675401242</c:v>
                </c:pt>
                <c:pt idx="75">
                  <c:v>-1.6935133675401242</c:v>
                </c:pt>
                <c:pt idx="76">
                  <c:v>-1.6935133675401242</c:v>
                </c:pt>
                <c:pt idx="77">
                  <c:v>-1.6746834237964712</c:v>
                </c:pt>
                <c:pt idx="78">
                  <c:v>-1.6746834237964712</c:v>
                </c:pt>
                <c:pt idx="79">
                  <c:v>-1.6746834237964712</c:v>
                </c:pt>
                <c:pt idx="80">
                  <c:v>-1.6746834237964712</c:v>
                </c:pt>
                <c:pt idx="81">
                  <c:v>-1.6504653896281696</c:v>
                </c:pt>
                <c:pt idx="82">
                  <c:v>-1.6504653896281696</c:v>
                </c:pt>
                <c:pt idx="83">
                  <c:v>-1.6387108222805178</c:v>
                </c:pt>
                <c:pt idx="84">
                  <c:v>-1.6387108222805178</c:v>
                </c:pt>
                <c:pt idx="85">
                  <c:v>-1.6271784104016083</c:v>
                </c:pt>
                <c:pt idx="86">
                  <c:v>-1.6271784104016083</c:v>
                </c:pt>
                <c:pt idx="87">
                  <c:v>-1.6158584342289828</c:v>
                </c:pt>
                <c:pt idx="88">
                  <c:v>-1.6158584342289828</c:v>
                </c:pt>
                <c:pt idx="89">
                  <c:v>-1.6158584342289828</c:v>
                </c:pt>
                <c:pt idx="90">
                  <c:v>-1.6158584342289828</c:v>
                </c:pt>
                <c:pt idx="91">
                  <c:v>-1.5938200328066188</c:v>
                </c:pt>
                <c:pt idx="92">
                  <c:v>-1.5884297017318656</c:v>
                </c:pt>
                <c:pt idx="93">
                  <c:v>-1.5884297017318656</c:v>
                </c:pt>
                <c:pt idx="94">
                  <c:v>-1.5777854040319945</c:v>
                </c:pt>
                <c:pt idx="95">
                  <c:v>-1.5725296242490356</c:v>
                </c:pt>
                <c:pt idx="96">
                  <c:v>-1.5725296242490356</c:v>
                </c:pt>
                <c:pt idx="97">
                  <c:v>-1.5621464731395975</c:v>
                </c:pt>
                <c:pt idx="98">
                  <c:v>-1.5621464731395975</c:v>
                </c:pt>
                <c:pt idx="99">
                  <c:v>-1.5621464731395975</c:v>
                </c:pt>
                <c:pt idx="100">
                  <c:v>-1.5468805340999257</c:v>
                </c:pt>
                <c:pt idx="101">
                  <c:v>-1.5418711328403236</c:v>
                </c:pt>
                <c:pt idx="102">
                  <c:v>-1.5418711328403236</c:v>
                </c:pt>
                <c:pt idx="103">
                  <c:v>-1.5319668124298669</c:v>
                </c:pt>
                <c:pt idx="104">
                  <c:v>-1.5319668124298669</c:v>
                </c:pt>
                <c:pt idx="105">
                  <c:v>-1.5319668124298669</c:v>
                </c:pt>
                <c:pt idx="106">
                  <c:v>-1.5319668124298669</c:v>
                </c:pt>
                <c:pt idx="107">
                  <c:v>-1.5125970273974985</c:v>
                </c:pt>
                <c:pt idx="108">
                  <c:v>-1.5078422496152202</c:v>
                </c:pt>
                <c:pt idx="109">
                  <c:v>-1.5078422496152202</c:v>
                </c:pt>
                <c:pt idx="110">
                  <c:v>-1.4984336523422108</c:v>
                </c:pt>
                <c:pt idx="111">
                  <c:v>-1.4984336523422108</c:v>
                </c:pt>
                <c:pt idx="112">
                  <c:v>-1.4984336523422108</c:v>
                </c:pt>
                <c:pt idx="113">
                  <c:v>-1.4984336523422108</c:v>
                </c:pt>
                <c:pt idx="114">
                  <c:v>-1.4984336523422108</c:v>
                </c:pt>
                <c:pt idx="115">
                  <c:v>-1.4754749432056431</c:v>
                </c:pt>
                <c:pt idx="116">
                  <c:v>-1.4754749432056431</c:v>
                </c:pt>
                <c:pt idx="117">
                  <c:v>-1.4754749432056431</c:v>
                </c:pt>
                <c:pt idx="118">
                  <c:v>-1.462064744247453</c:v>
                </c:pt>
                <c:pt idx="119">
                  <c:v>-1.4576525936309461</c:v>
                </c:pt>
                <c:pt idx="120">
                  <c:v>-1.4576525936309461</c:v>
                </c:pt>
                <c:pt idx="121">
                  <c:v>-1.4576525936309461</c:v>
                </c:pt>
                <c:pt idx="122">
                  <c:v>-1.4445835579455348</c:v>
                </c:pt>
                <c:pt idx="123">
                  <c:v>-1.4402815816722083</c:v>
                </c:pt>
                <c:pt idx="124">
                  <c:v>-1.4402815816722083</c:v>
                </c:pt>
                <c:pt idx="125">
                  <c:v>-1.4402815816722083</c:v>
                </c:pt>
                <c:pt idx="126">
                  <c:v>-1.4402815816722083</c:v>
                </c:pt>
                <c:pt idx="127">
                  <c:v>-1.4402815816722083</c:v>
                </c:pt>
                <c:pt idx="128">
                  <c:v>-1.4191611772342045</c:v>
                </c:pt>
                <c:pt idx="129">
                  <c:v>-1.4191611772342045</c:v>
                </c:pt>
                <c:pt idx="130">
                  <c:v>-1.4191611772342045</c:v>
                </c:pt>
                <c:pt idx="131">
                  <c:v>-1.4067868590764927</c:v>
                </c:pt>
                <c:pt idx="132">
                  <c:v>-1.4067868590764927</c:v>
                </c:pt>
                <c:pt idx="133">
                  <c:v>-1.4067868590764927</c:v>
                </c:pt>
                <c:pt idx="134">
                  <c:v>-1.3946242806491973</c:v>
                </c:pt>
                <c:pt idx="135">
                  <c:v>-1.3946242806491973</c:v>
                </c:pt>
                <c:pt idx="136">
                  <c:v>-1.3946242806491973</c:v>
                </c:pt>
                <c:pt idx="137">
                  <c:v>-1.3946242806491973</c:v>
                </c:pt>
                <c:pt idx="138">
                  <c:v>-1.3946242806491973</c:v>
                </c:pt>
                <c:pt idx="139">
                  <c:v>-1.3946242806491973</c:v>
                </c:pt>
                <c:pt idx="140">
                  <c:v>-1.3946242806491973</c:v>
                </c:pt>
                <c:pt idx="141">
                  <c:v>-1.3946242806491973</c:v>
                </c:pt>
                <c:pt idx="142">
                  <c:v>-1.3946242806491973</c:v>
                </c:pt>
                <c:pt idx="143">
                  <c:v>-1.3593210527266006</c:v>
                </c:pt>
                <c:pt idx="144">
                  <c:v>-1.3593210527266006</c:v>
                </c:pt>
                <c:pt idx="145">
                  <c:v>-1.3517022399306602</c:v>
                </c:pt>
                <c:pt idx="146">
                  <c:v>-1.3517022399306602</c:v>
                </c:pt>
                <c:pt idx="147">
                  <c:v>-1.3441610904494867</c:v>
                </c:pt>
                <c:pt idx="148">
                  <c:v>-1.3404190152831756</c:v>
                </c:pt>
                <c:pt idx="149">
                  <c:v>-1.3366956165977166</c:v>
                </c:pt>
                <c:pt idx="150">
                  <c:v>-1.3329906577816031</c:v>
                </c:pt>
                <c:pt idx="151">
                  <c:v>-1.3329906577816031</c:v>
                </c:pt>
                <c:pt idx="152">
                  <c:v>-1.3329906577816031</c:v>
                </c:pt>
                <c:pt idx="153">
                  <c:v>-1.3219841213691266</c:v>
                </c:pt>
                <c:pt idx="154">
                  <c:v>-1.3219841213691266</c:v>
                </c:pt>
                <c:pt idx="155">
                  <c:v>-1.3147344895569</c:v>
                </c:pt>
                <c:pt idx="156">
                  <c:v>-1.3147344895569</c:v>
                </c:pt>
                <c:pt idx="157">
                  <c:v>-1.3147344895569</c:v>
                </c:pt>
                <c:pt idx="158">
                  <c:v>-1.3039878652542525</c:v>
                </c:pt>
                <c:pt idx="159">
                  <c:v>-1.3039878652542525</c:v>
                </c:pt>
                <c:pt idx="160">
                  <c:v>-1.2969062889401866</c:v>
                </c:pt>
                <c:pt idx="161">
                  <c:v>-1.2969062889401866</c:v>
                </c:pt>
                <c:pt idx="162">
                  <c:v>-1.2898891601746336</c:v>
                </c:pt>
                <c:pt idx="163">
                  <c:v>-1.2898891601746336</c:v>
                </c:pt>
                <c:pt idx="164">
                  <c:v>-1.2898891601746336</c:v>
                </c:pt>
                <c:pt idx="165">
                  <c:v>-1.2898891601746336</c:v>
                </c:pt>
                <c:pt idx="166">
                  <c:v>-1.2760422901524544</c:v>
                </c:pt>
                <c:pt idx="167">
                  <c:v>-1.2726185683477402</c:v>
                </c:pt>
                <c:pt idx="168">
                  <c:v>-1.2726185683477402</c:v>
                </c:pt>
                <c:pt idx="169">
                  <c:v>-1.2726185683477402</c:v>
                </c:pt>
                <c:pt idx="170">
                  <c:v>-1.2726185683477402</c:v>
                </c:pt>
                <c:pt idx="171">
                  <c:v>-1.2726185683477402</c:v>
                </c:pt>
                <c:pt idx="172">
                  <c:v>-1.2726185683477402</c:v>
                </c:pt>
                <c:pt idx="173">
                  <c:v>-1.2523823790942721</c:v>
                </c:pt>
                <c:pt idx="174">
                  <c:v>-1.2523823790942721</c:v>
                </c:pt>
                <c:pt idx="175">
                  <c:v>-1.2523823790942721</c:v>
                </c:pt>
                <c:pt idx="176">
                  <c:v>-1.2523823790942721</c:v>
                </c:pt>
                <c:pt idx="177">
                  <c:v>-1.2523823790942721</c:v>
                </c:pt>
                <c:pt idx="178">
                  <c:v>-1.2359023985485402</c:v>
                </c:pt>
                <c:pt idx="179">
                  <c:v>-1.2359023985485402</c:v>
                </c:pt>
                <c:pt idx="180">
                  <c:v>-1.2294035019788656</c:v>
                </c:pt>
                <c:pt idx="181">
                  <c:v>-1.2294035019788656</c:v>
                </c:pt>
                <c:pt idx="182">
                  <c:v>-1.2294035019788656</c:v>
                </c:pt>
                <c:pt idx="183">
                  <c:v>-1.2197514087080794</c:v>
                </c:pt>
                <c:pt idx="184">
                  <c:v>-1.2197514087080794</c:v>
                </c:pt>
                <c:pt idx="185">
                  <c:v>-1.2197514087080794</c:v>
                </c:pt>
                <c:pt idx="186">
                  <c:v>-1.210211632562187</c:v>
                </c:pt>
                <c:pt idx="187">
                  <c:v>-1.207056068729359</c:v>
                </c:pt>
                <c:pt idx="188">
                  <c:v>-1.207056068729359</c:v>
                </c:pt>
                <c:pt idx="189">
                  <c:v>-1.207056068729359</c:v>
                </c:pt>
                <c:pt idx="190">
                  <c:v>-1.207056068729359</c:v>
                </c:pt>
                <c:pt idx="191">
                  <c:v>-1.207056068729359</c:v>
                </c:pt>
                <c:pt idx="192">
                  <c:v>-1.1914554566319386</c:v>
                </c:pt>
                <c:pt idx="193">
                  <c:v>-1.1914554566319386</c:v>
                </c:pt>
                <c:pt idx="194">
                  <c:v>-1.1914554566319386</c:v>
                </c:pt>
                <c:pt idx="195">
                  <c:v>-1.182232646923248</c:v>
                </c:pt>
                <c:pt idx="196">
                  <c:v>-1.182232646923248</c:v>
                </c:pt>
                <c:pt idx="197">
                  <c:v>-1.182232646923248</c:v>
                </c:pt>
                <c:pt idx="198">
                  <c:v>-1.182232646923248</c:v>
                </c:pt>
                <c:pt idx="199">
                  <c:v>-1.1700898139672218</c:v>
                </c:pt>
                <c:pt idx="200">
                  <c:v>-1.1700898139672218</c:v>
                </c:pt>
                <c:pt idx="201">
                  <c:v>-1.1700898139672218</c:v>
                </c:pt>
                <c:pt idx="202">
                  <c:v>-1.1700898139672218</c:v>
                </c:pt>
                <c:pt idx="203">
                  <c:v>-1.1700898139672218</c:v>
                </c:pt>
                <c:pt idx="204">
                  <c:v>-1.1700898139672218</c:v>
                </c:pt>
                <c:pt idx="205">
                  <c:v>-1.1521925343545227</c:v>
                </c:pt>
                <c:pt idx="206">
                  <c:v>-1.1521925343545227</c:v>
                </c:pt>
                <c:pt idx="207">
                  <c:v>-1.1463081367501964</c:v>
                </c:pt>
                <c:pt idx="208">
                  <c:v>-1.1463081367501964</c:v>
                </c:pt>
                <c:pt idx="209">
                  <c:v>-1.1463081367501964</c:v>
                </c:pt>
                <c:pt idx="210">
                  <c:v>-1.1375552391677688</c:v>
                </c:pt>
                <c:pt idx="211">
                  <c:v>-1.1375552391677688</c:v>
                </c:pt>
                <c:pt idx="212">
                  <c:v>-1.1375552391677688</c:v>
                </c:pt>
                <c:pt idx="213">
                  <c:v>-1.1375552391677688</c:v>
                </c:pt>
                <c:pt idx="214">
                  <c:v>-1.1375552391677688</c:v>
                </c:pt>
                <c:pt idx="215">
                  <c:v>-1.1375552391677688</c:v>
                </c:pt>
                <c:pt idx="216">
                  <c:v>-1.1375552391677688</c:v>
                </c:pt>
                <c:pt idx="217">
                  <c:v>-1.1174634002413726</c:v>
                </c:pt>
                <c:pt idx="218">
                  <c:v>-1.1174634002413726</c:v>
                </c:pt>
                <c:pt idx="219">
                  <c:v>-1.1174634002413726</c:v>
                </c:pt>
                <c:pt idx="220">
                  <c:v>-1.1174634002413726</c:v>
                </c:pt>
                <c:pt idx="221">
                  <c:v>-1.1174634002413726</c:v>
                </c:pt>
                <c:pt idx="222">
                  <c:v>-1.1174634002413726</c:v>
                </c:pt>
                <c:pt idx="223">
                  <c:v>-1.1005940465096573</c:v>
                </c:pt>
                <c:pt idx="224">
                  <c:v>-1.1005940465096573</c:v>
                </c:pt>
                <c:pt idx="225">
                  <c:v>-1.0950400512086547</c:v>
                </c:pt>
                <c:pt idx="226">
                  <c:v>-1.0950400512086547</c:v>
                </c:pt>
                <c:pt idx="227">
                  <c:v>-1.0895196306228982</c:v>
                </c:pt>
                <c:pt idx="228">
                  <c:v>-1.0895196306228982</c:v>
                </c:pt>
                <c:pt idx="229">
                  <c:v>-1.0895196306228982</c:v>
                </c:pt>
                <c:pt idx="230">
                  <c:v>-1.0895196306228982</c:v>
                </c:pt>
                <c:pt idx="231">
                  <c:v>-1.0895196306228982</c:v>
                </c:pt>
                <c:pt idx="232">
                  <c:v>-1.0758617643853021</c:v>
                </c:pt>
                <c:pt idx="233">
                  <c:v>-1.0758617643853021</c:v>
                </c:pt>
                <c:pt idx="234">
                  <c:v>-1.0704544602760233</c:v>
                </c:pt>
                <c:pt idx="235">
                  <c:v>-1.0704544602760233</c:v>
                </c:pt>
                <c:pt idx="236">
                  <c:v>-1.0704544602760233</c:v>
                </c:pt>
                <c:pt idx="237">
                  <c:v>-1.0704544602760233</c:v>
                </c:pt>
                <c:pt idx="238">
                  <c:v>-1.0597326997110486</c:v>
                </c:pt>
                <c:pt idx="239">
                  <c:v>-1.0570712344634026</c:v>
                </c:pt>
                <c:pt idx="240">
                  <c:v>-1.0570712344634026</c:v>
                </c:pt>
                <c:pt idx="241">
                  <c:v>-1.0570712344634026</c:v>
                </c:pt>
                <c:pt idx="242">
                  <c:v>-1.0491313979639725</c:v>
                </c:pt>
                <c:pt idx="243">
                  <c:v>-1.0491313979639725</c:v>
                </c:pt>
                <c:pt idx="244">
                  <c:v>-1.0491313979639725</c:v>
                </c:pt>
                <c:pt idx="245">
                  <c:v>-1.0491313979639725</c:v>
                </c:pt>
                <c:pt idx="246">
                  <c:v>-1.0386467129748296</c:v>
                </c:pt>
                <c:pt idx="247">
                  <c:v>-1.0386467129748296</c:v>
                </c:pt>
                <c:pt idx="248">
                  <c:v>-1.0334469496720613</c:v>
                </c:pt>
                <c:pt idx="249">
                  <c:v>-1.0334469496720613</c:v>
                </c:pt>
                <c:pt idx="250">
                  <c:v>-1.0334469496720613</c:v>
                </c:pt>
                <c:pt idx="251">
                  <c:v>-1.0334469496720613</c:v>
                </c:pt>
                <c:pt idx="252">
                  <c:v>-1.0334469496720613</c:v>
                </c:pt>
                <c:pt idx="253">
                  <c:v>-1.0205681915260707</c:v>
                </c:pt>
                <c:pt idx="254">
                  <c:v>-1.0205681915260707</c:v>
                </c:pt>
                <c:pt idx="255">
                  <c:v>-1.0205681915260707</c:v>
                </c:pt>
                <c:pt idx="256">
                  <c:v>-1.0205681915260707</c:v>
                </c:pt>
                <c:pt idx="257">
                  <c:v>-1.0205681915260707</c:v>
                </c:pt>
                <c:pt idx="258">
                  <c:v>-1.0205681915260707</c:v>
                </c:pt>
                <c:pt idx="259">
                  <c:v>-1.0205681915260707</c:v>
                </c:pt>
                <c:pt idx="260">
                  <c:v>-1.0028172174115717</c:v>
                </c:pt>
                <c:pt idx="261">
                  <c:v>-1.0028172174115717</c:v>
                </c:pt>
                <c:pt idx="262">
                  <c:v>-1.0028172174115717</c:v>
                </c:pt>
                <c:pt idx="263">
                  <c:v>-1.0028172174115717</c:v>
                </c:pt>
                <c:pt idx="264">
                  <c:v>-1.0028172174115717</c:v>
                </c:pt>
                <c:pt idx="265">
                  <c:v>-0.99032898964496086</c:v>
                </c:pt>
                <c:pt idx="266">
                  <c:v>-0.99032898964496086</c:v>
                </c:pt>
                <c:pt idx="267">
                  <c:v>-0.99032898964496086</c:v>
                </c:pt>
                <c:pt idx="268">
                  <c:v>-0.99032898964496086</c:v>
                </c:pt>
                <c:pt idx="269">
                  <c:v>-0.98044852568054008</c:v>
                </c:pt>
                <c:pt idx="270">
                  <c:v>-0.98044852568054008</c:v>
                </c:pt>
                <c:pt idx="271">
                  <c:v>-0.97554401628441823</c:v>
                </c:pt>
                <c:pt idx="272">
                  <c:v>-0.97554401628441823</c:v>
                </c:pt>
                <c:pt idx="273">
                  <c:v>-0.97554401628441823</c:v>
                </c:pt>
                <c:pt idx="274">
                  <c:v>-0.96823093621551704</c:v>
                </c:pt>
                <c:pt idx="275">
                  <c:v>-0.96823093621551704</c:v>
                </c:pt>
                <c:pt idx="276">
                  <c:v>-0.96823093621551704</c:v>
                </c:pt>
                <c:pt idx="277">
                  <c:v>-0.96823093621551704</c:v>
                </c:pt>
                <c:pt idx="278">
                  <c:v>-0.96823093621551704</c:v>
                </c:pt>
                <c:pt idx="279">
                  <c:v>-0.95615619123390583</c:v>
                </c:pt>
                <c:pt idx="280">
                  <c:v>-0.95615619123390583</c:v>
                </c:pt>
                <c:pt idx="281">
                  <c:v>-0.95615619123390583</c:v>
                </c:pt>
                <c:pt idx="282">
                  <c:v>-0.94897780985887348</c:v>
                </c:pt>
                <c:pt idx="283">
                  <c:v>-0.94897780985887348</c:v>
                </c:pt>
                <c:pt idx="284">
                  <c:v>-0.94897780985887348</c:v>
                </c:pt>
                <c:pt idx="285">
                  <c:v>-0.94897780985887348</c:v>
                </c:pt>
                <c:pt idx="286">
                  <c:v>-0.94897780985887348</c:v>
                </c:pt>
                <c:pt idx="287">
                  <c:v>-0.93712127394454381</c:v>
                </c:pt>
                <c:pt idx="288">
                  <c:v>-0.93712127394454381</c:v>
                </c:pt>
                <c:pt idx="289">
                  <c:v>-0.93241539434320697</c:v>
                </c:pt>
                <c:pt idx="290">
                  <c:v>-0.93241539434320697</c:v>
                </c:pt>
                <c:pt idx="291">
                  <c:v>-0.9277300733017374</c:v>
                </c:pt>
                <c:pt idx="292">
                  <c:v>-0.9277300733017374</c:v>
                </c:pt>
                <c:pt idx="293">
                  <c:v>-0.9277300733017374</c:v>
                </c:pt>
                <c:pt idx="294">
                  <c:v>-0.9277300733017374</c:v>
                </c:pt>
                <c:pt idx="295">
                  <c:v>-0.91841998904288702</c:v>
                </c:pt>
                <c:pt idx="296">
                  <c:v>-0.91841998904288702</c:v>
                </c:pt>
                <c:pt idx="297">
                  <c:v>-0.91841998904288702</c:v>
                </c:pt>
                <c:pt idx="298">
                  <c:v>-0.91148934236618206</c:v>
                </c:pt>
                <c:pt idx="299">
                  <c:v>-0.91148934236618206</c:v>
                </c:pt>
                <c:pt idx="300">
                  <c:v>-0.91148934236618206</c:v>
                </c:pt>
                <c:pt idx="301">
                  <c:v>-0.90460220385671419</c:v>
                </c:pt>
                <c:pt idx="302">
                  <c:v>-0.90460220385671419</c:v>
                </c:pt>
                <c:pt idx="303">
                  <c:v>-0.90460220385671419</c:v>
                </c:pt>
                <c:pt idx="304">
                  <c:v>-0.90460220385671419</c:v>
                </c:pt>
                <c:pt idx="305">
                  <c:v>-0.90460220385671419</c:v>
                </c:pt>
                <c:pt idx="306">
                  <c:v>-0.90460220385671419</c:v>
                </c:pt>
                <c:pt idx="307">
                  <c:v>-0.89095501331493132</c:v>
                </c:pt>
                <c:pt idx="308">
                  <c:v>-0.88869659543514345</c:v>
                </c:pt>
                <c:pt idx="309">
                  <c:v>-0.88869659543514345</c:v>
                </c:pt>
                <c:pt idx="310">
                  <c:v>-0.88869659543514345</c:v>
                </c:pt>
                <c:pt idx="311">
                  <c:v>-0.88869659543514345</c:v>
                </c:pt>
                <c:pt idx="312">
                  <c:v>-0.87970786716299942</c:v>
                </c:pt>
                <c:pt idx="313">
                  <c:v>-0.87970786716299942</c:v>
                </c:pt>
                <c:pt idx="314">
                  <c:v>-0.87970786716299942</c:v>
                </c:pt>
                <c:pt idx="315">
                  <c:v>-0.873012700415573</c:v>
                </c:pt>
                <c:pt idx="316">
                  <c:v>-0.873012700415573</c:v>
                </c:pt>
                <c:pt idx="317">
                  <c:v>-0.873012700415573</c:v>
                </c:pt>
                <c:pt idx="318">
                  <c:v>-0.873012700415573</c:v>
                </c:pt>
                <c:pt idx="319">
                  <c:v>-0.86414620345364646</c:v>
                </c:pt>
                <c:pt idx="320">
                  <c:v>-0.86414620345364646</c:v>
                </c:pt>
                <c:pt idx="321">
                  <c:v>-0.85973834429501084</c:v>
                </c:pt>
                <c:pt idx="322">
                  <c:v>-0.85973834429501084</c:v>
                </c:pt>
                <c:pt idx="323">
                  <c:v>-0.85973834429501084</c:v>
                </c:pt>
                <c:pt idx="324">
                  <c:v>-0.85973834429501084</c:v>
                </c:pt>
                <c:pt idx="325">
                  <c:v>-0.85973834429501084</c:v>
                </c:pt>
                <c:pt idx="326">
                  <c:v>-0.85973834429501084</c:v>
                </c:pt>
                <c:pt idx="327">
                  <c:v>-0.85973834429501084</c:v>
                </c:pt>
                <c:pt idx="328">
                  <c:v>-0.84444052159937644</c:v>
                </c:pt>
                <c:pt idx="329">
                  <c:v>-0.84444052159937644</c:v>
                </c:pt>
                <c:pt idx="330">
                  <c:v>-0.84444052159937644</c:v>
                </c:pt>
                <c:pt idx="331">
                  <c:v>-0.84444052159937644</c:v>
                </c:pt>
                <c:pt idx="332">
                  <c:v>-0.8357870519497973</c:v>
                </c:pt>
                <c:pt idx="333">
                  <c:v>-0.8357870519497973</c:v>
                </c:pt>
                <c:pt idx="334">
                  <c:v>-0.8357870519497973</c:v>
                </c:pt>
                <c:pt idx="335">
                  <c:v>-0.8357870519497973</c:v>
                </c:pt>
                <c:pt idx="336">
                  <c:v>-0.8357870519497973</c:v>
                </c:pt>
                <c:pt idx="337">
                  <c:v>-0.82505741806651978</c:v>
                </c:pt>
                <c:pt idx="338">
                  <c:v>-0.82505741806651978</c:v>
                </c:pt>
                <c:pt idx="339">
                  <c:v>-0.8207920883323806</c:v>
                </c:pt>
                <c:pt idx="340">
                  <c:v>-0.81866501502518862</c:v>
                </c:pt>
                <c:pt idx="341">
                  <c:v>-0.81866501502518862</c:v>
                </c:pt>
                <c:pt idx="342">
                  <c:v>-0.81866501502518862</c:v>
                </c:pt>
                <c:pt idx="343">
                  <c:v>-0.81230589119800856</c:v>
                </c:pt>
                <c:pt idx="344">
                  <c:v>-0.81230589119800856</c:v>
                </c:pt>
                <c:pt idx="345">
                  <c:v>-0.80808466725232064</c:v>
                </c:pt>
                <c:pt idx="346">
                  <c:v>-0.80808466725232064</c:v>
                </c:pt>
                <c:pt idx="347">
                  <c:v>-0.80808466725232064</c:v>
                </c:pt>
                <c:pt idx="348">
                  <c:v>-0.80808466725232064</c:v>
                </c:pt>
                <c:pt idx="349">
                  <c:v>-0.79968509868701798</c:v>
                </c:pt>
                <c:pt idx="350">
                  <c:v>-0.79968509868701798</c:v>
                </c:pt>
                <c:pt idx="351">
                  <c:v>-0.79968509868701798</c:v>
                </c:pt>
                <c:pt idx="352">
                  <c:v>-0.79968509868701798</c:v>
                </c:pt>
                <c:pt idx="353">
                  <c:v>-0.79968509868701798</c:v>
                </c:pt>
                <c:pt idx="354">
                  <c:v>-0.78926429572475043</c:v>
                </c:pt>
                <c:pt idx="355">
                  <c:v>-0.78926429572475043</c:v>
                </c:pt>
                <c:pt idx="356">
                  <c:v>-0.78926429572475043</c:v>
                </c:pt>
                <c:pt idx="357">
                  <c:v>-0.78926429572475043</c:v>
                </c:pt>
                <c:pt idx="358">
                  <c:v>-0.78098898173722842</c:v>
                </c:pt>
                <c:pt idx="359">
                  <c:v>-0.78098898173722842</c:v>
                </c:pt>
                <c:pt idx="360">
                  <c:v>-0.78098898173722842</c:v>
                </c:pt>
                <c:pt idx="361">
                  <c:v>-0.78098898173722842</c:v>
                </c:pt>
                <c:pt idx="362">
                  <c:v>-0.78098898173722842</c:v>
                </c:pt>
                <c:pt idx="363">
                  <c:v>-0.78098898173722842</c:v>
                </c:pt>
                <c:pt idx="364">
                  <c:v>-0.78098898173722842</c:v>
                </c:pt>
                <c:pt idx="365">
                  <c:v>-0.78098898173722842</c:v>
                </c:pt>
                <c:pt idx="366">
                  <c:v>-0.76459654801725674</c:v>
                </c:pt>
                <c:pt idx="367">
                  <c:v>-0.7625619542054235</c:v>
                </c:pt>
                <c:pt idx="368">
                  <c:v>-0.7625619542054235</c:v>
                </c:pt>
                <c:pt idx="369">
                  <c:v>-0.7625619542054235</c:v>
                </c:pt>
                <c:pt idx="370">
                  <c:v>-0.75647701124006039</c:v>
                </c:pt>
                <c:pt idx="371">
                  <c:v>-0.75647701124006039</c:v>
                </c:pt>
                <c:pt idx="372">
                  <c:v>-0.75647701124006039</c:v>
                </c:pt>
                <c:pt idx="373">
                  <c:v>-0.75647701124006039</c:v>
                </c:pt>
                <c:pt idx="374">
                  <c:v>-0.75647701124006039</c:v>
                </c:pt>
                <c:pt idx="375">
                  <c:v>-0.74639716414434454</c:v>
                </c:pt>
                <c:pt idx="376">
                  <c:v>-0.74639716414434454</c:v>
                </c:pt>
                <c:pt idx="377">
                  <c:v>-0.74639716414434454</c:v>
                </c:pt>
                <c:pt idx="378">
                  <c:v>-0.74038552290047832</c:v>
                </c:pt>
                <c:pt idx="379">
                  <c:v>-0.74038552290047832</c:v>
                </c:pt>
                <c:pt idx="380">
                  <c:v>-0.74038552290047832</c:v>
                </c:pt>
                <c:pt idx="381">
                  <c:v>-0.74038552290047832</c:v>
                </c:pt>
                <c:pt idx="382">
                  <c:v>-0.74038552290047832</c:v>
                </c:pt>
                <c:pt idx="383">
                  <c:v>-0.73042509746273321</c:v>
                </c:pt>
                <c:pt idx="384">
                  <c:v>-0.73042509746273321</c:v>
                </c:pt>
                <c:pt idx="385">
                  <c:v>-0.73042509746273321</c:v>
                </c:pt>
                <c:pt idx="386">
                  <c:v>-0.72448350403832318</c:v>
                </c:pt>
                <c:pt idx="387">
                  <c:v>-0.72448350403832318</c:v>
                </c:pt>
                <c:pt idx="388">
                  <c:v>-0.72448350403832318</c:v>
                </c:pt>
                <c:pt idx="389">
                  <c:v>-0.72448350403832318</c:v>
                </c:pt>
                <c:pt idx="390">
                  <c:v>-0.71660092108895201</c:v>
                </c:pt>
                <c:pt idx="391">
                  <c:v>-0.71660092108895201</c:v>
                </c:pt>
                <c:pt idx="392">
                  <c:v>-0.7126762947196924</c:v>
                </c:pt>
                <c:pt idx="393">
                  <c:v>-0.7126762947196924</c:v>
                </c:pt>
                <c:pt idx="394">
                  <c:v>-0.7126762947196924</c:v>
                </c:pt>
                <c:pt idx="395">
                  <c:v>-0.7126762947196924</c:v>
                </c:pt>
                <c:pt idx="396">
                  <c:v>-0.7126762947196924</c:v>
                </c:pt>
                <c:pt idx="397">
                  <c:v>-0.70291235686137066</c:v>
                </c:pt>
                <c:pt idx="398">
                  <c:v>-0.70291235686137066</c:v>
                </c:pt>
                <c:pt idx="399">
                  <c:v>-0.70291235686137066</c:v>
                </c:pt>
                <c:pt idx="400">
                  <c:v>-0.69708605805955215</c:v>
                </c:pt>
                <c:pt idx="401">
                  <c:v>-0.69708605805955215</c:v>
                </c:pt>
                <c:pt idx="402">
                  <c:v>-0.69708605805955215</c:v>
                </c:pt>
                <c:pt idx="403">
                  <c:v>-0.69708605805955215</c:v>
                </c:pt>
                <c:pt idx="404">
                  <c:v>-0.69708605805955215</c:v>
                </c:pt>
                <c:pt idx="405">
                  <c:v>-0.68742774275107121</c:v>
                </c:pt>
                <c:pt idx="406">
                  <c:v>-0.68742774275107121</c:v>
                </c:pt>
                <c:pt idx="407">
                  <c:v>-0.68742774275107121</c:v>
                </c:pt>
                <c:pt idx="408">
                  <c:v>-0.68742774275107121</c:v>
                </c:pt>
                <c:pt idx="409">
                  <c:v>-0.68742774275107121</c:v>
                </c:pt>
                <c:pt idx="410">
                  <c:v>-0.68742774275107121</c:v>
                </c:pt>
                <c:pt idx="411">
                  <c:v>-0.68742774275107121</c:v>
                </c:pt>
                <c:pt idx="412">
                  <c:v>-0.67401274003943057</c:v>
                </c:pt>
                <c:pt idx="413">
                  <c:v>-0.67401274003943057</c:v>
                </c:pt>
                <c:pt idx="414">
                  <c:v>-0.67401274003943057</c:v>
                </c:pt>
                <c:pt idx="415">
                  <c:v>-0.67401274003943057</c:v>
                </c:pt>
                <c:pt idx="416">
                  <c:v>-0.6664012884495929</c:v>
                </c:pt>
                <c:pt idx="417">
                  <c:v>-0.6664012884495929</c:v>
                </c:pt>
                <c:pt idx="418">
                  <c:v>-0.6664012884495929</c:v>
                </c:pt>
                <c:pt idx="419">
                  <c:v>-0.66071795340131467</c:v>
                </c:pt>
                <c:pt idx="420">
                  <c:v>-0.66071795340131467</c:v>
                </c:pt>
                <c:pt idx="421">
                  <c:v>-0.66071795340131467</c:v>
                </c:pt>
                <c:pt idx="422">
                  <c:v>-0.66071795340131467</c:v>
                </c:pt>
                <c:pt idx="423">
                  <c:v>-0.66071795340131467</c:v>
                </c:pt>
                <c:pt idx="424">
                  <c:v>-0.66071795340131467</c:v>
                </c:pt>
                <c:pt idx="425">
                  <c:v>-0.64941472986293491</c:v>
                </c:pt>
                <c:pt idx="426">
                  <c:v>-0.64941472986293491</c:v>
                </c:pt>
                <c:pt idx="427">
                  <c:v>-0.64941472986293491</c:v>
                </c:pt>
                <c:pt idx="428">
                  <c:v>-0.64941472986293491</c:v>
                </c:pt>
                <c:pt idx="429">
                  <c:v>-0.64941472986293491</c:v>
                </c:pt>
                <c:pt idx="430">
                  <c:v>-0.64941472986293491</c:v>
                </c:pt>
                <c:pt idx="431">
                  <c:v>-0.64941472986293491</c:v>
                </c:pt>
                <c:pt idx="432">
                  <c:v>-0.63633155866502356</c:v>
                </c:pt>
                <c:pt idx="433">
                  <c:v>-0.63633155866502356</c:v>
                </c:pt>
                <c:pt idx="434">
                  <c:v>-0.63633155866502356</c:v>
                </c:pt>
                <c:pt idx="435">
                  <c:v>-0.63633155866502356</c:v>
                </c:pt>
                <c:pt idx="436">
                  <c:v>-0.62890421763218984</c:v>
                </c:pt>
                <c:pt idx="437">
                  <c:v>-0.62890421763218984</c:v>
                </c:pt>
                <c:pt idx="438">
                  <c:v>-0.62890421763218984</c:v>
                </c:pt>
                <c:pt idx="439">
                  <c:v>-0.62335641379693996</c:v>
                </c:pt>
                <c:pt idx="440">
                  <c:v>-0.62335641379693996</c:v>
                </c:pt>
                <c:pt idx="441">
                  <c:v>-0.62335641379693996</c:v>
                </c:pt>
                <c:pt idx="442">
                  <c:v>-0.62335641379693996</c:v>
                </c:pt>
                <c:pt idx="443">
                  <c:v>-0.62335641379693996</c:v>
                </c:pt>
                <c:pt idx="444">
                  <c:v>-0.62335641379693996</c:v>
                </c:pt>
                <c:pt idx="445">
                  <c:v>-0.62335641379693996</c:v>
                </c:pt>
                <c:pt idx="446">
                  <c:v>-0.62335641379693996</c:v>
                </c:pt>
                <c:pt idx="447">
                  <c:v>-0.62335641379693996</c:v>
                </c:pt>
                <c:pt idx="448">
                  <c:v>-0.62335641379693996</c:v>
                </c:pt>
                <c:pt idx="449">
                  <c:v>-0.62335641379693996</c:v>
                </c:pt>
                <c:pt idx="450">
                  <c:v>-0.60317578841021124</c:v>
                </c:pt>
                <c:pt idx="451">
                  <c:v>-0.60317578841021124</c:v>
                </c:pt>
                <c:pt idx="452">
                  <c:v>-0.60317578841021124</c:v>
                </c:pt>
                <c:pt idx="453">
                  <c:v>-0.60317578841021124</c:v>
                </c:pt>
                <c:pt idx="454">
                  <c:v>-0.60317578841021124</c:v>
                </c:pt>
                <c:pt idx="455">
                  <c:v>-0.60317578841021124</c:v>
                </c:pt>
                <c:pt idx="456">
                  <c:v>-0.60317578841021124</c:v>
                </c:pt>
                <c:pt idx="457">
                  <c:v>-0.59046081866695443</c:v>
                </c:pt>
                <c:pt idx="458">
                  <c:v>-0.59046081866695443</c:v>
                </c:pt>
                <c:pt idx="459">
                  <c:v>-0.59046081866695443</c:v>
                </c:pt>
                <c:pt idx="460">
                  <c:v>-0.59046081866695443</c:v>
                </c:pt>
                <c:pt idx="461">
                  <c:v>-0.59046081866695443</c:v>
                </c:pt>
                <c:pt idx="462">
                  <c:v>-0.59046081866695443</c:v>
                </c:pt>
                <c:pt idx="463">
                  <c:v>-0.57963781842623852</c:v>
                </c:pt>
                <c:pt idx="464">
                  <c:v>-0.57963781842623852</c:v>
                </c:pt>
                <c:pt idx="465">
                  <c:v>-0.57963781842623852</c:v>
                </c:pt>
                <c:pt idx="466">
                  <c:v>-0.57963781842623852</c:v>
                </c:pt>
                <c:pt idx="467">
                  <c:v>-0.57963781842623852</c:v>
                </c:pt>
                <c:pt idx="468">
                  <c:v>-0.57067028430202504</c:v>
                </c:pt>
                <c:pt idx="469">
                  <c:v>-0.57067028430202504</c:v>
                </c:pt>
                <c:pt idx="470">
                  <c:v>-0.57067028430202504</c:v>
                </c:pt>
                <c:pt idx="471">
                  <c:v>-0.57067028430202504</c:v>
                </c:pt>
                <c:pt idx="472">
                  <c:v>-0.57067028430202504</c:v>
                </c:pt>
                <c:pt idx="473">
                  <c:v>-0.56174840893422073</c:v>
                </c:pt>
                <c:pt idx="474">
                  <c:v>-0.56174840893422073</c:v>
                </c:pt>
                <c:pt idx="475">
                  <c:v>-0.56174840893422073</c:v>
                </c:pt>
                <c:pt idx="476">
                  <c:v>-0.56174840893422073</c:v>
                </c:pt>
                <c:pt idx="477">
                  <c:v>-0.56174840893422073</c:v>
                </c:pt>
                <c:pt idx="478">
                  <c:v>-0.55287102664223609</c:v>
                </c:pt>
                <c:pt idx="479">
                  <c:v>-0.55287102664223609</c:v>
                </c:pt>
                <c:pt idx="480">
                  <c:v>-0.55287102664223609</c:v>
                </c:pt>
                <c:pt idx="481">
                  <c:v>-0.55287102664223609</c:v>
                </c:pt>
                <c:pt idx="482">
                  <c:v>-0.55287102664223609</c:v>
                </c:pt>
                <c:pt idx="483">
                  <c:v>-0.55287102664223609</c:v>
                </c:pt>
                <c:pt idx="484">
                  <c:v>-0.55287102664223609</c:v>
                </c:pt>
                <c:pt idx="485">
                  <c:v>-0.54051528578164909</c:v>
                </c:pt>
                <c:pt idx="486">
                  <c:v>-0.54051528578164909</c:v>
                </c:pt>
                <c:pt idx="487">
                  <c:v>-0.54051528578164909</c:v>
                </c:pt>
                <c:pt idx="488">
                  <c:v>-0.54051528578164909</c:v>
                </c:pt>
                <c:pt idx="489">
                  <c:v>-0.53349185558387491</c:v>
                </c:pt>
                <c:pt idx="490">
                  <c:v>-0.53349185558387491</c:v>
                </c:pt>
                <c:pt idx="491">
                  <c:v>-0.53349185558387491</c:v>
                </c:pt>
                <c:pt idx="492">
                  <c:v>-0.53349185558387491</c:v>
                </c:pt>
                <c:pt idx="493">
                  <c:v>-0.53349185558387491</c:v>
                </c:pt>
                <c:pt idx="494">
                  <c:v>-0.53349185558387491</c:v>
                </c:pt>
                <c:pt idx="495">
                  <c:v>-0.53349185558387491</c:v>
                </c:pt>
                <c:pt idx="496">
                  <c:v>-0.52126361871264315</c:v>
                </c:pt>
                <c:pt idx="497">
                  <c:v>-0.52126361871264315</c:v>
                </c:pt>
                <c:pt idx="498">
                  <c:v>-0.52126361871264315</c:v>
                </c:pt>
                <c:pt idx="499">
                  <c:v>-0.52126361871264315</c:v>
                </c:pt>
                <c:pt idx="500">
                  <c:v>-0.52126361871264315</c:v>
                </c:pt>
                <c:pt idx="501">
                  <c:v>-0.52126361871264315</c:v>
                </c:pt>
                <c:pt idx="502">
                  <c:v>-0.52126361871264315</c:v>
                </c:pt>
                <c:pt idx="503">
                  <c:v>-0.52126361871264315</c:v>
                </c:pt>
                <c:pt idx="504">
                  <c:v>-0.50738317096904828</c:v>
                </c:pt>
                <c:pt idx="505">
                  <c:v>-0.50738317096904828</c:v>
                </c:pt>
                <c:pt idx="506">
                  <c:v>-0.50738317096904828</c:v>
                </c:pt>
                <c:pt idx="507">
                  <c:v>-0.50738317096904828</c:v>
                </c:pt>
                <c:pt idx="508">
                  <c:v>-0.50738317096904828</c:v>
                </c:pt>
                <c:pt idx="509">
                  <c:v>-0.50738317096904828</c:v>
                </c:pt>
                <c:pt idx="510">
                  <c:v>-0.50738317096904828</c:v>
                </c:pt>
                <c:pt idx="511">
                  <c:v>-0.50738317096904828</c:v>
                </c:pt>
                <c:pt idx="512">
                  <c:v>-0.50738317096904828</c:v>
                </c:pt>
                <c:pt idx="513">
                  <c:v>-0.4918835074548818</c:v>
                </c:pt>
                <c:pt idx="514">
                  <c:v>-0.4918835074548818</c:v>
                </c:pt>
                <c:pt idx="515">
                  <c:v>-0.4918835074548818</c:v>
                </c:pt>
                <c:pt idx="516">
                  <c:v>-0.4918835074548818</c:v>
                </c:pt>
                <c:pt idx="517">
                  <c:v>-0.4918835074548818</c:v>
                </c:pt>
                <c:pt idx="518">
                  <c:v>-0.48332360885611292</c:v>
                </c:pt>
                <c:pt idx="519">
                  <c:v>-0.48332360885611292</c:v>
                </c:pt>
                <c:pt idx="520">
                  <c:v>-0.48332360885611292</c:v>
                </c:pt>
                <c:pt idx="521">
                  <c:v>-0.48332360885611292</c:v>
                </c:pt>
                <c:pt idx="522">
                  <c:v>-0.48332360885611292</c:v>
                </c:pt>
                <c:pt idx="523">
                  <c:v>-0.47479897905845492</c:v>
                </c:pt>
                <c:pt idx="524">
                  <c:v>-0.47479897905845492</c:v>
                </c:pt>
                <c:pt idx="525">
                  <c:v>-0.47479897905845492</c:v>
                </c:pt>
                <c:pt idx="526">
                  <c:v>-0.46970075330452549</c:v>
                </c:pt>
                <c:pt idx="527">
                  <c:v>-0.46970075330452549</c:v>
                </c:pt>
                <c:pt idx="528">
                  <c:v>-0.46970075330452549</c:v>
                </c:pt>
                <c:pt idx="529">
                  <c:v>-0.46970075330452549</c:v>
                </c:pt>
                <c:pt idx="530">
                  <c:v>-0.46970075330452549</c:v>
                </c:pt>
                <c:pt idx="531">
                  <c:v>-0.46123068213767926</c:v>
                </c:pt>
                <c:pt idx="532">
                  <c:v>-0.46123068213767926</c:v>
                </c:pt>
                <c:pt idx="533">
                  <c:v>-0.46123068213767926</c:v>
                </c:pt>
                <c:pt idx="534">
                  <c:v>-0.45616451589519369</c:v>
                </c:pt>
                <c:pt idx="535">
                  <c:v>-0.45616451589519369</c:v>
                </c:pt>
                <c:pt idx="536">
                  <c:v>-0.45616451589519369</c:v>
                </c:pt>
                <c:pt idx="537">
                  <c:v>-0.45616451589519369</c:v>
                </c:pt>
                <c:pt idx="538">
                  <c:v>-0.45616451589519369</c:v>
                </c:pt>
                <c:pt idx="539">
                  <c:v>-0.44774677320100181</c:v>
                </c:pt>
                <c:pt idx="540">
                  <c:v>-0.44774677320100181</c:v>
                </c:pt>
                <c:pt idx="541">
                  <c:v>-0.44438857281516719</c:v>
                </c:pt>
                <c:pt idx="542">
                  <c:v>-0.44438857281516719</c:v>
                </c:pt>
                <c:pt idx="543">
                  <c:v>-0.44438857281516719</c:v>
                </c:pt>
                <c:pt idx="544">
                  <c:v>-0.44438857281516719</c:v>
                </c:pt>
                <c:pt idx="545">
                  <c:v>-0.44438857281516719</c:v>
                </c:pt>
                <c:pt idx="546">
                  <c:v>-0.44438857281516719</c:v>
                </c:pt>
                <c:pt idx="547">
                  <c:v>-0.44438857281516719</c:v>
                </c:pt>
                <c:pt idx="548">
                  <c:v>-0.43267393579163727</c:v>
                </c:pt>
                <c:pt idx="549">
                  <c:v>-0.43267393579163727</c:v>
                </c:pt>
                <c:pt idx="550">
                  <c:v>-0.43267393579163727</c:v>
                </c:pt>
                <c:pt idx="551">
                  <c:v>-0.43267393579163727</c:v>
                </c:pt>
                <c:pt idx="552">
                  <c:v>-0.42600652312983872</c:v>
                </c:pt>
                <c:pt idx="553">
                  <c:v>-0.42600652312983872</c:v>
                </c:pt>
                <c:pt idx="554">
                  <c:v>-0.42600652312983872</c:v>
                </c:pt>
                <c:pt idx="555">
                  <c:v>-0.42600652312983872</c:v>
                </c:pt>
                <c:pt idx="556">
                  <c:v>-0.42600652312983872</c:v>
                </c:pt>
                <c:pt idx="557">
                  <c:v>-0.42600652312983872</c:v>
                </c:pt>
                <c:pt idx="558">
                  <c:v>-0.42600652312983872</c:v>
                </c:pt>
                <c:pt idx="559">
                  <c:v>-0.42600652312983872</c:v>
                </c:pt>
                <c:pt idx="560">
                  <c:v>-0.41272795222137554</c:v>
                </c:pt>
                <c:pt idx="561">
                  <c:v>-0.41272795222137554</c:v>
                </c:pt>
                <c:pt idx="562">
                  <c:v>-0.41272795222137554</c:v>
                </c:pt>
                <c:pt idx="563">
                  <c:v>-0.40776731506460179</c:v>
                </c:pt>
                <c:pt idx="564">
                  <c:v>-0.40776731506460179</c:v>
                </c:pt>
                <c:pt idx="565">
                  <c:v>-0.40776731506460179</c:v>
                </c:pt>
                <c:pt idx="566">
                  <c:v>-0.40776731506460179</c:v>
                </c:pt>
                <c:pt idx="567">
                  <c:v>-0.40776731506460179</c:v>
                </c:pt>
                <c:pt idx="568">
                  <c:v>-0.40776731506460179</c:v>
                </c:pt>
                <c:pt idx="569">
                  <c:v>-0.39787592189543292</c:v>
                </c:pt>
                <c:pt idx="570">
                  <c:v>-0.39787592189543292</c:v>
                </c:pt>
                <c:pt idx="571">
                  <c:v>-0.39787592189543292</c:v>
                </c:pt>
                <c:pt idx="572">
                  <c:v>-0.39787592189543292</c:v>
                </c:pt>
                <c:pt idx="573">
                  <c:v>-0.39787592189543292</c:v>
                </c:pt>
                <c:pt idx="574">
                  <c:v>-0.39787592189543292</c:v>
                </c:pt>
                <c:pt idx="575">
                  <c:v>-0.39787592189543292</c:v>
                </c:pt>
                <c:pt idx="576">
                  <c:v>-0.39787592189543292</c:v>
                </c:pt>
                <c:pt idx="577">
                  <c:v>-0.39787592189543292</c:v>
                </c:pt>
                <c:pt idx="578">
                  <c:v>-0.39787592189543292</c:v>
                </c:pt>
                <c:pt idx="579">
                  <c:v>-0.38147581702590427</c:v>
                </c:pt>
                <c:pt idx="580">
                  <c:v>-0.38147581702590427</c:v>
                </c:pt>
                <c:pt idx="581">
                  <c:v>-0.38147581702590427</c:v>
                </c:pt>
                <c:pt idx="582">
                  <c:v>-0.38147581702590427</c:v>
                </c:pt>
                <c:pt idx="583">
                  <c:v>-0.38147581702590427</c:v>
                </c:pt>
                <c:pt idx="584">
                  <c:v>-0.38147581702590427</c:v>
                </c:pt>
                <c:pt idx="585">
                  <c:v>-0.37168505980560429</c:v>
                </c:pt>
                <c:pt idx="586">
                  <c:v>-0.37168505980560429</c:v>
                </c:pt>
                <c:pt idx="587">
                  <c:v>-0.37168505980560429</c:v>
                </c:pt>
                <c:pt idx="588">
                  <c:v>-0.37168505980560429</c:v>
                </c:pt>
                <c:pt idx="589">
                  <c:v>-0.37168505980560429</c:v>
                </c:pt>
                <c:pt idx="590">
                  <c:v>-0.37168505980560429</c:v>
                </c:pt>
                <c:pt idx="591">
                  <c:v>-0.37168505980560429</c:v>
                </c:pt>
                <c:pt idx="592">
                  <c:v>-0.36030729595554811</c:v>
                </c:pt>
                <c:pt idx="593">
                  <c:v>-0.36030729595554811</c:v>
                </c:pt>
                <c:pt idx="594">
                  <c:v>-0.36030729595554811</c:v>
                </c:pt>
                <c:pt idx="595">
                  <c:v>-0.36030729595554811</c:v>
                </c:pt>
                <c:pt idx="596">
                  <c:v>-0.36030729595554811</c:v>
                </c:pt>
                <c:pt idx="597">
                  <c:v>-0.36030729595554811</c:v>
                </c:pt>
                <c:pt idx="598">
                  <c:v>-0.35059197017921911</c:v>
                </c:pt>
                <c:pt idx="599">
                  <c:v>-0.35059197017921911</c:v>
                </c:pt>
                <c:pt idx="600">
                  <c:v>-0.35059197017921911</c:v>
                </c:pt>
                <c:pt idx="601">
                  <c:v>-0.35059197017921911</c:v>
                </c:pt>
                <c:pt idx="602">
                  <c:v>-0.35059197017921911</c:v>
                </c:pt>
                <c:pt idx="603">
                  <c:v>-0.35059197017921911</c:v>
                </c:pt>
                <c:pt idx="604">
                  <c:v>-0.35059197017921911</c:v>
                </c:pt>
                <c:pt idx="605">
                  <c:v>-0.35059197017921911</c:v>
                </c:pt>
                <c:pt idx="606">
                  <c:v>-0.337689309602062</c:v>
                </c:pt>
                <c:pt idx="607">
                  <c:v>-0.337689309602062</c:v>
                </c:pt>
                <c:pt idx="608">
                  <c:v>-0.337689309602062</c:v>
                </c:pt>
                <c:pt idx="609">
                  <c:v>-0.337689309602062</c:v>
                </c:pt>
                <c:pt idx="610">
                  <c:v>-0.337689309602062</c:v>
                </c:pt>
                <c:pt idx="611">
                  <c:v>-0.337689309602062</c:v>
                </c:pt>
                <c:pt idx="612">
                  <c:v>-0.337689309602062</c:v>
                </c:pt>
                <c:pt idx="613">
                  <c:v>-0.337689309602062</c:v>
                </c:pt>
                <c:pt idx="614">
                  <c:v>-0.337689309602062</c:v>
                </c:pt>
                <c:pt idx="615">
                  <c:v>-0.337689309602062</c:v>
                </c:pt>
                <c:pt idx="616">
                  <c:v>-0.32163939638952632</c:v>
                </c:pt>
                <c:pt idx="617">
                  <c:v>-0.32163939638952632</c:v>
                </c:pt>
                <c:pt idx="618">
                  <c:v>-0.32163939638952632</c:v>
                </c:pt>
                <c:pt idx="619">
                  <c:v>-0.32163939638952632</c:v>
                </c:pt>
                <c:pt idx="620">
                  <c:v>-0.32163939638952632</c:v>
                </c:pt>
                <c:pt idx="621">
                  <c:v>-0.32163939638952632</c:v>
                </c:pt>
                <c:pt idx="622">
                  <c:v>-0.31204933220437475</c:v>
                </c:pt>
                <c:pt idx="623">
                  <c:v>-0.31204933220437475</c:v>
                </c:pt>
                <c:pt idx="624">
                  <c:v>-0.31204933220437475</c:v>
                </c:pt>
                <c:pt idx="625">
                  <c:v>-0.31204933220437475</c:v>
                </c:pt>
                <c:pt idx="626">
                  <c:v>-0.31204933220437475</c:v>
                </c:pt>
                <c:pt idx="627">
                  <c:v>-0.31204933220437475</c:v>
                </c:pt>
                <c:pt idx="628">
                  <c:v>-0.31204933220437475</c:v>
                </c:pt>
                <c:pt idx="629">
                  <c:v>-0.31204933220437475</c:v>
                </c:pt>
                <c:pt idx="630">
                  <c:v>-0.31204933220437475</c:v>
                </c:pt>
                <c:pt idx="631">
                  <c:v>-0.31204933220437475</c:v>
                </c:pt>
                <c:pt idx="632">
                  <c:v>-0.31204933220437475</c:v>
                </c:pt>
                <c:pt idx="633">
                  <c:v>-0.31204933220437475</c:v>
                </c:pt>
                <c:pt idx="634">
                  <c:v>-0.29295400660571042</c:v>
                </c:pt>
                <c:pt idx="635">
                  <c:v>-0.29295400660571042</c:v>
                </c:pt>
                <c:pt idx="636">
                  <c:v>-0.29295400660571042</c:v>
                </c:pt>
                <c:pt idx="637">
                  <c:v>-0.29295400660571042</c:v>
                </c:pt>
                <c:pt idx="638">
                  <c:v>-0.29295400660571042</c:v>
                </c:pt>
                <c:pt idx="639">
                  <c:v>-0.29295400660571042</c:v>
                </c:pt>
                <c:pt idx="640">
                  <c:v>-0.29295400660571042</c:v>
                </c:pt>
                <c:pt idx="641">
                  <c:v>-0.29295400660571042</c:v>
                </c:pt>
                <c:pt idx="642">
                  <c:v>-0.28028330588569778</c:v>
                </c:pt>
                <c:pt idx="643">
                  <c:v>-0.28028330588569778</c:v>
                </c:pt>
                <c:pt idx="644">
                  <c:v>-0.28028330588569778</c:v>
                </c:pt>
                <c:pt idx="645">
                  <c:v>-0.28028330588569778</c:v>
                </c:pt>
                <c:pt idx="646">
                  <c:v>-0.27396491687072577</c:v>
                </c:pt>
                <c:pt idx="647">
                  <c:v>-0.27396491687072577</c:v>
                </c:pt>
                <c:pt idx="648">
                  <c:v>-0.27396491687072577</c:v>
                </c:pt>
                <c:pt idx="649">
                  <c:v>-0.27396491687072577</c:v>
                </c:pt>
                <c:pt idx="650">
                  <c:v>-0.27396491687072577</c:v>
                </c:pt>
                <c:pt idx="651">
                  <c:v>-0.27396491687072577</c:v>
                </c:pt>
                <c:pt idx="652">
                  <c:v>-0.27396491687072577</c:v>
                </c:pt>
                <c:pt idx="653">
                  <c:v>-0.26293383539244392</c:v>
                </c:pt>
                <c:pt idx="654">
                  <c:v>-0.26293383539244392</c:v>
                </c:pt>
                <c:pt idx="655">
                  <c:v>-0.26293383539244392</c:v>
                </c:pt>
                <c:pt idx="656">
                  <c:v>-0.26293383539244392</c:v>
                </c:pt>
                <c:pt idx="657">
                  <c:v>-0.26293383539244392</c:v>
                </c:pt>
                <c:pt idx="658">
                  <c:v>-0.26293383539244392</c:v>
                </c:pt>
                <c:pt idx="659">
                  <c:v>-0.26293383539244392</c:v>
                </c:pt>
                <c:pt idx="660">
                  <c:v>-0.25193465741015014</c:v>
                </c:pt>
                <c:pt idx="661">
                  <c:v>-0.25193465741015014</c:v>
                </c:pt>
                <c:pt idx="662">
                  <c:v>-0.25193465741015014</c:v>
                </c:pt>
                <c:pt idx="663">
                  <c:v>-0.25193465741015014</c:v>
                </c:pt>
                <c:pt idx="664">
                  <c:v>-0.25193465741015014</c:v>
                </c:pt>
                <c:pt idx="665">
                  <c:v>-0.25193465741015014</c:v>
                </c:pt>
                <c:pt idx="666">
                  <c:v>-0.24253103988010652</c:v>
                </c:pt>
                <c:pt idx="667">
                  <c:v>-0.24253103988010652</c:v>
                </c:pt>
                <c:pt idx="668">
                  <c:v>-0.24253103988010652</c:v>
                </c:pt>
                <c:pt idx="669">
                  <c:v>-0.23783731322627524</c:v>
                </c:pt>
                <c:pt idx="670">
                  <c:v>-0.23783731322627524</c:v>
                </c:pt>
                <c:pt idx="671">
                  <c:v>-0.23783731322627524</c:v>
                </c:pt>
                <c:pt idx="672">
                  <c:v>-0.23783731322627524</c:v>
                </c:pt>
                <c:pt idx="673">
                  <c:v>-0.23783731322627524</c:v>
                </c:pt>
                <c:pt idx="674">
                  <c:v>-0.23002600999886993</c:v>
                </c:pt>
                <c:pt idx="675">
                  <c:v>-0.23002600999886993</c:v>
                </c:pt>
                <c:pt idx="676">
                  <c:v>-0.23002600999886993</c:v>
                </c:pt>
                <c:pt idx="677">
                  <c:v>-0.23002600999886993</c:v>
                </c:pt>
                <c:pt idx="678">
                  <c:v>-0.22378708008709278</c:v>
                </c:pt>
                <c:pt idx="679">
                  <c:v>-0.22378708008709278</c:v>
                </c:pt>
                <c:pt idx="680">
                  <c:v>-0.22378708008709278</c:v>
                </c:pt>
                <c:pt idx="681">
                  <c:v>-0.22378708008709278</c:v>
                </c:pt>
                <c:pt idx="682">
                  <c:v>-0.22378708008709278</c:v>
                </c:pt>
                <c:pt idx="683">
                  <c:v>-0.22378708008709278</c:v>
                </c:pt>
                <c:pt idx="684">
                  <c:v>-0.21444491222324932</c:v>
                </c:pt>
                <c:pt idx="685">
                  <c:v>-0.21444491222324932</c:v>
                </c:pt>
                <c:pt idx="686">
                  <c:v>-0.21444491222324932</c:v>
                </c:pt>
                <c:pt idx="687">
                  <c:v>-0.21444491222324932</c:v>
                </c:pt>
                <c:pt idx="688">
                  <c:v>-0.21444491222324932</c:v>
                </c:pt>
                <c:pt idx="689">
                  <c:v>-0.21444491222324932</c:v>
                </c:pt>
                <c:pt idx="690">
                  <c:v>-0.21444491222324932</c:v>
                </c:pt>
                <c:pt idx="691">
                  <c:v>-0.21444491222324932</c:v>
                </c:pt>
                <c:pt idx="692">
                  <c:v>-0.21444491222324932</c:v>
                </c:pt>
                <c:pt idx="693">
                  <c:v>-0.21444491222324932</c:v>
                </c:pt>
                <c:pt idx="694">
                  <c:v>-0.198915705174462</c:v>
                </c:pt>
                <c:pt idx="695">
                  <c:v>-0.198915705174462</c:v>
                </c:pt>
                <c:pt idx="696">
                  <c:v>-0.198915705174462</c:v>
                </c:pt>
                <c:pt idx="697">
                  <c:v>-0.198915705174462</c:v>
                </c:pt>
                <c:pt idx="698">
                  <c:v>-0.198915705174462</c:v>
                </c:pt>
                <c:pt idx="699">
                  <c:v>-0.198915705174462</c:v>
                </c:pt>
                <c:pt idx="700">
                  <c:v>-0.198915705174462</c:v>
                </c:pt>
                <c:pt idx="701">
                  <c:v>-0.1880739545732803</c:v>
                </c:pt>
                <c:pt idx="702">
                  <c:v>-0.1880739545732803</c:v>
                </c:pt>
                <c:pt idx="703">
                  <c:v>-0.1880739545732803</c:v>
                </c:pt>
                <c:pt idx="704">
                  <c:v>-0.1880739545732803</c:v>
                </c:pt>
                <c:pt idx="705">
                  <c:v>-0.1880739545732803</c:v>
                </c:pt>
                <c:pt idx="706">
                  <c:v>-0.1880739545732803</c:v>
                </c:pt>
                <c:pt idx="707">
                  <c:v>-0.17879863688351211</c:v>
                </c:pt>
                <c:pt idx="708">
                  <c:v>-0.17879863688351211</c:v>
                </c:pt>
                <c:pt idx="709">
                  <c:v>-0.17879863688351211</c:v>
                </c:pt>
                <c:pt idx="710">
                  <c:v>-0.17879863688351211</c:v>
                </c:pt>
                <c:pt idx="711">
                  <c:v>-0.17879863688351211</c:v>
                </c:pt>
                <c:pt idx="712">
                  <c:v>-0.17879863688351211</c:v>
                </c:pt>
                <c:pt idx="713">
                  <c:v>-0.17879863688351211</c:v>
                </c:pt>
                <c:pt idx="714">
                  <c:v>-0.16799678341230881</c:v>
                </c:pt>
                <c:pt idx="715">
                  <c:v>-0.16799678341230881</c:v>
                </c:pt>
                <c:pt idx="716">
                  <c:v>-0.16799678341230881</c:v>
                </c:pt>
                <c:pt idx="717">
                  <c:v>-0.16799678341230881</c:v>
                </c:pt>
                <c:pt idx="718">
                  <c:v>-0.16799678341230881</c:v>
                </c:pt>
                <c:pt idx="719">
                  <c:v>-0.16799678341230881</c:v>
                </c:pt>
                <c:pt idx="720">
                  <c:v>-0.16799678341230881</c:v>
                </c:pt>
                <c:pt idx="721">
                  <c:v>-0.16799678341230881</c:v>
                </c:pt>
                <c:pt idx="722">
                  <c:v>-0.15567569037416348</c:v>
                </c:pt>
                <c:pt idx="723">
                  <c:v>-0.15567569037416348</c:v>
                </c:pt>
                <c:pt idx="724">
                  <c:v>-0.15567569037416348</c:v>
                </c:pt>
                <c:pt idx="725">
                  <c:v>-0.15567569037416348</c:v>
                </c:pt>
                <c:pt idx="726">
                  <c:v>-0.15567569037416348</c:v>
                </c:pt>
                <c:pt idx="727">
                  <c:v>-0.15567569037416348</c:v>
                </c:pt>
                <c:pt idx="728">
                  <c:v>-0.15567569037416348</c:v>
                </c:pt>
                <c:pt idx="729">
                  <c:v>-0.15567569037416348</c:v>
                </c:pt>
                <c:pt idx="730">
                  <c:v>-0.14337818601426075</c:v>
                </c:pt>
                <c:pt idx="731">
                  <c:v>-0.14337818601426075</c:v>
                </c:pt>
                <c:pt idx="732">
                  <c:v>-0.14337818601426075</c:v>
                </c:pt>
                <c:pt idx="733">
                  <c:v>-0.14337818601426075</c:v>
                </c:pt>
                <c:pt idx="734">
                  <c:v>-0.14337818601426075</c:v>
                </c:pt>
                <c:pt idx="735">
                  <c:v>-0.14337818601426075</c:v>
                </c:pt>
                <c:pt idx="736">
                  <c:v>-0.14337818601426075</c:v>
                </c:pt>
                <c:pt idx="737">
                  <c:v>-0.14337818601426075</c:v>
                </c:pt>
                <c:pt idx="738">
                  <c:v>-0.14337818601426075</c:v>
                </c:pt>
                <c:pt idx="739">
                  <c:v>-0.12956927093944987</c:v>
                </c:pt>
                <c:pt idx="740">
                  <c:v>-0.12956927093944987</c:v>
                </c:pt>
                <c:pt idx="741">
                  <c:v>-0.12956927093944987</c:v>
                </c:pt>
                <c:pt idx="742">
                  <c:v>-0.12956927093944987</c:v>
                </c:pt>
                <c:pt idx="743">
                  <c:v>-0.12344005334831042</c:v>
                </c:pt>
                <c:pt idx="744">
                  <c:v>-0.12344005334831042</c:v>
                </c:pt>
                <c:pt idx="745">
                  <c:v>-0.12344005334831042</c:v>
                </c:pt>
                <c:pt idx="746">
                  <c:v>-0.12344005334831042</c:v>
                </c:pt>
                <c:pt idx="747">
                  <c:v>-0.11731546960548965</c:v>
                </c:pt>
                <c:pt idx="748">
                  <c:v>-0.11731546960548965</c:v>
                </c:pt>
                <c:pt idx="749">
                  <c:v>-0.11731546960548965</c:v>
                </c:pt>
                <c:pt idx="750">
                  <c:v>-0.11731546960548965</c:v>
                </c:pt>
                <c:pt idx="751">
                  <c:v>-0.11731546960548965</c:v>
                </c:pt>
                <c:pt idx="752">
                  <c:v>-0.11731546960548965</c:v>
                </c:pt>
                <c:pt idx="753">
                  <c:v>-0.11731546960548965</c:v>
                </c:pt>
                <c:pt idx="754">
                  <c:v>-0.10660788786182936</c:v>
                </c:pt>
                <c:pt idx="755">
                  <c:v>-0.10660788786182936</c:v>
                </c:pt>
                <c:pt idx="756">
                  <c:v>-0.10660788786182936</c:v>
                </c:pt>
                <c:pt idx="757">
                  <c:v>-0.10660788786182936</c:v>
                </c:pt>
                <c:pt idx="758">
                  <c:v>-0.10660788786182936</c:v>
                </c:pt>
                <c:pt idx="759">
                  <c:v>-0.10660788786182936</c:v>
                </c:pt>
                <c:pt idx="760">
                  <c:v>-9.743972564826138E-2</c:v>
                </c:pt>
                <c:pt idx="761">
                  <c:v>-9.743972564826138E-2</c:v>
                </c:pt>
                <c:pt idx="762">
                  <c:v>-9.743972564826138E-2</c:v>
                </c:pt>
                <c:pt idx="763">
                  <c:v>-9.743972564826138E-2</c:v>
                </c:pt>
                <c:pt idx="764">
                  <c:v>-9.743972564826138E-2</c:v>
                </c:pt>
                <c:pt idx="765">
                  <c:v>-9.743972564826138E-2</c:v>
                </c:pt>
                <c:pt idx="766">
                  <c:v>-9.743972564826138E-2</c:v>
                </c:pt>
                <c:pt idx="767">
                  <c:v>-9.743972564826138E-2</c:v>
                </c:pt>
                <c:pt idx="768">
                  <c:v>-9.743972564826138E-2</c:v>
                </c:pt>
                <c:pt idx="769">
                  <c:v>-9.743972564826138E-2</c:v>
                </c:pt>
                <c:pt idx="770">
                  <c:v>-9.743972564826138E-2</c:v>
                </c:pt>
                <c:pt idx="771">
                  <c:v>-9.743972564826138E-2</c:v>
                </c:pt>
                <c:pt idx="772">
                  <c:v>-9.743972564826138E-2</c:v>
                </c:pt>
                <c:pt idx="773">
                  <c:v>-9.743972564826138E-2</c:v>
                </c:pt>
                <c:pt idx="774">
                  <c:v>-7.6077819866612773E-2</c:v>
                </c:pt>
                <c:pt idx="775">
                  <c:v>-7.6077819866612773E-2</c:v>
                </c:pt>
                <c:pt idx="776">
                  <c:v>-7.6077819866612773E-2</c:v>
                </c:pt>
                <c:pt idx="777">
                  <c:v>-7.6077819866612773E-2</c:v>
                </c:pt>
                <c:pt idx="778">
                  <c:v>-7.6077819866612773E-2</c:v>
                </c:pt>
                <c:pt idx="779">
                  <c:v>-7.6077819866612773E-2</c:v>
                </c:pt>
                <c:pt idx="780">
                  <c:v>-7.6077819866612773E-2</c:v>
                </c:pt>
                <c:pt idx="781">
                  <c:v>-7.6077819866612773E-2</c:v>
                </c:pt>
                <c:pt idx="782">
                  <c:v>-6.3887210036911155E-2</c:v>
                </c:pt>
                <c:pt idx="783">
                  <c:v>-6.3887210036911155E-2</c:v>
                </c:pt>
                <c:pt idx="784">
                  <c:v>-6.3887210036911155E-2</c:v>
                </c:pt>
                <c:pt idx="785">
                  <c:v>-6.3887210036911155E-2</c:v>
                </c:pt>
                <c:pt idx="786">
                  <c:v>-6.3887210036911155E-2</c:v>
                </c:pt>
                <c:pt idx="787">
                  <c:v>-6.3887210036911155E-2</c:v>
                </c:pt>
                <c:pt idx="788">
                  <c:v>-6.3887210036911155E-2</c:v>
                </c:pt>
                <c:pt idx="789">
                  <c:v>-6.3887210036911155E-2</c:v>
                </c:pt>
                <c:pt idx="790">
                  <c:v>-5.1706087511076533E-2</c:v>
                </c:pt>
                <c:pt idx="791">
                  <c:v>-5.1706087511076533E-2</c:v>
                </c:pt>
                <c:pt idx="792">
                  <c:v>-5.1706087511076533E-2</c:v>
                </c:pt>
                <c:pt idx="793">
                  <c:v>-4.7140240828996732E-2</c:v>
                </c:pt>
                <c:pt idx="794">
                  <c:v>-4.7140240828996732E-2</c:v>
                </c:pt>
                <c:pt idx="795">
                  <c:v>-4.7140240828996732E-2</c:v>
                </c:pt>
                <c:pt idx="796">
                  <c:v>-4.7140240828996732E-2</c:v>
                </c:pt>
                <c:pt idx="797">
                  <c:v>-4.7140240828996732E-2</c:v>
                </c:pt>
                <c:pt idx="798">
                  <c:v>-4.7140240828996732E-2</c:v>
                </c:pt>
                <c:pt idx="799">
                  <c:v>-4.7140240828996732E-2</c:v>
                </c:pt>
                <c:pt idx="800">
                  <c:v>-4.7140240828996732E-2</c:v>
                </c:pt>
                <c:pt idx="801">
                  <c:v>-4.7140240828996732E-2</c:v>
                </c:pt>
                <c:pt idx="802">
                  <c:v>-4.7140240828996732E-2</c:v>
                </c:pt>
                <c:pt idx="803">
                  <c:v>-4.7140240828996732E-2</c:v>
                </c:pt>
                <c:pt idx="804">
                  <c:v>-4.7140240828996732E-2</c:v>
                </c:pt>
                <c:pt idx="805">
                  <c:v>-4.7140240828996732E-2</c:v>
                </c:pt>
                <c:pt idx="806">
                  <c:v>-2.7365033500434788E-2</c:v>
                </c:pt>
                <c:pt idx="807">
                  <c:v>-2.7365033500434788E-2</c:v>
                </c:pt>
                <c:pt idx="808">
                  <c:v>-2.7365033500434788E-2</c:v>
                </c:pt>
                <c:pt idx="809">
                  <c:v>-2.7365033500434788E-2</c:v>
                </c:pt>
                <c:pt idx="810">
                  <c:v>-2.1282865457297767E-2</c:v>
                </c:pt>
                <c:pt idx="811">
                  <c:v>-2.1282865457297767E-2</c:v>
                </c:pt>
                <c:pt idx="812">
                  <c:v>-2.1282865457297767E-2</c:v>
                </c:pt>
                <c:pt idx="813">
                  <c:v>-2.1282865457297767E-2</c:v>
                </c:pt>
                <c:pt idx="814">
                  <c:v>-2.1282865457297767E-2</c:v>
                </c:pt>
                <c:pt idx="815">
                  <c:v>-2.1282865457297767E-2</c:v>
                </c:pt>
                <c:pt idx="816">
                  <c:v>-2.1282865457297767E-2</c:v>
                </c:pt>
                <c:pt idx="817">
                  <c:v>-2.1282865457297767E-2</c:v>
                </c:pt>
                <c:pt idx="818">
                  <c:v>-2.1282865457297767E-2</c:v>
                </c:pt>
                <c:pt idx="819">
                  <c:v>-2.1282865457297767E-2</c:v>
                </c:pt>
                <c:pt idx="820">
                  <c:v>-2.1282865457297767E-2</c:v>
                </c:pt>
                <c:pt idx="821">
                  <c:v>-4.5602855597810616E-3</c:v>
                </c:pt>
                <c:pt idx="822">
                  <c:v>-4.5602855597810616E-3</c:v>
                </c:pt>
                <c:pt idx="823">
                  <c:v>-4.5602855597810616E-3</c:v>
                </c:pt>
                <c:pt idx="824">
                  <c:v>-4.5602855597810616E-3</c:v>
                </c:pt>
                <c:pt idx="825">
                  <c:v>-4.5602855597810616E-3</c:v>
                </c:pt>
                <c:pt idx="826">
                  <c:v>-4.5602855597810616E-3</c:v>
                </c:pt>
                <c:pt idx="827">
                  <c:v>-4.5602855597810616E-3</c:v>
                </c:pt>
                <c:pt idx="828">
                  <c:v>-4.5602855597810616E-3</c:v>
                </c:pt>
                <c:pt idx="829">
                  <c:v>-4.5602855597810616E-3</c:v>
                </c:pt>
                <c:pt idx="830">
                  <c:v>-4.5602855597810616E-3</c:v>
                </c:pt>
                <c:pt idx="831">
                  <c:v>1.0640830227304372E-2</c:v>
                </c:pt>
                <c:pt idx="832">
                  <c:v>1.0640830227304372E-2</c:v>
                </c:pt>
                <c:pt idx="833">
                  <c:v>1.0640830227304372E-2</c:v>
                </c:pt>
                <c:pt idx="834">
                  <c:v>1.0640830227304372E-2</c:v>
                </c:pt>
                <c:pt idx="835">
                  <c:v>1.0640830227304372E-2</c:v>
                </c:pt>
                <c:pt idx="836">
                  <c:v>1.0640830227304372E-2</c:v>
                </c:pt>
                <c:pt idx="837">
                  <c:v>1.0640830227304372E-2</c:v>
                </c:pt>
                <c:pt idx="838">
                  <c:v>1.0640830227304372E-2</c:v>
                </c:pt>
                <c:pt idx="839">
                  <c:v>1.0640830227304372E-2</c:v>
                </c:pt>
                <c:pt idx="840">
                  <c:v>1.0640830227304372E-2</c:v>
                </c:pt>
                <c:pt idx="841">
                  <c:v>1.0640830227304372E-2</c:v>
                </c:pt>
                <c:pt idx="842">
                  <c:v>2.7365033500434649E-2</c:v>
                </c:pt>
                <c:pt idx="843">
                  <c:v>2.7365033500434649E-2</c:v>
                </c:pt>
                <c:pt idx="844">
                  <c:v>2.7365033500434649E-2</c:v>
                </c:pt>
                <c:pt idx="845">
                  <c:v>2.7365033500434649E-2</c:v>
                </c:pt>
                <c:pt idx="846">
                  <c:v>2.7365033500434649E-2</c:v>
                </c:pt>
                <c:pt idx="847">
                  <c:v>2.7365033500434649E-2</c:v>
                </c:pt>
                <c:pt idx="848">
                  <c:v>2.7365033500434649E-2</c:v>
                </c:pt>
                <c:pt idx="849">
                  <c:v>2.7365033500434649E-2</c:v>
                </c:pt>
                <c:pt idx="850">
                  <c:v>2.7365033500434649E-2</c:v>
                </c:pt>
                <c:pt idx="851">
                  <c:v>4.1053957112594373E-2</c:v>
                </c:pt>
                <c:pt idx="852">
                  <c:v>4.1053957112594373E-2</c:v>
                </c:pt>
                <c:pt idx="853">
                  <c:v>4.1053957112594373E-2</c:v>
                </c:pt>
                <c:pt idx="854">
                  <c:v>4.1053957112594373E-2</c:v>
                </c:pt>
                <c:pt idx="855">
                  <c:v>4.1053957112594373E-2</c:v>
                </c:pt>
                <c:pt idx="856">
                  <c:v>4.1053957112594373E-2</c:v>
                </c:pt>
                <c:pt idx="857">
                  <c:v>4.1053957112594373E-2</c:v>
                </c:pt>
                <c:pt idx="858">
                  <c:v>4.1053957112594373E-2</c:v>
                </c:pt>
                <c:pt idx="859">
                  <c:v>4.1053957112594373E-2</c:v>
                </c:pt>
                <c:pt idx="860">
                  <c:v>4.1053957112594373E-2</c:v>
                </c:pt>
                <c:pt idx="861">
                  <c:v>4.1053957112594373E-2</c:v>
                </c:pt>
                <c:pt idx="862">
                  <c:v>4.1053957112594373E-2</c:v>
                </c:pt>
                <c:pt idx="863">
                  <c:v>4.1053957112594373E-2</c:v>
                </c:pt>
                <c:pt idx="864">
                  <c:v>4.1053957112594373E-2</c:v>
                </c:pt>
                <c:pt idx="865">
                  <c:v>4.1053957112594373E-2</c:v>
                </c:pt>
                <c:pt idx="866">
                  <c:v>6.3887210036911155E-2</c:v>
                </c:pt>
                <c:pt idx="867">
                  <c:v>6.3887210036911155E-2</c:v>
                </c:pt>
                <c:pt idx="868">
                  <c:v>6.3887210036911155E-2</c:v>
                </c:pt>
                <c:pt idx="869">
                  <c:v>6.3887210036911155E-2</c:v>
                </c:pt>
                <c:pt idx="870">
                  <c:v>6.3887210036911155E-2</c:v>
                </c:pt>
                <c:pt idx="871">
                  <c:v>6.3887210036911155E-2</c:v>
                </c:pt>
                <c:pt idx="872">
                  <c:v>6.3887210036911155E-2</c:v>
                </c:pt>
                <c:pt idx="873">
                  <c:v>6.3887210036911155E-2</c:v>
                </c:pt>
                <c:pt idx="874">
                  <c:v>6.3887210036911155E-2</c:v>
                </c:pt>
                <c:pt idx="875">
                  <c:v>6.3887210036911155E-2</c:v>
                </c:pt>
                <c:pt idx="876">
                  <c:v>7.9127168877726875E-2</c:v>
                </c:pt>
                <c:pt idx="877">
                  <c:v>7.9127168877726875E-2</c:v>
                </c:pt>
                <c:pt idx="878">
                  <c:v>7.9127168877726875E-2</c:v>
                </c:pt>
                <c:pt idx="879">
                  <c:v>7.9127168877726875E-2</c:v>
                </c:pt>
                <c:pt idx="880">
                  <c:v>7.9127168877726875E-2</c:v>
                </c:pt>
                <c:pt idx="881">
                  <c:v>7.9127168877726875E-2</c:v>
                </c:pt>
                <c:pt idx="882">
                  <c:v>7.9127168877726875E-2</c:v>
                </c:pt>
                <c:pt idx="883">
                  <c:v>7.9127168877726875E-2</c:v>
                </c:pt>
                <c:pt idx="884">
                  <c:v>7.9127168877726875E-2</c:v>
                </c:pt>
                <c:pt idx="885">
                  <c:v>7.9127168877726875E-2</c:v>
                </c:pt>
                <c:pt idx="886">
                  <c:v>7.9127168877726875E-2</c:v>
                </c:pt>
                <c:pt idx="887">
                  <c:v>7.9127168877726875E-2</c:v>
                </c:pt>
                <c:pt idx="888">
                  <c:v>7.9127168877726875E-2</c:v>
                </c:pt>
                <c:pt idx="889">
                  <c:v>9.896716322379942E-2</c:v>
                </c:pt>
                <c:pt idx="890">
                  <c:v>9.896716322379942E-2</c:v>
                </c:pt>
                <c:pt idx="891">
                  <c:v>9.896716322379942E-2</c:v>
                </c:pt>
                <c:pt idx="892">
                  <c:v>9.896716322379942E-2</c:v>
                </c:pt>
                <c:pt idx="893">
                  <c:v>9.896716322379942E-2</c:v>
                </c:pt>
                <c:pt idx="894">
                  <c:v>9.896716322379942E-2</c:v>
                </c:pt>
                <c:pt idx="895">
                  <c:v>9.896716322379942E-2</c:v>
                </c:pt>
                <c:pt idx="896">
                  <c:v>9.896716322379942E-2</c:v>
                </c:pt>
                <c:pt idx="897">
                  <c:v>9.896716322379942E-2</c:v>
                </c:pt>
                <c:pt idx="898">
                  <c:v>9.896716322379942E-2</c:v>
                </c:pt>
                <c:pt idx="899">
                  <c:v>9.896716322379942E-2</c:v>
                </c:pt>
                <c:pt idx="900">
                  <c:v>0.11578501997911882</c:v>
                </c:pt>
                <c:pt idx="901">
                  <c:v>0.11578501997911882</c:v>
                </c:pt>
                <c:pt idx="902">
                  <c:v>0.11578501997911882</c:v>
                </c:pt>
                <c:pt idx="903">
                  <c:v>0.11578501997911882</c:v>
                </c:pt>
                <c:pt idx="904">
                  <c:v>0.11578501997911882</c:v>
                </c:pt>
                <c:pt idx="905">
                  <c:v>0.11578501997911882</c:v>
                </c:pt>
                <c:pt idx="906">
                  <c:v>0.11578501997911882</c:v>
                </c:pt>
                <c:pt idx="907">
                  <c:v>0.11578501997911882</c:v>
                </c:pt>
                <c:pt idx="908">
                  <c:v>0.11578501997911882</c:v>
                </c:pt>
                <c:pt idx="909">
                  <c:v>0.12956927093944998</c:v>
                </c:pt>
                <c:pt idx="910">
                  <c:v>0.12956927093944998</c:v>
                </c:pt>
                <c:pt idx="911">
                  <c:v>0.12956927093944998</c:v>
                </c:pt>
                <c:pt idx="912">
                  <c:v>0.12956927093944998</c:v>
                </c:pt>
                <c:pt idx="913">
                  <c:v>0.12956927093944998</c:v>
                </c:pt>
                <c:pt idx="914">
                  <c:v>0.12956927093944998</c:v>
                </c:pt>
                <c:pt idx="915">
                  <c:v>0.12956927093944998</c:v>
                </c:pt>
                <c:pt idx="916">
                  <c:v>0.12956927093944998</c:v>
                </c:pt>
                <c:pt idx="917">
                  <c:v>0.12956927093944998</c:v>
                </c:pt>
                <c:pt idx="918">
                  <c:v>0.12956927093944998</c:v>
                </c:pt>
                <c:pt idx="919">
                  <c:v>0.12956927093944998</c:v>
                </c:pt>
                <c:pt idx="920">
                  <c:v>0.12956927093944998</c:v>
                </c:pt>
                <c:pt idx="921">
                  <c:v>0.14798710972583889</c:v>
                </c:pt>
                <c:pt idx="922">
                  <c:v>0.14798710972583889</c:v>
                </c:pt>
                <c:pt idx="923">
                  <c:v>0.14798710972583889</c:v>
                </c:pt>
                <c:pt idx="924">
                  <c:v>0.14798710972583889</c:v>
                </c:pt>
                <c:pt idx="925">
                  <c:v>0.14798710972583889</c:v>
                </c:pt>
                <c:pt idx="926">
                  <c:v>0.14798710972583889</c:v>
                </c:pt>
                <c:pt idx="927">
                  <c:v>0.14798710972583889</c:v>
                </c:pt>
                <c:pt idx="928">
                  <c:v>0.14798710972583889</c:v>
                </c:pt>
                <c:pt idx="929">
                  <c:v>0.14798710972583889</c:v>
                </c:pt>
                <c:pt idx="930">
                  <c:v>0.14798710972583889</c:v>
                </c:pt>
                <c:pt idx="931">
                  <c:v>0.16337348484333708</c:v>
                </c:pt>
                <c:pt idx="932">
                  <c:v>0.16337348484333708</c:v>
                </c:pt>
                <c:pt idx="933">
                  <c:v>0.16337348484333708</c:v>
                </c:pt>
                <c:pt idx="934">
                  <c:v>0.16337348484333708</c:v>
                </c:pt>
                <c:pt idx="935">
                  <c:v>0.16337348484333708</c:v>
                </c:pt>
                <c:pt idx="936">
                  <c:v>0.16337348484333708</c:v>
                </c:pt>
                <c:pt idx="937">
                  <c:v>0.16337348484333708</c:v>
                </c:pt>
                <c:pt idx="938">
                  <c:v>0.16337348484333708</c:v>
                </c:pt>
                <c:pt idx="939">
                  <c:v>0.16337348484333708</c:v>
                </c:pt>
                <c:pt idx="940">
                  <c:v>0.16337348484333708</c:v>
                </c:pt>
                <c:pt idx="941">
                  <c:v>0.16337348484333708</c:v>
                </c:pt>
                <c:pt idx="942">
                  <c:v>0.16337348484333708</c:v>
                </c:pt>
                <c:pt idx="943">
                  <c:v>0.16337348484333708</c:v>
                </c:pt>
                <c:pt idx="944">
                  <c:v>0.18343432307636306</c:v>
                </c:pt>
                <c:pt idx="945">
                  <c:v>0.18343432307636306</c:v>
                </c:pt>
                <c:pt idx="946">
                  <c:v>0.18343432307636306</c:v>
                </c:pt>
                <c:pt idx="947">
                  <c:v>0.18343432307636306</c:v>
                </c:pt>
                <c:pt idx="948">
                  <c:v>0.18343432307636306</c:v>
                </c:pt>
                <c:pt idx="949">
                  <c:v>0.18343432307636306</c:v>
                </c:pt>
                <c:pt idx="950">
                  <c:v>0.18343432307636306</c:v>
                </c:pt>
                <c:pt idx="951">
                  <c:v>0.18343432307636306</c:v>
                </c:pt>
                <c:pt idx="952">
                  <c:v>0.18343432307636306</c:v>
                </c:pt>
                <c:pt idx="953">
                  <c:v>0.18343432307636306</c:v>
                </c:pt>
                <c:pt idx="954">
                  <c:v>0.18343432307636306</c:v>
                </c:pt>
                <c:pt idx="955">
                  <c:v>0.18343432307636306</c:v>
                </c:pt>
                <c:pt idx="956">
                  <c:v>0.18343432307636306</c:v>
                </c:pt>
                <c:pt idx="957">
                  <c:v>0.18343432307636306</c:v>
                </c:pt>
                <c:pt idx="958">
                  <c:v>0.18343432307636306</c:v>
                </c:pt>
                <c:pt idx="959">
                  <c:v>0.206674078513852</c:v>
                </c:pt>
                <c:pt idx="960">
                  <c:v>0.206674078513852</c:v>
                </c:pt>
                <c:pt idx="961">
                  <c:v>0.206674078513852</c:v>
                </c:pt>
                <c:pt idx="962">
                  <c:v>0.206674078513852</c:v>
                </c:pt>
                <c:pt idx="963">
                  <c:v>0.206674078513852</c:v>
                </c:pt>
                <c:pt idx="964">
                  <c:v>0.206674078513852</c:v>
                </c:pt>
                <c:pt idx="965">
                  <c:v>0.206674078513852</c:v>
                </c:pt>
                <c:pt idx="966">
                  <c:v>0.206674078513852</c:v>
                </c:pt>
                <c:pt idx="967">
                  <c:v>0.206674078513852</c:v>
                </c:pt>
                <c:pt idx="968">
                  <c:v>0.206674078513852</c:v>
                </c:pt>
                <c:pt idx="969">
                  <c:v>0.22222871718700732</c:v>
                </c:pt>
                <c:pt idx="970">
                  <c:v>0.22222871718700732</c:v>
                </c:pt>
                <c:pt idx="971">
                  <c:v>0.22222871718700732</c:v>
                </c:pt>
                <c:pt idx="972">
                  <c:v>0.22222871718700732</c:v>
                </c:pt>
                <c:pt idx="973">
                  <c:v>0.22222871718700732</c:v>
                </c:pt>
                <c:pt idx="974">
                  <c:v>0.22222871718700732</c:v>
                </c:pt>
                <c:pt idx="975">
                  <c:v>0.22222871718700732</c:v>
                </c:pt>
                <c:pt idx="976">
                  <c:v>0.22222871718700732</c:v>
                </c:pt>
                <c:pt idx="977">
                  <c:v>0.22222871718700732</c:v>
                </c:pt>
                <c:pt idx="978">
                  <c:v>0.22222871718700732</c:v>
                </c:pt>
                <c:pt idx="979">
                  <c:v>0.22222871718700732</c:v>
                </c:pt>
                <c:pt idx="980">
                  <c:v>0.22222871718700732</c:v>
                </c:pt>
                <c:pt idx="981">
                  <c:v>0.22222871718700732</c:v>
                </c:pt>
                <c:pt idx="982">
                  <c:v>0.22222871718700732</c:v>
                </c:pt>
                <c:pt idx="983">
                  <c:v>0.22222871718700732</c:v>
                </c:pt>
                <c:pt idx="984">
                  <c:v>0.22222871718700732</c:v>
                </c:pt>
                <c:pt idx="985">
                  <c:v>0.22222871718700732</c:v>
                </c:pt>
                <c:pt idx="986">
                  <c:v>0.22222871718700732</c:v>
                </c:pt>
                <c:pt idx="987">
                  <c:v>0.22222871718700732</c:v>
                </c:pt>
                <c:pt idx="988">
                  <c:v>0.22222871718700732</c:v>
                </c:pt>
                <c:pt idx="989">
                  <c:v>0.22222871718700732</c:v>
                </c:pt>
                <c:pt idx="990">
                  <c:v>0.22222871718700732</c:v>
                </c:pt>
                <c:pt idx="991">
                  <c:v>0.22222871718700732</c:v>
                </c:pt>
                <c:pt idx="992">
                  <c:v>0.22222871718700732</c:v>
                </c:pt>
                <c:pt idx="993">
                  <c:v>0.22222871718700732</c:v>
                </c:pt>
                <c:pt idx="994">
                  <c:v>0.22222871718700732</c:v>
                </c:pt>
                <c:pt idx="995">
                  <c:v>0.22222871718700732</c:v>
                </c:pt>
                <c:pt idx="996">
                  <c:v>0.22222871718700732</c:v>
                </c:pt>
                <c:pt idx="997">
                  <c:v>0.22222871718700732</c:v>
                </c:pt>
                <c:pt idx="998">
                  <c:v>0.22222871718700732</c:v>
                </c:pt>
                <c:pt idx="999">
                  <c:v>0.22222871718700732</c:v>
                </c:pt>
                <c:pt idx="1000">
                  <c:v>0.22222871718700732</c:v>
                </c:pt>
                <c:pt idx="1001">
                  <c:v>0.22222871718700732</c:v>
                </c:pt>
                <c:pt idx="1002">
                  <c:v>0.22222871718700732</c:v>
                </c:pt>
                <c:pt idx="1003">
                  <c:v>0.22222871718700732</c:v>
                </c:pt>
                <c:pt idx="1004">
                  <c:v>0.22222871718700732</c:v>
                </c:pt>
                <c:pt idx="1005">
                  <c:v>0.27870266916975811</c:v>
                </c:pt>
                <c:pt idx="1006">
                  <c:v>0.27870266916975811</c:v>
                </c:pt>
                <c:pt idx="1007">
                  <c:v>0.27870266916975811</c:v>
                </c:pt>
                <c:pt idx="1008">
                  <c:v>0.27870266916975811</c:v>
                </c:pt>
                <c:pt idx="1009">
                  <c:v>0.27870266916975811</c:v>
                </c:pt>
                <c:pt idx="1010">
                  <c:v>0.27870266916975811</c:v>
                </c:pt>
                <c:pt idx="1011">
                  <c:v>0.27870266916975811</c:v>
                </c:pt>
                <c:pt idx="1012">
                  <c:v>0.27870266916975811</c:v>
                </c:pt>
                <c:pt idx="1013">
                  <c:v>0.27870266916975811</c:v>
                </c:pt>
                <c:pt idx="1014">
                  <c:v>0.29295400660571058</c:v>
                </c:pt>
                <c:pt idx="1015">
                  <c:v>0.29295400660571058</c:v>
                </c:pt>
                <c:pt idx="1016">
                  <c:v>0.29295400660571058</c:v>
                </c:pt>
                <c:pt idx="1017">
                  <c:v>0.29295400660571058</c:v>
                </c:pt>
                <c:pt idx="1018">
                  <c:v>0.29295400660571058</c:v>
                </c:pt>
                <c:pt idx="1019">
                  <c:v>0.29295400660571058</c:v>
                </c:pt>
                <c:pt idx="1020">
                  <c:v>0.29295400660571058</c:v>
                </c:pt>
                <c:pt idx="1021">
                  <c:v>0.29295400660571058</c:v>
                </c:pt>
                <c:pt idx="1022">
                  <c:v>0.29295400660571058</c:v>
                </c:pt>
                <c:pt idx="1023">
                  <c:v>0.29295400660571058</c:v>
                </c:pt>
                <c:pt idx="1024">
                  <c:v>0.29295400660571058</c:v>
                </c:pt>
                <c:pt idx="1025">
                  <c:v>0.29295400660571058</c:v>
                </c:pt>
                <c:pt idx="1026">
                  <c:v>0.29295400660571058</c:v>
                </c:pt>
                <c:pt idx="1027">
                  <c:v>0.29295400660571058</c:v>
                </c:pt>
                <c:pt idx="1028">
                  <c:v>0.3152427890443939</c:v>
                </c:pt>
                <c:pt idx="1029">
                  <c:v>0.3152427890443939</c:v>
                </c:pt>
                <c:pt idx="1030">
                  <c:v>0.3152427890443939</c:v>
                </c:pt>
                <c:pt idx="1031">
                  <c:v>0.3152427890443939</c:v>
                </c:pt>
                <c:pt idx="1032">
                  <c:v>0.3152427890443939</c:v>
                </c:pt>
                <c:pt idx="1033">
                  <c:v>0.3152427890443939</c:v>
                </c:pt>
                <c:pt idx="1034">
                  <c:v>0.3152427890443939</c:v>
                </c:pt>
                <c:pt idx="1035">
                  <c:v>0.3152427890443939</c:v>
                </c:pt>
                <c:pt idx="1036">
                  <c:v>0.3152427890443939</c:v>
                </c:pt>
                <c:pt idx="1037">
                  <c:v>0.3152427890443939</c:v>
                </c:pt>
                <c:pt idx="1038">
                  <c:v>0.3152427890443939</c:v>
                </c:pt>
                <c:pt idx="1039">
                  <c:v>0.33286538375086522</c:v>
                </c:pt>
                <c:pt idx="1040">
                  <c:v>0.33286538375086522</c:v>
                </c:pt>
                <c:pt idx="1041">
                  <c:v>0.33286538375086522</c:v>
                </c:pt>
                <c:pt idx="1042">
                  <c:v>0.33286538375086522</c:v>
                </c:pt>
                <c:pt idx="1043">
                  <c:v>0.33286538375086522</c:v>
                </c:pt>
                <c:pt idx="1044">
                  <c:v>0.33286538375086522</c:v>
                </c:pt>
                <c:pt idx="1045">
                  <c:v>0.33286538375086522</c:v>
                </c:pt>
                <c:pt idx="1046">
                  <c:v>0.33286538375086522</c:v>
                </c:pt>
                <c:pt idx="1047">
                  <c:v>0.33286538375086522</c:v>
                </c:pt>
                <c:pt idx="1048">
                  <c:v>0.33286538375086522</c:v>
                </c:pt>
                <c:pt idx="1049">
                  <c:v>0.33286538375086522</c:v>
                </c:pt>
                <c:pt idx="1050">
                  <c:v>0.33286538375086522</c:v>
                </c:pt>
                <c:pt idx="1051">
                  <c:v>0.35220887014201224</c:v>
                </c:pt>
                <c:pt idx="1052">
                  <c:v>0.35220887014201224</c:v>
                </c:pt>
                <c:pt idx="1053">
                  <c:v>0.35220887014201224</c:v>
                </c:pt>
                <c:pt idx="1054">
                  <c:v>0.35220887014201224</c:v>
                </c:pt>
                <c:pt idx="1055">
                  <c:v>0.35220887014201224</c:v>
                </c:pt>
                <c:pt idx="1056">
                  <c:v>0.35220887014201224</c:v>
                </c:pt>
                <c:pt idx="1057">
                  <c:v>0.35220887014201224</c:v>
                </c:pt>
                <c:pt idx="1058">
                  <c:v>0.35220887014201224</c:v>
                </c:pt>
                <c:pt idx="1059">
                  <c:v>0.35220887014201224</c:v>
                </c:pt>
                <c:pt idx="1060">
                  <c:v>0.35220887014201224</c:v>
                </c:pt>
                <c:pt idx="1061">
                  <c:v>0.35220887014201224</c:v>
                </c:pt>
                <c:pt idx="1062">
                  <c:v>0.35220887014201224</c:v>
                </c:pt>
                <c:pt idx="1063">
                  <c:v>0.3716850598056044</c:v>
                </c:pt>
                <c:pt idx="1064">
                  <c:v>0.3716850598056044</c:v>
                </c:pt>
                <c:pt idx="1065">
                  <c:v>0.3716850598056044</c:v>
                </c:pt>
                <c:pt idx="1066">
                  <c:v>0.3716850598056044</c:v>
                </c:pt>
                <c:pt idx="1067">
                  <c:v>0.3716850598056044</c:v>
                </c:pt>
                <c:pt idx="1068">
                  <c:v>0.3716850598056044</c:v>
                </c:pt>
                <c:pt idx="1069">
                  <c:v>0.3716850598056044</c:v>
                </c:pt>
                <c:pt idx="1070">
                  <c:v>0.3716850598056044</c:v>
                </c:pt>
                <c:pt idx="1071">
                  <c:v>0.3716850598056044</c:v>
                </c:pt>
                <c:pt idx="1072">
                  <c:v>0.3716850598056044</c:v>
                </c:pt>
                <c:pt idx="1073">
                  <c:v>0.3716850598056044</c:v>
                </c:pt>
                <c:pt idx="1074">
                  <c:v>0.3716850598056044</c:v>
                </c:pt>
                <c:pt idx="1075">
                  <c:v>0.3716850598056044</c:v>
                </c:pt>
                <c:pt idx="1076">
                  <c:v>0.3716850598056044</c:v>
                </c:pt>
                <c:pt idx="1077">
                  <c:v>0.3716850598056044</c:v>
                </c:pt>
                <c:pt idx="1078">
                  <c:v>0.3716850598056044</c:v>
                </c:pt>
                <c:pt idx="1079">
                  <c:v>0.39787592189543292</c:v>
                </c:pt>
                <c:pt idx="1080">
                  <c:v>0.39787592189543292</c:v>
                </c:pt>
                <c:pt idx="1081">
                  <c:v>0.39787592189543292</c:v>
                </c:pt>
                <c:pt idx="1082">
                  <c:v>0.39787592189543292</c:v>
                </c:pt>
                <c:pt idx="1083">
                  <c:v>0.39787592189543292</c:v>
                </c:pt>
                <c:pt idx="1084">
                  <c:v>0.39787592189543292</c:v>
                </c:pt>
                <c:pt idx="1085">
                  <c:v>0.39787592189543292</c:v>
                </c:pt>
                <c:pt idx="1086">
                  <c:v>0.39787592189543292</c:v>
                </c:pt>
                <c:pt idx="1087">
                  <c:v>0.39787592189543292</c:v>
                </c:pt>
                <c:pt idx="1088">
                  <c:v>0.39787592189543292</c:v>
                </c:pt>
                <c:pt idx="1089">
                  <c:v>0.4143837514429769</c:v>
                </c:pt>
                <c:pt idx="1090">
                  <c:v>0.4143837514429769</c:v>
                </c:pt>
                <c:pt idx="1091">
                  <c:v>0.4143837514429769</c:v>
                </c:pt>
                <c:pt idx="1092">
                  <c:v>0.4143837514429769</c:v>
                </c:pt>
                <c:pt idx="1093">
                  <c:v>0.4143837514429769</c:v>
                </c:pt>
                <c:pt idx="1094">
                  <c:v>0.4143837514429769</c:v>
                </c:pt>
                <c:pt idx="1095">
                  <c:v>0.4143837514429769</c:v>
                </c:pt>
                <c:pt idx="1096">
                  <c:v>0.4143837514429769</c:v>
                </c:pt>
                <c:pt idx="1097">
                  <c:v>0.4143837514429769</c:v>
                </c:pt>
                <c:pt idx="1098">
                  <c:v>0.4143837514429769</c:v>
                </c:pt>
                <c:pt idx="1099">
                  <c:v>0.4143837514429769</c:v>
                </c:pt>
                <c:pt idx="1100">
                  <c:v>0.4143837514429769</c:v>
                </c:pt>
                <c:pt idx="1101">
                  <c:v>0.43434378704136062</c:v>
                </c:pt>
                <c:pt idx="1102">
                  <c:v>0.43434378704136062</c:v>
                </c:pt>
                <c:pt idx="1103">
                  <c:v>0.43434378704136062</c:v>
                </c:pt>
                <c:pt idx="1104">
                  <c:v>0.43434378704136062</c:v>
                </c:pt>
                <c:pt idx="1105">
                  <c:v>0.43434378704136062</c:v>
                </c:pt>
                <c:pt idx="1106">
                  <c:v>0.43434378704136062</c:v>
                </c:pt>
                <c:pt idx="1107">
                  <c:v>0.43434378704136062</c:v>
                </c:pt>
                <c:pt idx="1108">
                  <c:v>0.43434378704136062</c:v>
                </c:pt>
                <c:pt idx="1109">
                  <c:v>0.43434378704136062</c:v>
                </c:pt>
                <c:pt idx="1110">
                  <c:v>0.43434378704136062</c:v>
                </c:pt>
                <c:pt idx="1111">
                  <c:v>0.43434378704136062</c:v>
                </c:pt>
                <c:pt idx="1112">
                  <c:v>0.43434378704136062</c:v>
                </c:pt>
                <c:pt idx="1113">
                  <c:v>0.43434378704136062</c:v>
                </c:pt>
                <c:pt idx="1114">
                  <c:v>0.43434378704136062</c:v>
                </c:pt>
                <c:pt idx="1115">
                  <c:v>0.43434378704136062</c:v>
                </c:pt>
                <c:pt idx="1116">
                  <c:v>0.43434378704136062</c:v>
                </c:pt>
                <c:pt idx="1117">
                  <c:v>0.43434378704136062</c:v>
                </c:pt>
                <c:pt idx="1118">
                  <c:v>0.43434378704136062</c:v>
                </c:pt>
                <c:pt idx="1119">
                  <c:v>0.43434378704136062</c:v>
                </c:pt>
                <c:pt idx="1120">
                  <c:v>0.4663087141536239</c:v>
                </c:pt>
                <c:pt idx="1121">
                  <c:v>0.4663087141536239</c:v>
                </c:pt>
                <c:pt idx="1122">
                  <c:v>0.4663087141536239</c:v>
                </c:pt>
                <c:pt idx="1123">
                  <c:v>0.4663087141536239</c:v>
                </c:pt>
                <c:pt idx="1124">
                  <c:v>0.4663087141536239</c:v>
                </c:pt>
                <c:pt idx="1125">
                  <c:v>0.4663087141536239</c:v>
                </c:pt>
                <c:pt idx="1126">
                  <c:v>0.4663087141536239</c:v>
                </c:pt>
                <c:pt idx="1127">
                  <c:v>0.4663087141536239</c:v>
                </c:pt>
                <c:pt idx="1128">
                  <c:v>0.4663087141536239</c:v>
                </c:pt>
                <c:pt idx="1129">
                  <c:v>0.48161589062349974</c:v>
                </c:pt>
                <c:pt idx="1130">
                  <c:v>0.48161589062349974</c:v>
                </c:pt>
                <c:pt idx="1131">
                  <c:v>0.48161589062349974</c:v>
                </c:pt>
                <c:pt idx="1132">
                  <c:v>0.48161589062349974</c:v>
                </c:pt>
                <c:pt idx="1133">
                  <c:v>0.48161589062349974</c:v>
                </c:pt>
                <c:pt idx="1134">
                  <c:v>0.48161589062349974</c:v>
                </c:pt>
                <c:pt idx="1135">
                  <c:v>0.48161589062349974</c:v>
                </c:pt>
                <c:pt idx="1136">
                  <c:v>0.48161589062349974</c:v>
                </c:pt>
                <c:pt idx="1137">
                  <c:v>0.48161589062349974</c:v>
                </c:pt>
                <c:pt idx="1138">
                  <c:v>0.48161589062349974</c:v>
                </c:pt>
                <c:pt idx="1139">
                  <c:v>0.48161589062349974</c:v>
                </c:pt>
                <c:pt idx="1140">
                  <c:v>0.48161589062349974</c:v>
                </c:pt>
                <c:pt idx="1141">
                  <c:v>0.48161589062349974</c:v>
                </c:pt>
                <c:pt idx="1142">
                  <c:v>0.5039283835636299</c:v>
                </c:pt>
                <c:pt idx="1143">
                  <c:v>0.5039283835636299</c:v>
                </c:pt>
                <c:pt idx="1144">
                  <c:v>0.5039283835636299</c:v>
                </c:pt>
                <c:pt idx="1145">
                  <c:v>0.5039283835636299</c:v>
                </c:pt>
                <c:pt idx="1146">
                  <c:v>0.5039283835636299</c:v>
                </c:pt>
                <c:pt idx="1147">
                  <c:v>0.5039283835636299</c:v>
                </c:pt>
                <c:pt idx="1148">
                  <c:v>0.5039283835636299</c:v>
                </c:pt>
                <c:pt idx="1149">
                  <c:v>0.5039283835636299</c:v>
                </c:pt>
                <c:pt idx="1150">
                  <c:v>0.5039283835636299</c:v>
                </c:pt>
                <c:pt idx="1151">
                  <c:v>0.5039283835636299</c:v>
                </c:pt>
                <c:pt idx="1152">
                  <c:v>0.5039283835636299</c:v>
                </c:pt>
                <c:pt idx="1153">
                  <c:v>0.5039283835636299</c:v>
                </c:pt>
                <c:pt idx="1154">
                  <c:v>0.5039283835636299</c:v>
                </c:pt>
                <c:pt idx="1155">
                  <c:v>0.5039283835636299</c:v>
                </c:pt>
                <c:pt idx="1156">
                  <c:v>0.52824151828033117</c:v>
                </c:pt>
                <c:pt idx="1157">
                  <c:v>0.52824151828033117</c:v>
                </c:pt>
                <c:pt idx="1158">
                  <c:v>0.52824151828033117</c:v>
                </c:pt>
                <c:pt idx="1159">
                  <c:v>0.52824151828033117</c:v>
                </c:pt>
                <c:pt idx="1160">
                  <c:v>0.52824151828033117</c:v>
                </c:pt>
                <c:pt idx="1161">
                  <c:v>0.52824151828033117</c:v>
                </c:pt>
                <c:pt idx="1162">
                  <c:v>0.52824151828033117</c:v>
                </c:pt>
                <c:pt idx="1163">
                  <c:v>0.54051528578164909</c:v>
                </c:pt>
                <c:pt idx="1164">
                  <c:v>0.54051528578164909</c:v>
                </c:pt>
                <c:pt idx="1165">
                  <c:v>0.54051528578164909</c:v>
                </c:pt>
                <c:pt idx="1166">
                  <c:v>0.54051528578164909</c:v>
                </c:pt>
                <c:pt idx="1167">
                  <c:v>0.54051528578164909</c:v>
                </c:pt>
                <c:pt idx="1168">
                  <c:v>0.54051528578164909</c:v>
                </c:pt>
                <c:pt idx="1169">
                  <c:v>0.54051528578164909</c:v>
                </c:pt>
                <c:pt idx="1170">
                  <c:v>0.54051528578164909</c:v>
                </c:pt>
                <c:pt idx="1171">
                  <c:v>0.54051528578164909</c:v>
                </c:pt>
                <c:pt idx="1172">
                  <c:v>0.54051528578164909</c:v>
                </c:pt>
                <c:pt idx="1173">
                  <c:v>0.54051528578164909</c:v>
                </c:pt>
                <c:pt idx="1174">
                  <c:v>0.54051528578164909</c:v>
                </c:pt>
                <c:pt idx="1175">
                  <c:v>0.54051528578164909</c:v>
                </c:pt>
                <c:pt idx="1176">
                  <c:v>0.54051528578164909</c:v>
                </c:pt>
                <c:pt idx="1177">
                  <c:v>0.56531175535073552</c:v>
                </c:pt>
                <c:pt idx="1178">
                  <c:v>0.56531175535073552</c:v>
                </c:pt>
                <c:pt idx="1179">
                  <c:v>0.56531175535073552</c:v>
                </c:pt>
                <c:pt idx="1180">
                  <c:v>0.56531175535073552</c:v>
                </c:pt>
                <c:pt idx="1181">
                  <c:v>0.56531175535073552</c:v>
                </c:pt>
                <c:pt idx="1182">
                  <c:v>0.56531175535073552</c:v>
                </c:pt>
                <c:pt idx="1183">
                  <c:v>0.56531175535073552</c:v>
                </c:pt>
                <c:pt idx="1184">
                  <c:v>0.56531175535073552</c:v>
                </c:pt>
                <c:pt idx="1185">
                  <c:v>0.56531175535073552</c:v>
                </c:pt>
                <c:pt idx="1186">
                  <c:v>0.56531175535073552</c:v>
                </c:pt>
                <c:pt idx="1187">
                  <c:v>0.56531175535073552</c:v>
                </c:pt>
                <c:pt idx="1188">
                  <c:v>0.56531175535073552</c:v>
                </c:pt>
                <c:pt idx="1189">
                  <c:v>0.56531175535073552</c:v>
                </c:pt>
                <c:pt idx="1190">
                  <c:v>0.56531175535073552</c:v>
                </c:pt>
                <c:pt idx="1191">
                  <c:v>0.56531175535073552</c:v>
                </c:pt>
                <c:pt idx="1192">
                  <c:v>0.56531175535073552</c:v>
                </c:pt>
                <c:pt idx="1193">
                  <c:v>0.56531175535073552</c:v>
                </c:pt>
                <c:pt idx="1194">
                  <c:v>0.59589828697336056</c:v>
                </c:pt>
                <c:pt idx="1195">
                  <c:v>0.59589828697336056</c:v>
                </c:pt>
                <c:pt idx="1196">
                  <c:v>0.59589828697336056</c:v>
                </c:pt>
                <c:pt idx="1197">
                  <c:v>0.59589828697336056</c:v>
                </c:pt>
                <c:pt idx="1198">
                  <c:v>0.59589828697336056</c:v>
                </c:pt>
                <c:pt idx="1199">
                  <c:v>0.59589828697336056</c:v>
                </c:pt>
                <c:pt idx="1200">
                  <c:v>0.59589828697336056</c:v>
                </c:pt>
                <c:pt idx="1201">
                  <c:v>0.59589828697336056</c:v>
                </c:pt>
                <c:pt idx="1202">
                  <c:v>0.59589828697336056</c:v>
                </c:pt>
                <c:pt idx="1203">
                  <c:v>0.59589828697336056</c:v>
                </c:pt>
                <c:pt idx="1204">
                  <c:v>0.61415241452626612</c:v>
                </c:pt>
                <c:pt idx="1205">
                  <c:v>0.61415241452626612</c:v>
                </c:pt>
                <c:pt idx="1206">
                  <c:v>0.61415241452626612</c:v>
                </c:pt>
                <c:pt idx="1207">
                  <c:v>0.61415241452626612</c:v>
                </c:pt>
                <c:pt idx="1208">
                  <c:v>0.61415241452626612</c:v>
                </c:pt>
                <c:pt idx="1209">
                  <c:v>0.61415241452626612</c:v>
                </c:pt>
                <c:pt idx="1210">
                  <c:v>0.61415241452626612</c:v>
                </c:pt>
                <c:pt idx="1211">
                  <c:v>0.61415241452626612</c:v>
                </c:pt>
                <c:pt idx="1212">
                  <c:v>0.61415241452626612</c:v>
                </c:pt>
                <c:pt idx="1213">
                  <c:v>0.61415241452626612</c:v>
                </c:pt>
                <c:pt idx="1214">
                  <c:v>0.63261352584071384</c:v>
                </c:pt>
                <c:pt idx="1215">
                  <c:v>0.63261352584071384</c:v>
                </c:pt>
                <c:pt idx="1216">
                  <c:v>0.63261352584071384</c:v>
                </c:pt>
                <c:pt idx="1217">
                  <c:v>0.63261352584071384</c:v>
                </c:pt>
                <c:pt idx="1218">
                  <c:v>0.63261352584071384</c:v>
                </c:pt>
                <c:pt idx="1219">
                  <c:v>0.63261352584071384</c:v>
                </c:pt>
                <c:pt idx="1220">
                  <c:v>0.63261352584071384</c:v>
                </c:pt>
                <c:pt idx="1221">
                  <c:v>0.63261352584071384</c:v>
                </c:pt>
                <c:pt idx="1222">
                  <c:v>0.63261352584071384</c:v>
                </c:pt>
                <c:pt idx="1223">
                  <c:v>0.64941472986293525</c:v>
                </c:pt>
                <c:pt idx="1224">
                  <c:v>0.64941472986293525</c:v>
                </c:pt>
                <c:pt idx="1225">
                  <c:v>0.64941472986293525</c:v>
                </c:pt>
                <c:pt idx="1226">
                  <c:v>0.64941472986293525</c:v>
                </c:pt>
                <c:pt idx="1227">
                  <c:v>0.64941472986293525</c:v>
                </c:pt>
                <c:pt idx="1228">
                  <c:v>0.64941472986293525</c:v>
                </c:pt>
                <c:pt idx="1229">
                  <c:v>0.64941472986293525</c:v>
                </c:pt>
                <c:pt idx="1230">
                  <c:v>0.64941472986293525</c:v>
                </c:pt>
                <c:pt idx="1231">
                  <c:v>0.64941472986293525</c:v>
                </c:pt>
                <c:pt idx="1232">
                  <c:v>0.64941472986293525</c:v>
                </c:pt>
                <c:pt idx="1233">
                  <c:v>0.64941472986293525</c:v>
                </c:pt>
                <c:pt idx="1234">
                  <c:v>0.67020216077934069</c:v>
                </c:pt>
                <c:pt idx="1235">
                  <c:v>0.67020216077934069</c:v>
                </c:pt>
                <c:pt idx="1236">
                  <c:v>0.67020216077934069</c:v>
                </c:pt>
                <c:pt idx="1237">
                  <c:v>0.67020216077934069</c:v>
                </c:pt>
                <c:pt idx="1238">
                  <c:v>0.67020216077934069</c:v>
                </c:pt>
                <c:pt idx="1239">
                  <c:v>0.67020216077934069</c:v>
                </c:pt>
                <c:pt idx="1240">
                  <c:v>0.67020216077934069</c:v>
                </c:pt>
                <c:pt idx="1241">
                  <c:v>0.67020216077934069</c:v>
                </c:pt>
                <c:pt idx="1242">
                  <c:v>0.67020216077934069</c:v>
                </c:pt>
                <c:pt idx="1243">
                  <c:v>0.67020216077934069</c:v>
                </c:pt>
                <c:pt idx="1244">
                  <c:v>0.67020216077934069</c:v>
                </c:pt>
                <c:pt idx="1245">
                  <c:v>0.67020216077934069</c:v>
                </c:pt>
                <c:pt idx="1246">
                  <c:v>0.67020216077934069</c:v>
                </c:pt>
                <c:pt idx="1247">
                  <c:v>0.67020216077934069</c:v>
                </c:pt>
                <c:pt idx="1248">
                  <c:v>0.67020216077934069</c:v>
                </c:pt>
                <c:pt idx="1249">
                  <c:v>0.67020216077934069</c:v>
                </c:pt>
                <c:pt idx="1250">
                  <c:v>0.67020216077934069</c:v>
                </c:pt>
                <c:pt idx="1251">
                  <c:v>0.67020216077934069</c:v>
                </c:pt>
                <c:pt idx="1252">
                  <c:v>0.67020216077934069</c:v>
                </c:pt>
                <c:pt idx="1253">
                  <c:v>0.67020216077934069</c:v>
                </c:pt>
                <c:pt idx="1254">
                  <c:v>0.70876261491573156</c:v>
                </c:pt>
                <c:pt idx="1255">
                  <c:v>0.70876261491573156</c:v>
                </c:pt>
                <c:pt idx="1256">
                  <c:v>0.70876261491573156</c:v>
                </c:pt>
                <c:pt idx="1257">
                  <c:v>0.70876261491573156</c:v>
                </c:pt>
                <c:pt idx="1258">
                  <c:v>0.71660092108895201</c:v>
                </c:pt>
                <c:pt idx="1259">
                  <c:v>0.71660092108895201</c:v>
                </c:pt>
                <c:pt idx="1260">
                  <c:v>0.71660092108895201</c:v>
                </c:pt>
                <c:pt idx="1261">
                  <c:v>0.71660092108895201</c:v>
                </c:pt>
                <c:pt idx="1262">
                  <c:v>0.71660092108895201</c:v>
                </c:pt>
                <c:pt idx="1263">
                  <c:v>0.71660092108895201</c:v>
                </c:pt>
                <c:pt idx="1264">
                  <c:v>0.72844171022016913</c:v>
                </c:pt>
                <c:pt idx="1265">
                  <c:v>0.72844171022016913</c:v>
                </c:pt>
                <c:pt idx="1266">
                  <c:v>0.72844171022016913</c:v>
                </c:pt>
                <c:pt idx="1267">
                  <c:v>0.72844171022016913</c:v>
                </c:pt>
                <c:pt idx="1268">
                  <c:v>0.72844171022016913</c:v>
                </c:pt>
                <c:pt idx="1269">
                  <c:v>0.72844171022016913</c:v>
                </c:pt>
                <c:pt idx="1270">
                  <c:v>0.72844171022016913</c:v>
                </c:pt>
                <c:pt idx="1271">
                  <c:v>0.72844171022016913</c:v>
                </c:pt>
                <c:pt idx="1272">
                  <c:v>0.72844171022016913</c:v>
                </c:pt>
                <c:pt idx="1273">
                  <c:v>0.72844171022016913</c:v>
                </c:pt>
                <c:pt idx="1274">
                  <c:v>0.74840704313415274</c:v>
                </c:pt>
                <c:pt idx="1275">
                  <c:v>0.74840704313415274</c:v>
                </c:pt>
                <c:pt idx="1276">
                  <c:v>0.74840704313415274</c:v>
                </c:pt>
                <c:pt idx="1277">
                  <c:v>0.74840704313415274</c:v>
                </c:pt>
                <c:pt idx="1278">
                  <c:v>0.74840704313415274</c:v>
                </c:pt>
                <c:pt idx="1279">
                  <c:v>0.74840704313415274</c:v>
                </c:pt>
                <c:pt idx="1280">
                  <c:v>0.74840704313415274</c:v>
                </c:pt>
                <c:pt idx="1281">
                  <c:v>0.74840704313415274</c:v>
                </c:pt>
                <c:pt idx="1282">
                  <c:v>0.74840704313415274</c:v>
                </c:pt>
                <c:pt idx="1283">
                  <c:v>0.74840704313415274</c:v>
                </c:pt>
                <c:pt idx="1284">
                  <c:v>0.74840704313415274</c:v>
                </c:pt>
                <c:pt idx="1285">
                  <c:v>0.74840704313415274</c:v>
                </c:pt>
                <c:pt idx="1286">
                  <c:v>0.77276680816182786</c:v>
                </c:pt>
                <c:pt idx="1287">
                  <c:v>0.77276680816182786</c:v>
                </c:pt>
                <c:pt idx="1288">
                  <c:v>0.77276680816182786</c:v>
                </c:pt>
                <c:pt idx="1289">
                  <c:v>0.77276680816182786</c:v>
                </c:pt>
                <c:pt idx="1290">
                  <c:v>0.77276680816182786</c:v>
                </c:pt>
                <c:pt idx="1291">
                  <c:v>0.77276680816182786</c:v>
                </c:pt>
                <c:pt idx="1292">
                  <c:v>0.77276680816182786</c:v>
                </c:pt>
                <c:pt idx="1293">
                  <c:v>0.78719041678006285</c:v>
                </c:pt>
                <c:pt idx="1294">
                  <c:v>0.78719041678006285</c:v>
                </c:pt>
                <c:pt idx="1295">
                  <c:v>0.78719041678006285</c:v>
                </c:pt>
                <c:pt idx="1296">
                  <c:v>0.78719041678006285</c:v>
                </c:pt>
                <c:pt idx="1297">
                  <c:v>0.78719041678006285</c:v>
                </c:pt>
                <c:pt idx="1298">
                  <c:v>0.78719041678006285</c:v>
                </c:pt>
                <c:pt idx="1299">
                  <c:v>0.78719041678006285</c:v>
                </c:pt>
                <c:pt idx="1300">
                  <c:v>0.80177968430189828</c:v>
                </c:pt>
                <c:pt idx="1301">
                  <c:v>0.80177968430189828</c:v>
                </c:pt>
                <c:pt idx="1302">
                  <c:v>0.80177968430189828</c:v>
                </c:pt>
                <c:pt idx="1303">
                  <c:v>0.80177968430189828</c:v>
                </c:pt>
                <c:pt idx="1304">
                  <c:v>0.80177968430189828</c:v>
                </c:pt>
                <c:pt idx="1305">
                  <c:v>0.80177968430189828</c:v>
                </c:pt>
                <c:pt idx="1306">
                  <c:v>0.81442193874053515</c:v>
                </c:pt>
                <c:pt idx="1307">
                  <c:v>0.81442193874053515</c:v>
                </c:pt>
                <c:pt idx="1308">
                  <c:v>0.81442193874053515</c:v>
                </c:pt>
                <c:pt idx="1309">
                  <c:v>0.81442193874053515</c:v>
                </c:pt>
                <c:pt idx="1310">
                  <c:v>0.81442193874053515</c:v>
                </c:pt>
                <c:pt idx="1311">
                  <c:v>0.81442193874053515</c:v>
                </c:pt>
                <c:pt idx="1312">
                  <c:v>0.81442193874053515</c:v>
                </c:pt>
                <c:pt idx="1313">
                  <c:v>0.82933781119598415</c:v>
                </c:pt>
                <c:pt idx="1314">
                  <c:v>0.82933781119598415</c:v>
                </c:pt>
                <c:pt idx="1315">
                  <c:v>0.82933781119598415</c:v>
                </c:pt>
                <c:pt idx="1316">
                  <c:v>0.82933781119598415</c:v>
                </c:pt>
                <c:pt idx="1317">
                  <c:v>0.83794453378675593</c:v>
                </c:pt>
                <c:pt idx="1318">
                  <c:v>0.83794453378675593</c:v>
                </c:pt>
                <c:pt idx="1319">
                  <c:v>0.83794453378675593</c:v>
                </c:pt>
                <c:pt idx="1320">
                  <c:v>0.83794453378675593</c:v>
                </c:pt>
                <c:pt idx="1321">
                  <c:v>0.83794453378675593</c:v>
                </c:pt>
                <c:pt idx="1322">
                  <c:v>0.83794453378675593</c:v>
                </c:pt>
                <c:pt idx="1323">
                  <c:v>0.83794453378675593</c:v>
                </c:pt>
                <c:pt idx="1324">
                  <c:v>0.83794453378675593</c:v>
                </c:pt>
                <c:pt idx="1325">
                  <c:v>0.83794453378675593</c:v>
                </c:pt>
                <c:pt idx="1326">
                  <c:v>0.83794453378675593</c:v>
                </c:pt>
                <c:pt idx="1327">
                  <c:v>0.83794453378675593</c:v>
                </c:pt>
                <c:pt idx="1328">
                  <c:v>0.83794453378675593</c:v>
                </c:pt>
                <c:pt idx="1329">
                  <c:v>0.83794453378675593</c:v>
                </c:pt>
                <c:pt idx="1330">
                  <c:v>0.83794453378675593</c:v>
                </c:pt>
                <c:pt idx="1331">
                  <c:v>0.83794453378675593</c:v>
                </c:pt>
                <c:pt idx="1332">
                  <c:v>0.83794453378675593</c:v>
                </c:pt>
                <c:pt idx="1333">
                  <c:v>0.873012700415573</c:v>
                </c:pt>
                <c:pt idx="1334">
                  <c:v>0.873012700415573</c:v>
                </c:pt>
                <c:pt idx="1335">
                  <c:v>0.873012700415573</c:v>
                </c:pt>
                <c:pt idx="1336">
                  <c:v>0.873012700415573</c:v>
                </c:pt>
                <c:pt idx="1337">
                  <c:v>0.88194836619248052</c:v>
                </c:pt>
                <c:pt idx="1338">
                  <c:v>0.88194836619248052</c:v>
                </c:pt>
                <c:pt idx="1339">
                  <c:v>0.88194836619248052</c:v>
                </c:pt>
                <c:pt idx="1340">
                  <c:v>0.88194836619248052</c:v>
                </c:pt>
                <c:pt idx="1341">
                  <c:v>0.89095501331493132</c:v>
                </c:pt>
                <c:pt idx="1342">
                  <c:v>0.89095501331493132</c:v>
                </c:pt>
                <c:pt idx="1343">
                  <c:v>0.89095501331493132</c:v>
                </c:pt>
                <c:pt idx="1344">
                  <c:v>0.89095501331493132</c:v>
                </c:pt>
                <c:pt idx="1345">
                  <c:v>0.89095501331493132</c:v>
                </c:pt>
                <c:pt idx="1346">
                  <c:v>0.89095501331493132</c:v>
                </c:pt>
                <c:pt idx="1347">
                  <c:v>0.90460220385671419</c:v>
                </c:pt>
                <c:pt idx="1348">
                  <c:v>0.90460220385671419</c:v>
                </c:pt>
                <c:pt idx="1349">
                  <c:v>0.90460220385671419</c:v>
                </c:pt>
                <c:pt idx="1350">
                  <c:v>0.91148934236618206</c:v>
                </c:pt>
                <c:pt idx="1351">
                  <c:v>0.91148934236618206</c:v>
                </c:pt>
                <c:pt idx="1352">
                  <c:v>0.91148934236618206</c:v>
                </c:pt>
                <c:pt idx="1353">
                  <c:v>0.91841998904288702</c:v>
                </c:pt>
                <c:pt idx="1354">
                  <c:v>0.91841998904288702</c:v>
                </c:pt>
                <c:pt idx="1355">
                  <c:v>0.91841998904288702</c:v>
                </c:pt>
                <c:pt idx="1356">
                  <c:v>0.91841998904288702</c:v>
                </c:pt>
                <c:pt idx="1357">
                  <c:v>0.91841998904288702</c:v>
                </c:pt>
                <c:pt idx="1358">
                  <c:v>0.91841998904288702</c:v>
                </c:pt>
                <c:pt idx="1359">
                  <c:v>0.93241539434320941</c:v>
                </c:pt>
                <c:pt idx="1360">
                  <c:v>0.93241539434320941</c:v>
                </c:pt>
                <c:pt idx="1361">
                  <c:v>0.93712127394454448</c:v>
                </c:pt>
                <c:pt idx="1362">
                  <c:v>0.93712127394454448</c:v>
                </c:pt>
                <c:pt idx="1363">
                  <c:v>0.93712127394454448</c:v>
                </c:pt>
                <c:pt idx="1364">
                  <c:v>0.93712127394454448</c:v>
                </c:pt>
                <c:pt idx="1365">
                  <c:v>0.93712127394454448</c:v>
                </c:pt>
                <c:pt idx="1366">
                  <c:v>0.94897780985887181</c:v>
                </c:pt>
                <c:pt idx="1367">
                  <c:v>0.94897780985887181</c:v>
                </c:pt>
                <c:pt idx="1368">
                  <c:v>0.94897780985887181</c:v>
                </c:pt>
                <c:pt idx="1369">
                  <c:v>0.94897780985887181</c:v>
                </c:pt>
                <c:pt idx="1370">
                  <c:v>0.95855995741850497</c:v>
                </c:pt>
                <c:pt idx="1371">
                  <c:v>0.95855995741850497</c:v>
                </c:pt>
                <c:pt idx="1372">
                  <c:v>0.95855995741850497</c:v>
                </c:pt>
                <c:pt idx="1373">
                  <c:v>0.95855995741850497</c:v>
                </c:pt>
                <c:pt idx="1374">
                  <c:v>0.95855995741850497</c:v>
                </c:pt>
                <c:pt idx="1375">
                  <c:v>0.95855995741850497</c:v>
                </c:pt>
                <c:pt idx="1376">
                  <c:v>0.95855995741850497</c:v>
                </c:pt>
                <c:pt idx="1377">
                  <c:v>0.95855995741850497</c:v>
                </c:pt>
                <c:pt idx="1378">
                  <c:v>0.95855995741850497</c:v>
                </c:pt>
                <c:pt idx="1379">
                  <c:v>0.95855995741850497</c:v>
                </c:pt>
                <c:pt idx="1380">
                  <c:v>0.95855995741850497</c:v>
                </c:pt>
                <c:pt idx="1381">
                  <c:v>0.98537673313779217</c:v>
                </c:pt>
                <c:pt idx="1382">
                  <c:v>0.98537673313779217</c:v>
                </c:pt>
                <c:pt idx="1383">
                  <c:v>0.99032898964496086</c:v>
                </c:pt>
                <c:pt idx="1384">
                  <c:v>0.99032898964496086</c:v>
                </c:pt>
                <c:pt idx="1385">
                  <c:v>0.99032898964496086</c:v>
                </c:pt>
                <c:pt idx="1386">
                  <c:v>0.99032898964496086</c:v>
                </c:pt>
                <c:pt idx="1387">
                  <c:v>1.0003070916314494</c:v>
                </c:pt>
                <c:pt idx="1388">
                  <c:v>1.0003070916314494</c:v>
                </c:pt>
                <c:pt idx="1389">
                  <c:v>1.0003070916314494</c:v>
                </c:pt>
                <c:pt idx="1390">
                  <c:v>1.0003070916314494</c:v>
                </c:pt>
                <c:pt idx="1391">
                  <c:v>1.0003070916314494</c:v>
                </c:pt>
                <c:pt idx="1392">
                  <c:v>1.0129215482717411</c:v>
                </c:pt>
                <c:pt idx="1393">
                  <c:v>1.0129215482717411</c:v>
                </c:pt>
                <c:pt idx="1394">
                  <c:v>1.0129215482717411</c:v>
                </c:pt>
                <c:pt idx="1395">
                  <c:v>1.0205681915260707</c:v>
                </c:pt>
                <c:pt idx="1396">
                  <c:v>1.0205681915260707</c:v>
                </c:pt>
                <c:pt idx="1397">
                  <c:v>1.0205681915260707</c:v>
                </c:pt>
                <c:pt idx="1398">
                  <c:v>1.0205681915260707</c:v>
                </c:pt>
                <c:pt idx="1399">
                  <c:v>1.0308575175648222</c:v>
                </c:pt>
                <c:pt idx="1400">
                  <c:v>1.0308575175648222</c:v>
                </c:pt>
                <c:pt idx="1401">
                  <c:v>1.0308575175648222</c:v>
                </c:pt>
                <c:pt idx="1402">
                  <c:v>1.0386467129748296</c:v>
                </c:pt>
                <c:pt idx="1403">
                  <c:v>1.0386467129748296</c:v>
                </c:pt>
                <c:pt idx="1404">
                  <c:v>1.0386467129748296</c:v>
                </c:pt>
                <c:pt idx="1405">
                  <c:v>1.0464994400123697</c:v>
                </c:pt>
                <c:pt idx="1406">
                  <c:v>1.0491313979639725</c:v>
                </c:pt>
                <c:pt idx="1407">
                  <c:v>1.0491313979639725</c:v>
                </c:pt>
                <c:pt idx="1408">
                  <c:v>1.0491313979639725</c:v>
                </c:pt>
                <c:pt idx="1409">
                  <c:v>1.0491313979639725</c:v>
                </c:pt>
                <c:pt idx="1410">
                  <c:v>1.0491313979639725</c:v>
                </c:pt>
                <c:pt idx="1411">
                  <c:v>1.0491313979639725</c:v>
                </c:pt>
                <c:pt idx="1412">
                  <c:v>1.0491313979639725</c:v>
                </c:pt>
                <c:pt idx="1413">
                  <c:v>1.0491313979639725</c:v>
                </c:pt>
                <c:pt idx="1414">
                  <c:v>1.0491313979639725</c:v>
                </c:pt>
                <c:pt idx="1415">
                  <c:v>1.0491313979639725</c:v>
                </c:pt>
                <c:pt idx="1416">
                  <c:v>1.0491313979639725</c:v>
                </c:pt>
                <c:pt idx="1417">
                  <c:v>1.0491313979639725</c:v>
                </c:pt>
                <c:pt idx="1418">
                  <c:v>1.0491313979639725</c:v>
                </c:pt>
                <c:pt idx="1419">
                  <c:v>1.0491313979639725</c:v>
                </c:pt>
                <c:pt idx="1420">
                  <c:v>1.0491313979639725</c:v>
                </c:pt>
                <c:pt idx="1421">
                  <c:v>1.0491313979639725</c:v>
                </c:pt>
                <c:pt idx="1422">
                  <c:v>1.0491313979639725</c:v>
                </c:pt>
                <c:pt idx="1423">
                  <c:v>1.0950400512086551</c:v>
                </c:pt>
                <c:pt idx="1424">
                  <c:v>1.0950400512086551</c:v>
                </c:pt>
                <c:pt idx="1425">
                  <c:v>1.0950400512086551</c:v>
                </c:pt>
                <c:pt idx="1426">
                  <c:v>1.1033838166983498</c:v>
                </c:pt>
                <c:pt idx="1427">
                  <c:v>1.1033838166983498</c:v>
                </c:pt>
                <c:pt idx="1428">
                  <c:v>1.1033838166983498</c:v>
                </c:pt>
                <c:pt idx="1429">
                  <c:v>1.1118051137279645</c:v>
                </c:pt>
                <c:pt idx="1430">
                  <c:v>1.1118051137279645</c:v>
                </c:pt>
                <c:pt idx="1431">
                  <c:v>1.1118051137279645</c:v>
                </c:pt>
                <c:pt idx="1432">
                  <c:v>1.1118051137279645</c:v>
                </c:pt>
                <c:pt idx="1433">
                  <c:v>1.1231576917613038</c:v>
                </c:pt>
                <c:pt idx="1434">
                  <c:v>1.1231576917613038</c:v>
                </c:pt>
                <c:pt idx="1435">
                  <c:v>1.128888636463274</c:v>
                </c:pt>
                <c:pt idx="1436">
                  <c:v>1.128888636463274</c:v>
                </c:pt>
                <c:pt idx="1437">
                  <c:v>1.128888636463274</c:v>
                </c:pt>
                <c:pt idx="1438">
                  <c:v>1.128888636463274</c:v>
                </c:pt>
                <c:pt idx="1439">
                  <c:v>1.1404631659072275</c:v>
                </c:pt>
                <c:pt idx="1440">
                  <c:v>1.1404631659072275</c:v>
                </c:pt>
                <c:pt idx="1441">
                  <c:v>1.1404631659072275</c:v>
                </c:pt>
                <c:pt idx="1442">
                  <c:v>1.1404631659072275</c:v>
                </c:pt>
                <c:pt idx="1443">
                  <c:v>1.1521925343545227</c:v>
                </c:pt>
                <c:pt idx="1444">
                  <c:v>1.1521925343545227</c:v>
                </c:pt>
                <c:pt idx="1445">
                  <c:v>1.1521925343545227</c:v>
                </c:pt>
                <c:pt idx="1446">
                  <c:v>1.1521925343545227</c:v>
                </c:pt>
                <c:pt idx="1447">
                  <c:v>1.1521925343545227</c:v>
                </c:pt>
                <c:pt idx="1448">
                  <c:v>1.1521925343545227</c:v>
                </c:pt>
                <c:pt idx="1449">
                  <c:v>1.1700898139672218</c:v>
                </c:pt>
                <c:pt idx="1450">
                  <c:v>1.1700898139672218</c:v>
                </c:pt>
                <c:pt idx="1451">
                  <c:v>1.1700898139672218</c:v>
                </c:pt>
                <c:pt idx="1452">
                  <c:v>1.1700898139672218</c:v>
                </c:pt>
                <c:pt idx="1453">
                  <c:v>1.1700898139672218</c:v>
                </c:pt>
                <c:pt idx="1454">
                  <c:v>1.1852957183684145</c:v>
                </c:pt>
                <c:pt idx="1455">
                  <c:v>1.1852957183684145</c:v>
                </c:pt>
                <c:pt idx="1456">
                  <c:v>1.1852957183684145</c:v>
                </c:pt>
                <c:pt idx="1457">
                  <c:v>1.1852957183684145</c:v>
                </c:pt>
                <c:pt idx="1458">
                  <c:v>1.1852957183684145</c:v>
                </c:pt>
                <c:pt idx="1459">
                  <c:v>1.1852957183684145</c:v>
                </c:pt>
                <c:pt idx="1460">
                  <c:v>1.1852957183684145</c:v>
                </c:pt>
                <c:pt idx="1461">
                  <c:v>1.2070560687293583</c:v>
                </c:pt>
                <c:pt idx="1462">
                  <c:v>1.2070560687293583</c:v>
                </c:pt>
                <c:pt idx="1463">
                  <c:v>1.2070560687293583</c:v>
                </c:pt>
                <c:pt idx="1464">
                  <c:v>1.2070560687293583</c:v>
                </c:pt>
                <c:pt idx="1465">
                  <c:v>1.2070560687293583</c:v>
                </c:pt>
                <c:pt idx="1466">
                  <c:v>1.2070560687293583</c:v>
                </c:pt>
                <c:pt idx="1467">
                  <c:v>1.2070560687293583</c:v>
                </c:pt>
                <c:pt idx="1468">
                  <c:v>1.2294035019788656</c:v>
                </c:pt>
                <c:pt idx="1469">
                  <c:v>1.2294035019788656</c:v>
                </c:pt>
                <c:pt idx="1470">
                  <c:v>1.2294035019788656</c:v>
                </c:pt>
                <c:pt idx="1471">
                  <c:v>1.2294035019788656</c:v>
                </c:pt>
                <c:pt idx="1472">
                  <c:v>1.2294035019788656</c:v>
                </c:pt>
                <c:pt idx="1473">
                  <c:v>1.2457497672431228</c:v>
                </c:pt>
                <c:pt idx="1474">
                  <c:v>1.2457497672431228</c:v>
                </c:pt>
                <c:pt idx="1475">
                  <c:v>1.2457497672431228</c:v>
                </c:pt>
                <c:pt idx="1476">
                  <c:v>1.2457497672431228</c:v>
                </c:pt>
                <c:pt idx="1477">
                  <c:v>1.2457497672431228</c:v>
                </c:pt>
                <c:pt idx="1478">
                  <c:v>1.262435852359769</c:v>
                </c:pt>
                <c:pt idx="1479">
                  <c:v>1.262435852359769</c:v>
                </c:pt>
                <c:pt idx="1480">
                  <c:v>1.262435852359769</c:v>
                </c:pt>
                <c:pt idx="1481">
                  <c:v>1.262435852359769</c:v>
                </c:pt>
                <c:pt idx="1482">
                  <c:v>1.262435852359769</c:v>
                </c:pt>
                <c:pt idx="1483">
                  <c:v>1.262435852359769</c:v>
                </c:pt>
                <c:pt idx="1484">
                  <c:v>1.262435852359769</c:v>
                </c:pt>
                <c:pt idx="1485">
                  <c:v>1.262435852359769</c:v>
                </c:pt>
                <c:pt idx="1486">
                  <c:v>1.262435852359769</c:v>
                </c:pt>
                <c:pt idx="1487">
                  <c:v>1.2933897637306977</c:v>
                </c:pt>
                <c:pt idx="1488">
                  <c:v>1.2933897637306977</c:v>
                </c:pt>
                <c:pt idx="1489">
                  <c:v>1.2933897637306977</c:v>
                </c:pt>
                <c:pt idx="1490">
                  <c:v>1.2933897637306977</c:v>
                </c:pt>
                <c:pt idx="1491">
                  <c:v>1.2933897637306977</c:v>
                </c:pt>
                <c:pt idx="1492">
                  <c:v>1.2933897637306977</c:v>
                </c:pt>
                <c:pt idx="1493">
                  <c:v>1.2933897637306977</c:v>
                </c:pt>
                <c:pt idx="1494">
                  <c:v>1.2933897637306977</c:v>
                </c:pt>
                <c:pt idx="1495">
                  <c:v>1.3219841213691266</c:v>
                </c:pt>
                <c:pt idx="1496">
                  <c:v>1.3219841213691266</c:v>
                </c:pt>
                <c:pt idx="1497">
                  <c:v>1.3219841213691266</c:v>
                </c:pt>
                <c:pt idx="1498">
                  <c:v>1.3219841213691266</c:v>
                </c:pt>
                <c:pt idx="1499">
                  <c:v>1.3219841213691266</c:v>
                </c:pt>
                <c:pt idx="1500">
                  <c:v>1.3404190152831756</c:v>
                </c:pt>
                <c:pt idx="1501">
                  <c:v>1.3404190152831756</c:v>
                </c:pt>
                <c:pt idx="1502">
                  <c:v>1.3404190152831756</c:v>
                </c:pt>
                <c:pt idx="1503">
                  <c:v>1.3404190152831756</c:v>
                </c:pt>
                <c:pt idx="1504">
                  <c:v>1.3555018111021329</c:v>
                </c:pt>
                <c:pt idx="1505">
                  <c:v>1.3555018111021329</c:v>
                </c:pt>
                <c:pt idx="1506">
                  <c:v>1.3555018111021329</c:v>
                </c:pt>
                <c:pt idx="1507">
                  <c:v>1.3555018111021329</c:v>
                </c:pt>
                <c:pt idx="1508">
                  <c:v>1.3555018111021329</c:v>
                </c:pt>
                <c:pt idx="1509">
                  <c:v>1.3748000243745633</c:v>
                </c:pt>
                <c:pt idx="1510">
                  <c:v>1.3748000243745633</c:v>
                </c:pt>
                <c:pt idx="1511">
                  <c:v>1.3748000243745633</c:v>
                </c:pt>
                <c:pt idx="1512">
                  <c:v>1.3748000243745633</c:v>
                </c:pt>
                <c:pt idx="1513">
                  <c:v>1.3748000243745633</c:v>
                </c:pt>
                <c:pt idx="1514">
                  <c:v>1.3946242806491955</c:v>
                </c:pt>
                <c:pt idx="1515">
                  <c:v>1.3946242806491955</c:v>
                </c:pt>
                <c:pt idx="1516">
                  <c:v>1.3946242806491955</c:v>
                </c:pt>
                <c:pt idx="1517">
                  <c:v>1.3946242806491955</c:v>
                </c:pt>
                <c:pt idx="1518">
                  <c:v>1.3946242806491955</c:v>
                </c:pt>
                <c:pt idx="1519">
                  <c:v>1.3946242806491955</c:v>
                </c:pt>
                <c:pt idx="1520">
                  <c:v>1.4191611772342045</c:v>
                </c:pt>
                <c:pt idx="1521">
                  <c:v>1.4191611772342045</c:v>
                </c:pt>
                <c:pt idx="1522">
                  <c:v>1.4191611772342045</c:v>
                </c:pt>
                <c:pt idx="1523">
                  <c:v>1.4191611772342045</c:v>
                </c:pt>
                <c:pt idx="1524">
                  <c:v>1.4191611772342045</c:v>
                </c:pt>
                <c:pt idx="1525">
                  <c:v>1.4191611772342045</c:v>
                </c:pt>
                <c:pt idx="1526">
                  <c:v>1.4191611772342045</c:v>
                </c:pt>
                <c:pt idx="1527">
                  <c:v>1.4191611772342045</c:v>
                </c:pt>
                <c:pt idx="1528">
                  <c:v>1.4191611772342045</c:v>
                </c:pt>
                <c:pt idx="1529">
                  <c:v>1.4576525936309466</c:v>
                </c:pt>
                <c:pt idx="1530">
                  <c:v>1.4576525936309466</c:v>
                </c:pt>
                <c:pt idx="1531">
                  <c:v>1.4576525936309466</c:v>
                </c:pt>
                <c:pt idx="1532">
                  <c:v>1.4576525936309466</c:v>
                </c:pt>
                <c:pt idx="1533">
                  <c:v>1.4576525936309466</c:v>
                </c:pt>
                <c:pt idx="1534">
                  <c:v>1.4576525936309466</c:v>
                </c:pt>
                <c:pt idx="1535">
                  <c:v>1.4576525936309466</c:v>
                </c:pt>
                <c:pt idx="1536">
                  <c:v>1.4576525936309466</c:v>
                </c:pt>
                <c:pt idx="1537">
                  <c:v>1.4576525936309466</c:v>
                </c:pt>
                <c:pt idx="1538">
                  <c:v>1.4576525936309466</c:v>
                </c:pt>
                <c:pt idx="1539">
                  <c:v>1.4576525936309466</c:v>
                </c:pt>
                <c:pt idx="1540">
                  <c:v>1.4576525936309466</c:v>
                </c:pt>
                <c:pt idx="1541">
                  <c:v>1.4576525936309466</c:v>
                </c:pt>
                <c:pt idx="1542">
                  <c:v>1.4576525936309466</c:v>
                </c:pt>
                <c:pt idx="1543">
                  <c:v>1.5222105313262397</c:v>
                </c:pt>
                <c:pt idx="1544">
                  <c:v>1.5222105313262397</c:v>
                </c:pt>
                <c:pt idx="1545">
                  <c:v>1.5222105313262397</c:v>
                </c:pt>
                <c:pt idx="1546">
                  <c:v>1.5222105313262397</c:v>
                </c:pt>
                <c:pt idx="1547">
                  <c:v>1.5222105313262397</c:v>
                </c:pt>
                <c:pt idx="1548">
                  <c:v>1.5222105313262397</c:v>
                </c:pt>
                <c:pt idx="1549">
                  <c:v>1.5519290565282795</c:v>
                </c:pt>
                <c:pt idx="1550">
                  <c:v>1.5519290565282795</c:v>
                </c:pt>
                <c:pt idx="1551">
                  <c:v>1.5519290565282795</c:v>
                </c:pt>
                <c:pt idx="1552">
                  <c:v>1.5519290565282795</c:v>
                </c:pt>
                <c:pt idx="1553">
                  <c:v>1.5725296242490356</c:v>
                </c:pt>
                <c:pt idx="1554">
                  <c:v>1.5725296242490356</c:v>
                </c:pt>
                <c:pt idx="1555">
                  <c:v>1.5725296242490356</c:v>
                </c:pt>
                <c:pt idx="1556">
                  <c:v>1.5725296242490356</c:v>
                </c:pt>
                <c:pt idx="1557">
                  <c:v>1.5725296242490356</c:v>
                </c:pt>
                <c:pt idx="1558">
                  <c:v>1.5992570753291051</c:v>
                </c:pt>
                <c:pt idx="1559">
                  <c:v>1.5992570753291051</c:v>
                </c:pt>
                <c:pt idx="1560">
                  <c:v>1.5992570753291051</c:v>
                </c:pt>
                <c:pt idx="1561">
                  <c:v>1.5992570753291051</c:v>
                </c:pt>
                <c:pt idx="1562">
                  <c:v>1.6214924498394727</c:v>
                </c:pt>
                <c:pt idx="1563">
                  <c:v>1.6214924498394727</c:v>
                </c:pt>
                <c:pt idx="1564">
                  <c:v>1.6214924498394727</c:v>
                </c:pt>
                <c:pt idx="1565">
                  <c:v>1.6214924498394727</c:v>
                </c:pt>
                <c:pt idx="1566">
                  <c:v>1.6445597025796697</c:v>
                </c:pt>
                <c:pt idx="1567">
                  <c:v>1.6445597025796697</c:v>
                </c:pt>
                <c:pt idx="1568">
                  <c:v>1.6445597025796697</c:v>
                </c:pt>
                <c:pt idx="1569">
                  <c:v>1.6624525291871317</c:v>
                </c:pt>
                <c:pt idx="1570">
                  <c:v>1.6624525291871317</c:v>
                </c:pt>
                <c:pt idx="1571">
                  <c:v>1.6624525291871317</c:v>
                </c:pt>
                <c:pt idx="1572">
                  <c:v>1.6624525291871317</c:v>
                </c:pt>
                <c:pt idx="1573">
                  <c:v>1.6624525291871317</c:v>
                </c:pt>
                <c:pt idx="1574">
                  <c:v>1.6624525291871317</c:v>
                </c:pt>
                <c:pt idx="1575">
                  <c:v>1.6624525291871317</c:v>
                </c:pt>
                <c:pt idx="1576">
                  <c:v>1.7064083338107217</c:v>
                </c:pt>
                <c:pt idx="1577">
                  <c:v>1.7064083338107217</c:v>
                </c:pt>
                <c:pt idx="1578">
                  <c:v>1.7064083338107217</c:v>
                </c:pt>
                <c:pt idx="1579">
                  <c:v>1.7064083338107217</c:v>
                </c:pt>
                <c:pt idx="1580">
                  <c:v>1.7330844772440364</c:v>
                </c:pt>
                <c:pt idx="1581">
                  <c:v>1.7330844772440364</c:v>
                </c:pt>
                <c:pt idx="1582">
                  <c:v>1.7330844772440364</c:v>
                </c:pt>
                <c:pt idx="1583">
                  <c:v>1.7539324289023792</c:v>
                </c:pt>
                <c:pt idx="1584">
                  <c:v>1.7539324289023792</c:v>
                </c:pt>
                <c:pt idx="1585">
                  <c:v>1.7539324289023792</c:v>
                </c:pt>
                <c:pt idx="1586">
                  <c:v>1.7539324289023792</c:v>
                </c:pt>
                <c:pt idx="1587">
                  <c:v>1.7539324289023792</c:v>
                </c:pt>
                <c:pt idx="1588">
                  <c:v>1.7539324289023792</c:v>
                </c:pt>
                <c:pt idx="1589">
                  <c:v>1.7539324289023792</c:v>
                </c:pt>
                <c:pt idx="1590">
                  <c:v>1.7539324289023792</c:v>
                </c:pt>
                <c:pt idx="1591">
                  <c:v>1.7539324289023792</c:v>
                </c:pt>
                <c:pt idx="1592">
                  <c:v>1.7539324289023792</c:v>
                </c:pt>
                <c:pt idx="1593">
                  <c:v>1.8295749434197284</c:v>
                </c:pt>
                <c:pt idx="1594">
                  <c:v>1.8295749434197284</c:v>
                </c:pt>
                <c:pt idx="1595">
                  <c:v>1.8460302671294702</c:v>
                </c:pt>
                <c:pt idx="1596">
                  <c:v>1.8460302671294702</c:v>
                </c:pt>
                <c:pt idx="1597">
                  <c:v>1.8630011940066851</c:v>
                </c:pt>
                <c:pt idx="1598">
                  <c:v>1.8630011940066851</c:v>
                </c:pt>
                <c:pt idx="1599">
                  <c:v>1.8630011940066851</c:v>
                </c:pt>
                <c:pt idx="1600">
                  <c:v>1.8895099603334296</c:v>
                </c:pt>
                <c:pt idx="1601">
                  <c:v>1.898648757670367</c:v>
                </c:pt>
                <c:pt idx="1602">
                  <c:v>1.898648757670367</c:v>
                </c:pt>
                <c:pt idx="1603">
                  <c:v>1.917417123160428</c:v>
                </c:pt>
                <c:pt idx="1604">
                  <c:v>1.9270603903023944</c:v>
                </c:pt>
                <c:pt idx="1605">
                  <c:v>1.9368862628682144</c:v>
                </c:pt>
                <c:pt idx="1606">
                  <c:v>1.9368862628682144</c:v>
                </c:pt>
                <c:pt idx="1607">
                  <c:v>1.9368862628682144</c:v>
                </c:pt>
                <c:pt idx="1608">
                  <c:v>1.9368862628682144</c:v>
                </c:pt>
                <c:pt idx="1609">
                  <c:v>1.9368862628682144</c:v>
                </c:pt>
                <c:pt idx="1610">
                  <c:v>1.9368862628682144</c:v>
                </c:pt>
                <c:pt idx="1611">
                  <c:v>1.9368862628682144</c:v>
                </c:pt>
                <c:pt idx="1612">
                  <c:v>1.9368862628682144</c:v>
                </c:pt>
                <c:pt idx="1613">
                  <c:v>1.9368862628682144</c:v>
                </c:pt>
                <c:pt idx="1614">
                  <c:v>2.0350728680272758</c:v>
                </c:pt>
                <c:pt idx="1615">
                  <c:v>2.0350728680272758</c:v>
                </c:pt>
                <c:pt idx="1616">
                  <c:v>2.0350728680272758</c:v>
                </c:pt>
                <c:pt idx="1617">
                  <c:v>2.0350728680272758</c:v>
                </c:pt>
                <c:pt idx="1618">
                  <c:v>2.0350728680272758</c:v>
                </c:pt>
                <c:pt idx="1619">
                  <c:v>2.0350728680272758</c:v>
                </c:pt>
                <c:pt idx="1620">
                  <c:v>2.1134016615055304</c:v>
                </c:pt>
                <c:pt idx="1621">
                  <c:v>2.1134016615055304</c:v>
                </c:pt>
                <c:pt idx="1622">
                  <c:v>2.1134016615055304</c:v>
                </c:pt>
                <c:pt idx="1623">
                  <c:v>2.1134016615055304</c:v>
                </c:pt>
                <c:pt idx="1624">
                  <c:v>2.1134016615055304</c:v>
                </c:pt>
                <c:pt idx="1625">
                  <c:v>2.190305027167327</c:v>
                </c:pt>
                <c:pt idx="1626">
                  <c:v>2.190305027167327</c:v>
                </c:pt>
                <c:pt idx="1627">
                  <c:v>2.190305027167327</c:v>
                </c:pt>
                <c:pt idx="1628">
                  <c:v>2.190305027167327</c:v>
                </c:pt>
                <c:pt idx="1629">
                  <c:v>2.190305027167327</c:v>
                </c:pt>
                <c:pt idx="1630">
                  <c:v>2.190305027167327</c:v>
                </c:pt>
                <c:pt idx="1631">
                  <c:v>2.190305027167327</c:v>
                </c:pt>
                <c:pt idx="1632">
                  <c:v>2.190305027167327</c:v>
                </c:pt>
                <c:pt idx="1633">
                  <c:v>2.349487559997844</c:v>
                </c:pt>
                <c:pt idx="1634">
                  <c:v>2.349487559997844</c:v>
                </c:pt>
                <c:pt idx="1635">
                  <c:v>2.349487559997844</c:v>
                </c:pt>
                <c:pt idx="1636">
                  <c:v>2.428517260365656</c:v>
                </c:pt>
                <c:pt idx="1637">
                  <c:v>2.428517260365656</c:v>
                </c:pt>
                <c:pt idx="1638">
                  <c:v>2.428517260365656</c:v>
                </c:pt>
                <c:pt idx="1639">
                  <c:v>2.428517260365656</c:v>
                </c:pt>
                <c:pt idx="1640">
                  <c:v>2.428517260365656</c:v>
                </c:pt>
                <c:pt idx="1641">
                  <c:v>2.428517260365656</c:v>
                </c:pt>
                <c:pt idx="1642">
                  <c:v>2.6570161854420777</c:v>
                </c:pt>
                <c:pt idx="1643">
                  <c:v>2.6570161854420777</c:v>
                </c:pt>
                <c:pt idx="1644">
                  <c:v>2.6570161854420777</c:v>
                </c:pt>
                <c:pt idx="1645">
                  <c:v>2.6570161854420777</c:v>
                </c:pt>
                <c:pt idx="1646">
                  <c:v>2.6570161854420777</c:v>
                </c:pt>
                <c:pt idx="1647">
                  <c:v>2.6570161854420777</c:v>
                </c:pt>
                <c:pt idx="1648">
                  <c:v>2.6570161854420777</c:v>
                </c:pt>
              </c:numCache>
            </c:numRef>
          </c:yVal>
          <c:smooth val="0"/>
          <c:extLst>
            <c:ext xmlns:c16="http://schemas.microsoft.com/office/drawing/2014/chart" uri="{C3380CC4-5D6E-409C-BE32-E72D297353CC}">
              <c16:uniqueId val="{00000007-DDD1-494B-BADF-9C7A06E2274C}"/>
            </c:ext>
          </c:extLst>
        </c:ser>
        <c:dLbls>
          <c:showLegendKey val="0"/>
          <c:showVal val="0"/>
          <c:showCatName val="0"/>
          <c:showSerName val="0"/>
          <c:showPercent val="0"/>
          <c:showBubbleSize val="0"/>
        </c:dLbls>
        <c:axId val="363827279"/>
        <c:axId val="307525423"/>
      </c:scatterChart>
      <c:valAx>
        <c:axId val="363827279"/>
        <c:scaling>
          <c:orientation val="minMax"/>
          <c:max val="3.015831668692539"/>
          <c:min val="-5.5941042776455463"/>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307525423"/>
        <c:crosses val="autoZero"/>
        <c:crossBetween val="midCat"/>
      </c:valAx>
      <c:valAx>
        <c:axId val="307525423"/>
        <c:scaling>
          <c:orientation val="minMax"/>
          <c:max val="3.015831668692539"/>
          <c:min val="-5.5941042776455463"/>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36382727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Actual vs. Predicted</a:t>
            </a:r>
          </a:p>
        </c:rich>
      </c:tx>
      <c:overlay val="0"/>
      <c:spPr>
        <a:solidFill>
          <a:srgbClr val="CAEDFB"/>
        </a:solidFill>
      </c:sp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1649"/>
                <c:pt idx="0">
                  <c:v>62.444041593721508</c:v>
                </c:pt>
                <c:pt idx="1">
                  <c:v>62.066062938343102</c:v>
                </c:pt>
                <c:pt idx="2">
                  <c:v>62.05308233722905</c:v>
                </c:pt>
                <c:pt idx="3">
                  <c:v>61.808716796571467</c:v>
                </c:pt>
                <c:pt idx="4">
                  <c:v>61.254385021930275</c:v>
                </c:pt>
                <c:pt idx="5">
                  <c:v>60.740490157126182</c:v>
                </c:pt>
                <c:pt idx="6">
                  <c:v>60.252933977554058</c:v>
                </c:pt>
                <c:pt idx="7">
                  <c:v>59.784707422464237</c:v>
                </c:pt>
                <c:pt idx="8">
                  <c:v>59.104700959599704</c:v>
                </c:pt>
                <c:pt idx="9">
                  <c:v>58.684305884504724</c:v>
                </c:pt>
                <c:pt idx="10">
                  <c:v>58.536725385701537</c:v>
                </c:pt>
                <c:pt idx="11">
                  <c:v>56.869899797960045</c:v>
                </c:pt>
                <c:pt idx="12">
                  <c:v>56.388192376042213</c:v>
                </c:pt>
                <c:pt idx="13">
                  <c:v>65.679393433089004</c:v>
                </c:pt>
                <c:pt idx="14">
                  <c:v>54.856998757190929</c:v>
                </c:pt>
                <c:pt idx="15">
                  <c:v>54.12680904796872</c:v>
                </c:pt>
                <c:pt idx="16">
                  <c:v>75.100239769002087</c:v>
                </c:pt>
                <c:pt idx="17">
                  <c:v>77.37174925542547</c:v>
                </c:pt>
                <c:pt idx="18">
                  <c:v>74.870723244606268</c:v>
                </c:pt>
                <c:pt idx="19">
                  <c:v>74.828975892095087</c:v>
                </c:pt>
                <c:pt idx="20">
                  <c:v>73.461742068165293</c:v>
                </c:pt>
                <c:pt idx="21">
                  <c:v>71.933473736599325</c:v>
                </c:pt>
                <c:pt idx="22">
                  <c:v>71.762899569279753</c:v>
                </c:pt>
                <c:pt idx="23">
                  <c:v>74.243390408282977</c:v>
                </c:pt>
                <c:pt idx="24">
                  <c:v>73.408680500070005</c:v>
                </c:pt>
                <c:pt idx="25">
                  <c:v>70.131207023768923</c:v>
                </c:pt>
                <c:pt idx="26">
                  <c:v>72.076006707967167</c:v>
                </c:pt>
                <c:pt idx="27">
                  <c:v>72.339086999267835</c:v>
                </c:pt>
                <c:pt idx="28">
                  <c:v>71.892261129768713</c:v>
                </c:pt>
                <c:pt idx="29">
                  <c:v>72.112890251919509</c:v>
                </c:pt>
                <c:pt idx="30">
                  <c:v>72.023638019460549</c:v>
                </c:pt>
                <c:pt idx="31">
                  <c:v>72.299095775668974</c:v>
                </c:pt>
                <c:pt idx="32">
                  <c:v>77.301198053703914</c:v>
                </c:pt>
                <c:pt idx="33">
                  <c:v>74.31096072767096</c:v>
                </c:pt>
                <c:pt idx="34">
                  <c:v>74.31993138855114</c:v>
                </c:pt>
                <c:pt idx="35">
                  <c:v>73.64750690148405</c:v>
                </c:pt>
                <c:pt idx="36">
                  <c:v>72.918876200104421</c:v>
                </c:pt>
                <c:pt idx="37">
                  <c:v>72.03222279361195</c:v>
                </c:pt>
                <c:pt idx="38">
                  <c:v>70.992032434648138</c:v>
                </c:pt>
                <c:pt idx="39">
                  <c:v>70.70965367721486</c:v>
                </c:pt>
                <c:pt idx="40">
                  <c:v>70.614272158079686</c:v>
                </c:pt>
                <c:pt idx="41">
                  <c:v>69.836695274918796</c:v>
                </c:pt>
                <c:pt idx="42">
                  <c:v>73.650581092963151</c:v>
                </c:pt>
                <c:pt idx="43">
                  <c:v>61.596852057595704</c:v>
                </c:pt>
                <c:pt idx="44">
                  <c:v>61.400497483653346</c:v>
                </c:pt>
                <c:pt idx="45">
                  <c:v>59.963879583769739</c:v>
                </c:pt>
                <c:pt idx="46">
                  <c:v>58.530562471203417</c:v>
                </c:pt>
                <c:pt idx="47">
                  <c:v>57.782085159200598</c:v>
                </c:pt>
                <c:pt idx="48">
                  <c:v>56.923180756236015</c:v>
                </c:pt>
                <c:pt idx="49">
                  <c:v>56.327903713283156</c:v>
                </c:pt>
                <c:pt idx="50">
                  <c:v>55.564630395206713</c:v>
                </c:pt>
                <c:pt idx="51">
                  <c:v>78.87905504686772</c:v>
                </c:pt>
                <c:pt idx="52">
                  <c:v>78.930933643866126</c:v>
                </c:pt>
                <c:pt idx="53">
                  <c:v>82.373068090901498</c:v>
                </c:pt>
                <c:pt idx="54">
                  <c:v>82.242772609326494</c:v>
                </c:pt>
                <c:pt idx="55">
                  <c:v>77.436266788629709</c:v>
                </c:pt>
                <c:pt idx="56">
                  <c:v>77.318958450614858</c:v>
                </c:pt>
                <c:pt idx="57">
                  <c:v>77.108269979069121</c:v>
                </c:pt>
                <c:pt idx="58">
                  <c:v>76.92624362352278</c:v>
                </c:pt>
                <c:pt idx="59">
                  <c:v>76.640433183196635</c:v>
                </c:pt>
                <c:pt idx="60">
                  <c:v>76.619938427685682</c:v>
                </c:pt>
                <c:pt idx="61">
                  <c:v>80.692121104905112</c:v>
                </c:pt>
                <c:pt idx="62">
                  <c:v>76.49305018057342</c:v>
                </c:pt>
                <c:pt idx="63">
                  <c:v>76.496769336200572</c:v>
                </c:pt>
                <c:pt idx="64">
                  <c:v>74.950643949868351</c:v>
                </c:pt>
                <c:pt idx="65">
                  <c:v>71.286919390496308</c:v>
                </c:pt>
                <c:pt idx="66">
                  <c:v>71.37869031525085</c:v>
                </c:pt>
                <c:pt idx="67">
                  <c:v>71.171368864400705</c:v>
                </c:pt>
                <c:pt idx="68">
                  <c:v>70.45387495119644</c:v>
                </c:pt>
                <c:pt idx="69">
                  <c:v>69.708790809325862</c:v>
                </c:pt>
                <c:pt idx="70">
                  <c:v>74.234469675593473</c:v>
                </c:pt>
                <c:pt idx="71">
                  <c:v>69.656779179500262</c:v>
                </c:pt>
                <c:pt idx="72">
                  <c:v>68.577986217441762</c:v>
                </c:pt>
                <c:pt idx="73">
                  <c:v>68.262502773028189</c:v>
                </c:pt>
                <c:pt idx="74">
                  <c:v>68.434294759260354</c:v>
                </c:pt>
                <c:pt idx="75">
                  <c:v>68.179989417486354</c:v>
                </c:pt>
                <c:pt idx="76">
                  <c:v>68.26233231703111</c:v>
                </c:pt>
                <c:pt idx="77">
                  <c:v>68.509470659427294</c:v>
                </c:pt>
                <c:pt idx="78">
                  <c:v>68.657315005963369</c:v>
                </c:pt>
                <c:pt idx="79">
                  <c:v>91.199842926842379</c:v>
                </c:pt>
                <c:pt idx="80">
                  <c:v>89.63259037540044</c:v>
                </c:pt>
                <c:pt idx="81">
                  <c:v>89.360963526536963</c:v>
                </c:pt>
                <c:pt idx="82">
                  <c:v>88.515512256306877</c:v>
                </c:pt>
                <c:pt idx="83">
                  <c:v>87.371434783239238</c:v>
                </c:pt>
                <c:pt idx="84">
                  <c:v>86.127412840432896</c:v>
                </c:pt>
                <c:pt idx="85">
                  <c:v>86.628577601202124</c:v>
                </c:pt>
                <c:pt idx="86">
                  <c:v>83.512171506486339</c:v>
                </c:pt>
                <c:pt idx="87">
                  <c:v>87.589332859359729</c:v>
                </c:pt>
                <c:pt idx="88">
                  <c:v>85.394200993015602</c:v>
                </c:pt>
                <c:pt idx="89">
                  <c:v>85.967185374203609</c:v>
                </c:pt>
                <c:pt idx="90">
                  <c:v>87.130448638755624</c:v>
                </c:pt>
                <c:pt idx="91">
                  <c:v>84.792078437893764</c:v>
                </c:pt>
                <c:pt idx="92">
                  <c:v>86.654164407915374</c:v>
                </c:pt>
                <c:pt idx="93">
                  <c:v>81.726162262934366</c:v>
                </c:pt>
                <c:pt idx="94">
                  <c:v>77.983681754593533</c:v>
                </c:pt>
                <c:pt idx="95">
                  <c:v>83.258414343293666</c:v>
                </c:pt>
                <c:pt idx="96">
                  <c:v>81.288329212942941</c:v>
                </c:pt>
                <c:pt idx="97">
                  <c:v>80.507627092074827</c:v>
                </c:pt>
                <c:pt idx="98">
                  <c:v>80.394149360496186</c:v>
                </c:pt>
                <c:pt idx="99">
                  <c:v>80.41430913974277</c:v>
                </c:pt>
                <c:pt idx="100">
                  <c:v>82.537876480599593</c:v>
                </c:pt>
                <c:pt idx="101">
                  <c:v>76.746288115936991</c:v>
                </c:pt>
                <c:pt idx="102">
                  <c:v>79.039766427934637</c:v>
                </c:pt>
                <c:pt idx="103">
                  <c:v>78.638502367772901</c:v>
                </c:pt>
                <c:pt idx="104">
                  <c:v>76.357780586160203</c:v>
                </c:pt>
                <c:pt idx="105">
                  <c:v>82.673903462381958</c:v>
                </c:pt>
                <c:pt idx="106">
                  <c:v>78.926269179489239</c:v>
                </c:pt>
                <c:pt idx="107">
                  <c:v>78.681185700384347</c:v>
                </c:pt>
                <c:pt idx="108">
                  <c:v>70.906258733804862</c:v>
                </c:pt>
                <c:pt idx="109">
                  <c:v>70.424878621032391</c:v>
                </c:pt>
                <c:pt idx="110">
                  <c:v>70.218922053907022</c:v>
                </c:pt>
                <c:pt idx="111">
                  <c:v>70.017856771276314</c:v>
                </c:pt>
                <c:pt idx="112">
                  <c:v>73.68606752220569</c:v>
                </c:pt>
                <c:pt idx="113">
                  <c:v>69.257241043850968</c:v>
                </c:pt>
                <c:pt idx="114">
                  <c:v>69.335431864764459</c:v>
                </c:pt>
                <c:pt idx="115">
                  <c:v>73.476932296469272</c:v>
                </c:pt>
                <c:pt idx="116">
                  <c:v>67.417388623005962</c:v>
                </c:pt>
                <c:pt idx="117">
                  <c:v>67.876955935330471</c:v>
                </c:pt>
                <c:pt idx="118">
                  <c:v>67.782625212646877</c:v>
                </c:pt>
                <c:pt idx="119">
                  <c:v>67.568336873453006</c:v>
                </c:pt>
                <c:pt idx="120">
                  <c:v>67.562272482054397</c:v>
                </c:pt>
                <c:pt idx="121">
                  <c:v>66.657510405015273</c:v>
                </c:pt>
                <c:pt idx="122">
                  <c:v>66.645326769137341</c:v>
                </c:pt>
                <c:pt idx="123">
                  <c:v>66.458449262655733</c:v>
                </c:pt>
                <c:pt idx="124">
                  <c:v>69.831728599777477</c:v>
                </c:pt>
                <c:pt idx="125">
                  <c:v>64.858148415060612</c:v>
                </c:pt>
                <c:pt idx="126">
                  <c:v>64.072788668763195</c:v>
                </c:pt>
                <c:pt idx="127">
                  <c:v>64.304521223758584</c:v>
                </c:pt>
                <c:pt idx="128">
                  <c:v>64.202545175227428</c:v>
                </c:pt>
                <c:pt idx="129">
                  <c:v>63.902220461726898</c:v>
                </c:pt>
                <c:pt idx="130">
                  <c:v>63.537889539912953</c:v>
                </c:pt>
                <c:pt idx="131">
                  <c:v>63.29479740831006</c:v>
                </c:pt>
                <c:pt idx="132">
                  <c:v>62.957104295480327</c:v>
                </c:pt>
                <c:pt idx="133">
                  <c:v>73.523738638530787</c:v>
                </c:pt>
                <c:pt idx="134">
                  <c:v>79.386941169653596</c:v>
                </c:pt>
                <c:pt idx="135">
                  <c:v>73.0995003778918</c:v>
                </c:pt>
                <c:pt idx="136">
                  <c:v>72.1139672059047</c:v>
                </c:pt>
                <c:pt idx="137">
                  <c:v>72.048392849878866</c:v>
                </c:pt>
                <c:pt idx="138">
                  <c:v>72.1450864116714</c:v>
                </c:pt>
                <c:pt idx="139">
                  <c:v>71.878359008913463</c:v>
                </c:pt>
                <c:pt idx="140">
                  <c:v>71.437692879858048</c:v>
                </c:pt>
                <c:pt idx="141">
                  <c:v>70.399139430414905</c:v>
                </c:pt>
                <c:pt idx="142">
                  <c:v>69.787579192881751</c:v>
                </c:pt>
                <c:pt idx="143">
                  <c:v>69.489618642937813</c:v>
                </c:pt>
                <c:pt idx="144">
                  <c:v>68.988709374297031</c:v>
                </c:pt>
                <c:pt idx="145">
                  <c:v>68.252840045579489</c:v>
                </c:pt>
                <c:pt idx="146">
                  <c:v>68.089099731732972</c:v>
                </c:pt>
                <c:pt idx="147">
                  <c:v>68.060000112383506</c:v>
                </c:pt>
                <c:pt idx="148">
                  <c:v>81.73254075389309</c:v>
                </c:pt>
                <c:pt idx="149">
                  <c:v>78.859504602912978</c:v>
                </c:pt>
                <c:pt idx="150">
                  <c:v>78.700404112991933</c:v>
                </c:pt>
                <c:pt idx="151">
                  <c:v>80.933198747102935</c:v>
                </c:pt>
                <c:pt idx="152">
                  <c:v>78.220349560700086</c:v>
                </c:pt>
                <c:pt idx="153">
                  <c:v>77.976797931045539</c:v>
                </c:pt>
                <c:pt idx="154">
                  <c:v>80.899198593037738</c:v>
                </c:pt>
                <c:pt idx="155">
                  <c:v>78.012476533289785</c:v>
                </c:pt>
                <c:pt idx="156">
                  <c:v>80.244316420757045</c:v>
                </c:pt>
                <c:pt idx="157">
                  <c:v>80.020627243531905</c:v>
                </c:pt>
                <c:pt idx="158">
                  <c:v>84.545659505701281</c:v>
                </c:pt>
                <c:pt idx="159">
                  <c:v>82.0084497299936</c:v>
                </c:pt>
                <c:pt idx="160">
                  <c:v>82.131246855572613</c:v>
                </c:pt>
                <c:pt idx="161">
                  <c:v>85.90743969922903</c:v>
                </c:pt>
                <c:pt idx="162">
                  <c:v>83.91357123551515</c:v>
                </c:pt>
                <c:pt idx="163">
                  <c:v>69.673780531811673</c:v>
                </c:pt>
                <c:pt idx="164">
                  <c:v>75.133683154160849</c:v>
                </c:pt>
                <c:pt idx="165">
                  <c:v>68.885014313589267</c:v>
                </c:pt>
                <c:pt idx="166">
                  <c:v>68.793697249030629</c:v>
                </c:pt>
                <c:pt idx="167">
                  <c:v>68.884570802006863</c:v>
                </c:pt>
                <c:pt idx="168">
                  <c:v>69.431092979008525</c:v>
                </c:pt>
                <c:pt idx="169">
                  <c:v>69.460538822602089</c:v>
                </c:pt>
                <c:pt idx="170">
                  <c:v>69.757115434673082</c:v>
                </c:pt>
                <c:pt idx="171">
                  <c:v>68.934420148297946</c:v>
                </c:pt>
                <c:pt idx="172">
                  <c:v>69.470333793641004</c:v>
                </c:pt>
                <c:pt idx="173">
                  <c:v>68.850200757467036</c:v>
                </c:pt>
                <c:pt idx="174">
                  <c:v>74.276223334499477</c:v>
                </c:pt>
                <c:pt idx="175">
                  <c:v>67.937526781588161</c:v>
                </c:pt>
                <c:pt idx="176">
                  <c:v>73.730865184158191</c:v>
                </c:pt>
                <c:pt idx="177">
                  <c:v>67.796374586674773</c:v>
                </c:pt>
                <c:pt idx="178">
                  <c:v>63.76942838696899</c:v>
                </c:pt>
                <c:pt idx="179">
                  <c:v>63.23696007707143</c:v>
                </c:pt>
                <c:pt idx="180">
                  <c:v>62.817906480455051</c:v>
                </c:pt>
                <c:pt idx="181">
                  <c:v>62.553181472944132</c:v>
                </c:pt>
                <c:pt idx="182">
                  <c:v>62.03502014688182</c:v>
                </c:pt>
                <c:pt idx="183">
                  <c:v>61.607310619369109</c:v>
                </c:pt>
                <c:pt idx="184">
                  <c:v>60.664045664599563</c:v>
                </c:pt>
                <c:pt idx="185">
                  <c:v>60.233555521288594</c:v>
                </c:pt>
                <c:pt idx="186">
                  <c:v>59.973317259096973</c:v>
                </c:pt>
                <c:pt idx="187">
                  <c:v>59.638251814205482</c:v>
                </c:pt>
                <c:pt idx="188">
                  <c:v>59.109517272320723</c:v>
                </c:pt>
                <c:pt idx="189">
                  <c:v>58.541405059257066</c:v>
                </c:pt>
                <c:pt idx="190">
                  <c:v>58.037324940627094</c:v>
                </c:pt>
                <c:pt idx="191">
                  <c:v>67.771080323869342</c:v>
                </c:pt>
                <c:pt idx="192">
                  <c:v>67.703562812413679</c:v>
                </c:pt>
                <c:pt idx="193">
                  <c:v>67.303731905705774</c:v>
                </c:pt>
                <c:pt idx="194">
                  <c:v>66.675852207189195</c:v>
                </c:pt>
                <c:pt idx="195">
                  <c:v>65.843610472235952</c:v>
                </c:pt>
                <c:pt idx="196">
                  <c:v>64.862385058354278</c:v>
                </c:pt>
                <c:pt idx="197">
                  <c:v>64.340851098480357</c:v>
                </c:pt>
                <c:pt idx="198">
                  <c:v>63.640465868954273</c:v>
                </c:pt>
                <c:pt idx="199">
                  <c:v>62.666789821087924</c:v>
                </c:pt>
                <c:pt idx="200">
                  <c:v>61.79793759473241</c:v>
                </c:pt>
                <c:pt idx="201">
                  <c:v>60.864408830771893</c:v>
                </c:pt>
                <c:pt idx="202">
                  <c:v>60.02200812585879</c:v>
                </c:pt>
                <c:pt idx="203">
                  <c:v>59.15152536777309</c:v>
                </c:pt>
                <c:pt idx="204">
                  <c:v>66.943583819718782</c:v>
                </c:pt>
                <c:pt idx="205">
                  <c:v>57.168650397790202</c:v>
                </c:pt>
                <c:pt idx="206">
                  <c:v>74.720937632079</c:v>
                </c:pt>
                <c:pt idx="207">
                  <c:v>77.10295281802351</c:v>
                </c:pt>
                <c:pt idx="208">
                  <c:v>74.211247625662523</c:v>
                </c:pt>
                <c:pt idx="209">
                  <c:v>73.184212525532175</c:v>
                </c:pt>
                <c:pt idx="210">
                  <c:v>73.309984204501234</c:v>
                </c:pt>
                <c:pt idx="211">
                  <c:v>73.252037668210306</c:v>
                </c:pt>
                <c:pt idx="212">
                  <c:v>72.677804571668474</c:v>
                </c:pt>
                <c:pt idx="213">
                  <c:v>75.128931922020755</c:v>
                </c:pt>
                <c:pt idx="214">
                  <c:v>75.358627839685425</c:v>
                </c:pt>
                <c:pt idx="215">
                  <c:v>74.905444784296606</c:v>
                </c:pt>
                <c:pt idx="216">
                  <c:v>71.568081878627197</c:v>
                </c:pt>
                <c:pt idx="217">
                  <c:v>66.526956538465924</c:v>
                </c:pt>
                <c:pt idx="218">
                  <c:v>65.46591299140934</c:v>
                </c:pt>
                <c:pt idx="219">
                  <c:v>74.802368084070679</c:v>
                </c:pt>
                <c:pt idx="220">
                  <c:v>64.450249583790907</c:v>
                </c:pt>
                <c:pt idx="221">
                  <c:v>63.451226548336024</c:v>
                </c:pt>
                <c:pt idx="222">
                  <c:v>61.796740765293116</c:v>
                </c:pt>
                <c:pt idx="223">
                  <c:v>60.582050882525074</c:v>
                </c:pt>
                <c:pt idx="224">
                  <c:v>60.324984541681772</c:v>
                </c:pt>
                <c:pt idx="225">
                  <c:v>58.210075366530994</c:v>
                </c:pt>
                <c:pt idx="226">
                  <c:v>55.75154576066992</c:v>
                </c:pt>
                <c:pt idx="227">
                  <c:v>52.748455211374107</c:v>
                </c:pt>
                <c:pt idx="228">
                  <c:v>51.372358446243908</c:v>
                </c:pt>
                <c:pt idx="229">
                  <c:v>51.102889769082381</c:v>
                </c:pt>
                <c:pt idx="230">
                  <c:v>51.840088043466125</c:v>
                </c:pt>
                <c:pt idx="231">
                  <c:v>52.804592218863611</c:v>
                </c:pt>
                <c:pt idx="232">
                  <c:v>74.125548105281013</c:v>
                </c:pt>
                <c:pt idx="233">
                  <c:v>73.334287927003828</c:v>
                </c:pt>
                <c:pt idx="234">
                  <c:v>73.308780464325594</c:v>
                </c:pt>
                <c:pt idx="235">
                  <c:v>72.970782664737243</c:v>
                </c:pt>
                <c:pt idx="236">
                  <c:v>72.509777624593269</c:v>
                </c:pt>
                <c:pt idx="237">
                  <c:v>72.266521537373535</c:v>
                </c:pt>
                <c:pt idx="238">
                  <c:v>71.535287847356187</c:v>
                </c:pt>
                <c:pt idx="239">
                  <c:v>71.738819913543139</c:v>
                </c:pt>
                <c:pt idx="240">
                  <c:v>71.705977545260708</c:v>
                </c:pt>
                <c:pt idx="241">
                  <c:v>71.668138122521128</c:v>
                </c:pt>
                <c:pt idx="242">
                  <c:v>77.068335379536336</c:v>
                </c:pt>
                <c:pt idx="243">
                  <c:v>72.932405539629428</c:v>
                </c:pt>
                <c:pt idx="244">
                  <c:v>72.700871283157355</c:v>
                </c:pt>
                <c:pt idx="245">
                  <c:v>72.209294595391313</c:v>
                </c:pt>
                <c:pt idx="246">
                  <c:v>71.852220166696668</c:v>
                </c:pt>
                <c:pt idx="247">
                  <c:v>74.762067366782944</c:v>
                </c:pt>
                <c:pt idx="248">
                  <c:v>78.30791206405614</c:v>
                </c:pt>
                <c:pt idx="249">
                  <c:v>74.019123361952978</c:v>
                </c:pt>
                <c:pt idx="250">
                  <c:v>73.768225540636408</c:v>
                </c:pt>
                <c:pt idx="251">
                  <c:v>73.189419445508165</c:v>
                </c:pt>
                <c:pt idx="252">
                  <c:v>72.916822703322808</c:v>
                </c:pt>
                <c:pt idx="253">
                  <c:v>72.87592790655367</c:v>
                </c:pt>
                <c:pt idx="254">
                  <c:v>72.303970949405951</c:v>
                </c:pt>
                <c:pt idx="255">
                  <c:v>72.11155534117151</c:v>
                </c:pt>
                <c:pt idx="256">
                  <c:v>76.92554060577055</c:v>
                </c:pt>
                <c:pt idx="257">
                  <c:v>71.94050425520507</c:v>
                </c:pt>
                <c:pt idx="258">
                  <c:v>71.234156161379417</c:v>
                </c:pt>
                <c:pt idx="259">
                  <c:v>71.204719926200539</c:v>
                </c:pt>
                <c:pt idx="260">
                  <c:v>76.026679695807246</c:v>
                </c:pt>
                <c:pt idx="261">
                  <c:v>71.069262336722687</c:v>
                </c:pt>
                <c:pt idx="262">
                  <c:v>58.681035913290415</c:v>
                </c:pt>
                <c:pt idx="263">
                  <c:v>66.469678151007187</c:v>
                </c:pt>
                <c:pt idx="264">
                  <c:v>57.943780462683733</c:v>
                </c:pt>
                <c:pt idx="265">
                  <c:v>57.096618228133011</c:v>
                </c:pt>
                <c:pt idx="266">
                  <c:v>56.393722220357944</c:v>
                </c:pt>
                <c:pt idx="267">
                  <c:v>55.695443195354891</c:v>
                </c:pt>
                <c:pt idx="268">
                  <c:v>54.81665468838483</c:v>
                </c:pt>
                <c:pt idx="269">
                  <c:v>53.930361184263816</c:v>
                </c:pt>
                <c:pt idx="270">
                  <c:v>62.33829723954041</c:v>
                </c:pt>
                <c:pt idx="271">
                  <c:v>62.081328303414651</c:v>
                </c:pt>
                <c:pt idx="272">
                  <c:v>70.7404323600731</c:v>
                </c:pt>
                <c:pt idx="273">
                  <c:v>61.201657694524314</c:v>
                </c:pt>
                <c:pt idx="274">
                  <c:v>60.322659350706445</c:v>
                </c:pt>
                <c:pt idx="275">
                  <c:v>69.04557511043464</c:v>
                </c:pt>
                <c:pt idx="276">
                  <c:v>57.880199441348793</c:v>
                </c:pt>
                <c:pt idx="277">
                  <c:v>66.949514907474139</c:v>
                </c:pt>
                <c:pt idx="278">
                  <c:v>55.2874227201455</c:v>
                </c:pt>
                <c:pt idx="279">
                  <c:v>53.184685462866874</c:v>
                </c:pt>
                <c:pt idx="280">
                  <c:v>52.49481401169534</c:v>
                </c:pt>
                <c:pt idx="281">
                  <c:v>51.639383404709662</c:v>
                </c:pt>
                <c:pt idx="282">
                  <c:v>72.628808005665604</c:v>
                </c:pt>
                <c:pt idx="283">
                  <c:v>76.306766493704629</c:v>
                </c:pt>
                <c:pt idx="284">
                  <c:v>71.904154042577716</c:v>
                </c:pt>
                <c:pt idx="285">
                  <c:v>71.75821057484589</c:v>
                </c:pt>
                <c:pt idx="286">
                  <c:v>71.359132797114341</c:v>
                </c:pt>
                <c:pt idx="287">
                  <c:v>70.920889859323296</c:v>
                </c:pt>
                <c:pt idx="288">
                  <c:v>70.670037904345463</c:v>
                </c:pt>
                <c:pt idx="289">
                  <c:v>70.154304957836104</c:v>
                </c:pt>
                <c:pt idx="290">
                  <c:v>69.897121343646091</c:v>
                </c:pt>
                <c:pt idx="291">
                  <c:v>68.718240094943425</c:v>
                </c:pt>
                <c:pt idx="292">
                  <c:v>72.709102757973568</c:v>
                </c:pt>
                <c:pt idx="293">
                  <c:v>68.709924993280453</c:v>
                </c:pt>
                <c:pt idx="294">
                  <c:v>68.586355914341397</c:v>
                </c:pt>
                <c:pt idx="295">
                  <c:v>66.445684478691788</c:v>
                </c:pt>
                <c:pt idx="296">
                  <c:v>66.194027949630623</c:v>
                </c:pt>
                <c:pt idx="297">
                  <c:v>65.978103368538797</c:v>
                </c:pt>
                <c:pt idx="298">
                  <c:v>71.617889899702163</c:v>
                </c:pt>
                <c:pt idx="299">
                  <c:v>65.747058109205966</c:v>
                </c:pt>
                <c:pt idx="300">
                  <c:v>65.53017345577652</c:v>
                </c:pt>
                <c:pt idx="301">
                  <c:v>65.433687155020976</c:v>
                </c:pt>
                <c:pt idx="302">
                  <c:v>70.97892624851066</c:v>
                </c:pt>
                <c:pt idx="303">
                  <c:v>64.326949700892015</c:v>
                </c:pt>
                <c:pt idx="304">
                  <c:v>59.563795893094614</c:v>
                </c:pt>
                <c:pt idx="305">
                  <c:v>59.661141547081336</c:v>
                </c:pt>
                <c:pt idx="306">
                  <c:v>59.523535855148111</c:v>
                </c:pt>
                <c:pt idx="307">
                  <c:v>58.895949040472864</c:v>
                </c:pt>
                <c:pt idx="308">
                  <c:v>69.576339874026431</c:v>
                </c:pt>
                <c:pt idx="309">
                  <c:v>57.623076436891019</c:v>
                </c:pt>
                <c:pt idx="310">
                  <c:v>56.834752702682046</c:v>
                </c:pt>
                <c:pt idx="311">
                  <c:v>55.163692689515202</c:v>
                </c:pt>
                <c:pt idx="312">
                  <c:v>55.526138164206372</c:v>
                </c:pt>
                <c:pt idx="313">
                  <c:v>68.738375517365768</c:v>
                </c:pt>
                <c:pt idx="314">
                  <c:v>77.755159101729802</c:v>
                </c:pt>
                <c:pt idx="315">
                  <c:v>81.210749863814058</c:v>
                </c:pt>
                <c:pt idx="316">
                  <c:v>81.219049425864171</c:v>
                </c:pt>
                <c:pt idx="317">
                  <c:v>78.081751829077731</c:v>
                </c:pt>
                <c:pt idx="318">
                  <c:v>82.979197470044326</c:v>
                </c:pt>
                <c:pt idx="319">
                  <c:v>77.986526000373829</c:v>
                </c:pt>
                <c:pt idx="320">
                  <c:v>80.616963441870183</c:v>
                </c:pt>
                <c:pt idx="321">
                  <c:v>80.515024403492546</c:v>
                </c:pt>
                <c:pt idx="322">
                  <c:v>77.81876143643629</c:v>
                </c:pt>
                <c:pt idx="323">
                  <c:v>79.958939386924783</c:v>
                </c:pt>
                <c:pt idx="324">
                  <c:v>79.678729560380646</c:v>
                </c:pt>
                <c:pt idx="325">
                  <c:v>79.425537487344116</c:v>
                </c:pt>
                <c:pt idx="326">
                  <c:v>52.184301244268312</c:v>
                </c:pt>
                <c:pt idx="327">
                  <c:v>51.752252426945887</c:v>
                </c:pt>
                <c:pt idx="328">
                  <c:v>52.197091705424356</c:v>
                </c:pt>
                <c:pt idx="329">
                  <c:v>51.650810882000826</c:v>
                </c:pt>
                <c:pt idx="330">
                  <c:v>51.283957310845167</c:v>
                </c:pt>
                <c:pt idx="331">
                  <c:v>50.787603066958845</c:v>
                </c:pt>
                <c:pt idx="332">
                  <c:v>54.960227796120954</c:v>
                </c:pt>
                <c:pt idx="333">
                  <c:v>54.92104281196476</c:v>
                </c:pt>
                <c:pt idx="334">
                  <c:v>54.922914937992296</c:v>
                </c:pt>
                <c:pt idx="335">
                  <c:v>54.126775527263725</c:v>
                </c:pt>
                <c:pt idx="336">
                  <c:v>54.189748410188216</c:v>
                </c:pt>
                <c:pt idx="337">
                  <c:v>64.440524575168837</c:v>
                </c:pt>
                <c:pt idx="338">
                  <c:v>52.217154985241478</c:v>
                </c:pt>
                <c:pt idx="339">
                  <c:v>78.56595327492353</c:v>
                </c:pt>
                <c:pt idx="340">
                  <c:v>77.744582108641126</c:v>
                </c:pt>
                <c:pt idx="341">
                  <c:v>77.596363186621076</c:v>
                </c:pt>
                <c:pt idx="342">
                  <c:v>76.477916163410541</c:v>
                </c:pt>
                <c:pt idx="343">
                  <c:v>76.101544290971944</c:v>
                </c:pt>
                <c:pt idx="344">
                  <c:v>76.218088151388656</c:v>
                </c:pt>
                <c:pt idx="345">
                  <c:v>76.239988594789125</c:v>
                </c:pt>
                <c:pt idx="346">
                  <c:v>78.284968746671268</c:v>
                </c:pt>
                <c:pt idx="347">
                  <c:v>76.280111657571069</c:v>
                </c:pt>
                <c:pt idx="348">
                  <c:v>73.338639717726693</c:v>
                </c:pt>
                <c:pt idx="349">
                  <c:v>72.244232833001547</c:v>
                </c:pt>
                <c:pt idx="350">
                  <c:v>72.170828147241167</c:v>
                </c:pt>
                <c:pt idx="351">
                  <c:v>72.692750021618096</c:v>
                </c:pt>
                <c:pt idx="352">
                  <c:v>71.897691097507362</c:v>
                </c:pt>
                <c:pt idx="353">
                  <c:v>71.677891756262852</c:v>
                </c:pt>
                <c:pt idx="354">
                  <c:v>71.106399831867108</c:v>
                </c:pt>
                <c:pt idx="355">
                  <c:v>70.373755181844658</c:v>
                </c:pt>
                <c:pt idx="356">
                  <c:v>69.582436840731759</c:v>
                </c:pt>
                <c:pt idx="357">
                  <c:v>69.083135750339025</c:v>
                </c:pt>
                <c:pt idx="358">
                  <c:v>71.337188810714594</c:v>
                </c:pt>
                <c:pt idx="359">
                  <c:v>70.932798296711397</c:v>
                </c:pt>
                <c:pt idx="360">
                  <c:v>70.55975043993142</c:v>
                </c:pt>
                <c:pt idx="361">
                  <c:v>70.545067096466738</c:v>
                </c:pt>
                <c:pt idx="362">
                  <c:v>67.028416126054793</c:v>
                </c:pt>
                <c:pt idx="363">
                  <c:v>72.175925115133424</c:v>
                </c:pt>
                <c:pt idx="364">
                  <c:v>71.202592192356178</c:v>
                </c:pt>
                <c:pt idx="365">
                  <c:v>71.679420107469184</c:v>
                </c:pt>
                <c:pt idx="366">
                  <c:v>71.338090369455472</c:v>
                </c:pt>
                <c:pt idx="367">
                  <c:v>74.918282042149514</c:v>
                </c:pt>
                <c:pt idx="368">
                  <c:v>74.658457467334529</c:v>
                </c:pt>
                <c:pt idx="369">
                  <c:v>70.059404947947456</c:v>
                </c:pt>
                <c:pt idx="370">
                  <c:v>69.660979572630055</c:v>
                </c:pt>
                <c:pt idx="371">
                  <c:v>68.708838821587364</c:v>
                </c:pt>
                <c:pt idx="372">
                  <c:v>68.446821667048752</c:v>
                </c:pt>
                <c:pt idx="373">
                  <c:v>68.440550925602679</c:v>
                </c:pt>
                <c:pt idx="374">
                  <c:v>73.479657782939569</c:v>
                </c:pt>
                <c:pt idx="375">
                  <c:v>68.45366425027143</c:v>
                </c:pt>
                <c:pt idx="376">
                  <c:v>68.275905541292474</c:v>
                </c:pt>
                <c:pt idx="377">
                  <c:v>68.100580526264579</c:v>
                </c:pt>
                <c:pt idx="378">
                  <c:v>71.974822083874898</c:v>
                </c:pt>
                <c:pt idx="379">
                  <c:v>64.729462087371786</c:v>
                </c:pt>
                <c:pt idx="380">
                  <c:v>64.479456105649902</c:v>
                </c:pt>
                <c:pt idx="381">
                  <c:v>64.085346471339676</c:v>
                </c:pt>
                <c:pt idx="382">
                  <c:v>63.801101735228059</c:v>
                </c:pt>
                <c:pt idx="383">
                  <c:v>63.371618864296124</c:v>
                </c:pt>
                <c:pt idx="384">
                  <c:v>63.125856425146125</c:v>
                </c:pt>
                <c:pt idx="385">
                  <c:v>62.680375783225202</c:v>
                </c:pt>
                <c:pt idx="386">
                  <c:v>62.505368543033661</c:v>
                </c:pt>
                <c:pt idx="387">
                  <c:v>62.10671692795912</c:v>
                </c:pt>
                <c:pt idx="388">
                  <c:v>61.742711648926054</c:v>
                </c:pt>
                <c:pt idx="389">
                  <c:v>61.25754694625364</c:v>
                </c:pt>
                <c:pt idx="390">
                  <c:v>73.800086302419999</c:v>
                </c:pt>
                <c:pt idx="391">
                  <c:v>73.530941388038855</c:v>
                </c:pt>
                <c:pt idx="392">
                  <c:v>73.949339400977493</c:v>
                </c:pt>
                <c:pt idx="393">
                  <c:v>73.598497612120369</c:v>
                </c:pt>
                <c:pt idx="394">
                  <c:v>76.143770346211156</c:v>
                </c:pt>
                <c:pt idx="395">
                  <c:v>72.715987861867546</c:v>
                </c:pt>
                <c:pt idx="396">
                  <c:v>72.770512958691924</c:v>
                </c:pt>
                <c:pt idx="397">
                  <c:v>72.432649498695767</c:v>
                </c:pt>
                <c:pt idx="398">
                  <c:v>75.039487469547481</c:v>
                </c:pt>
                <c:pt idx="399">
                  <c:v>72.046374369908875</c:v>
                </c:pt>
                <c:pt idx="400">
                  <c:v>74.58952243598084</c:v>
                </c:pt>
                <c:pt idx="401">
                  <c:v>74.823842986198287</c:v>
                </c:pt>
                <c:pt idx="402">
                  <c:v>71.053453674697579</c:v>
                </c:pt>
                <c:pt idx="403">
                  <c:v>74.283494213086641</c:v>
                </c:pt>
                <c:pt idx="404">
                  <c:v>70.703838042445085</c:v>
                </c:pt>
                <c:pt idx="405">
                  <c:v>76.952008920670167</c:v>
                </c:pt>
                <c:pt idx="406">
                  <c:v>76.695301534333524</c:v>
                </c:pt>
                <c:pt idx="407">
                  <c:v>79.0175129674316</c:v>
                </c:pt>
                <c:pt idx="408">
                  <c:v>78.991122924731954</c:v>
                </c:pt>
                <c:pt idx="409">
                  <c:v>77.624735657082994</c:v>
                </c:pt>
                <c:pt idx="410">
                  <c:v>78.421355661481499</c:v>
                </c:pt>
                <c:pt idx="411">
                  <c:v>75.499797885266446</c:v>
                </c:pt>
                <c:pt idx="412">
                  <c:v>75.444486029198103</c:v>
                </c:pt>
                <c:pt idx="413">
                  <c:v>76.043856110496833</c:v>
                </c:pt>
                <c:pt idx="414">
                  <c:v>75.75093924820176</c:v>
                </c:pt>
                <c:pt idx="415">
                  <c:v>77.478164855744211</c:v>
                </c:pt>
                <c:pt idx="416">
                  <c:v>77.701515210874703</c:v>
                </c:pt>
                <c:pt idx="417">
                  <c:v>76.960735559135671</c:v>
                </c:pt>
                <c:pt idx="418">
                  <c:v>77.968162169703703</c:v>
                </c:pt>
                <c:pt idx="419">
                  <c:v>75.564751869076801</c:v>
                </c:pt>
                <c:pt idx="420">
                  <c:v>77.139169237493988</c:v>
                </c:pt>
                <c:pt idx="421">
                  <c:v>76.708554267121571</c:v>
                </c:pt>
                <c:pt idx="422">
                  <c:v>76.737181563287123</c:v>
                </c:pt>
                <c:pt idx="423">
                  <c:v>76.529648446764739</c:v>
                </c:pt>
                <c:pt idx="424">
                  <c:v>74.478265808251336</c:v>
                </c:pt>
                <c:pt idx="425">
                  <c:v>74.644280104776513</c:v>
                </c:pt>
                <c:pt idx="426">
                  <c:v>73.501733660317598</c:v>
                </c:pt>
                <c:pt idx="427">
                  <c:v>76.629567055180985</c:v>
                </c:pt>
                <c:pt idx="428">
                  <c:v>57.120408103038898</c:v>
                </c:pt>
                <c:pt idx="429">
                  <c:v>57.120714699525166</c:v>
                </c:pt>
                <c:pt idx="430">
                  <c:v>56.918191253629843</c:v>
                </c:pt>
                <c:pt idx="431">
                  <c:v>56.094631945788826</c:v>
                </c:pt>
                <c:pt idx="432">
                  <c:v>55.44408190685192</c:v>
                </c:pt>
                <c:pt idx="433">
                  <c:v>54.975868281020752</c:v>
                </c:pt>
                <c:pt idx="434">
                  <c:v>54.227007215757652</c:v>
                </c:pt>
                <c:pt idx="435">
                  <c:v>53.208872197651075</c:v>
                </c:pt>
                <c:pt idx="436">
                  <c:v>71.133236999318001</c:v>
                </c:pt>
                <c:pt idx="437">
                  <c:v>70.690344176502549</c:v>
                </c:pt>
                <c:pt idx="438">
                  <c:v>70.370290530297211</c:v>
                </c:pt>
                <c:pt idx="439">
                  <c:v>75.494013236165301</c:v>
                </c:pt>
                <c:pt idx="440">
                  <c:v>70.373485652996692</c:v>
                </c:pt>
                <c:pt idx="441">
                  <c:v>70.675061675526976</c:v>
                </c:pt>
                <c:pt idx="442">
                  <c:v>70.129630537480082</c:v>
                </c:pt>
                <c:pt idx="443">
                  <c:v>70.193909567319082</c:v>
                </c:pt>
                <c:pt idx="444">
                  <c:v>69.56008917324354</c:v>
                </c:pt>
                <c:pt idx="445">
                  <c:v>74.57149342920583</c:v>
                </c:pt>
                <c:pt idx="446">
                  <c:v>68.190401071184539</c:v>
                </c:pt>
                <c:pt idx="447">
                  <c:v>74.454996553908188</c:v>
                </c:pt>
                <c:pt idx="448">
                  <c:v>68.633226744367875</c:v>
                </c:pt>
                <c:pt idx="449">
                  <c:v>68.89220631965064</c:v>
                </c:pt>
                <c:pt idx="450">
                  <c:v>69.003714237233993</c:v>
                </c:pt>
                <c:pt idx="451">
                  <c:v>73.440633073844253</c:v>
                </c:pt>
                <c:pt idx="452">
                  <c:v>72.190015607047187</c:v>
                </c:pt>
                <c:pt idx="453">
                  <c:v>71.869691903665242</c:v>
                </c:pt>
                <c:pt idx="454">
                  <c:v>71.935363242173423</c:v>
                </c:pt>
                <c:pt idx="455">
                  <c:v>71.683625917422376</c:v>
                </c:pt>
                <c:pt idx="456">
                  <c:v>71.592868916133611</c:v>
                </c:pt>
                <c:pt idx="457">
                  <c:v>71.413716030638653</c:v>
                </c:pt>
                <c:pt idx="458">
                  <c:v>75.191473254371957</c:v>
                </c:pt>
                <c:pt idx="459">
                  <c:v>70.754816052248572</c:v>
                </c:pt>
                <c:pt idx="460">
                  <c:v>70.557174508676056</c:v>
                </c:pt>
                <c:pt idx="461">
                  <c:v>70.539997811448316</c:v>
                </c:pt>
                <c:pt idx="462">
                  <c:v>70.324011836127326</c:v>
                </c:pt>
                <c:pt idx="463">
                  <c:v>70.14095254015028</c:v>
                </c:pt>
                <c:pt idx="464">
                  <c:v>69.859973711802866</c:v>
                </c:pt>
                <c:pt idx="465">
                  <c:v>69.814260301987886</c:v>
                </c:pt>
                <c:pt idx="466">
                  <c:v>70.082551609318443</c:v>
                </c:pt>
                <c:pt idx="467">
                  <c:v>70.012538842975687</c:v>
                </c:pt>
                <c:pt idx="468">
                  <c:v>70.143655754563298</c:v>
                </c:pt>
                <c:pt idx="469">
                  <c:v>69.341784536861667</c:v>
                </c:pt>
                <c:pt idx="470">
                  <c:v>69.409618755538688</c:v>
                </c:pt>
                <c:pt idx="471">
                  <c:v>74.872541422767171</c:v>
                </c:pt>
                <c:pt idx="472">
                  <c:v>69.922029780722283</c:v>
                </c:pt>
                <c:pt idx="473">
                  <c:v>74.890649976670659</c:v>
                </c:pt>
                <c:pt idx="474">
                  <c:v>68.679568174592731</c:v>
                </c:pt>
                <c:pt idx="475">
                  <c:v>68.515336424843952</c:v>
                </c:pt>
                <c:pt idx="476">
                  <c:v>68.021392243130009</c:v>
                </c:pt>
                <c:pt idx="477">
                  <c:v>73.632451360742039</c:v>
                </c:pt>
                <c:pt idx="478">
                  <c:v>73.382074207343322</c:v>
                </c:pt>
                <c:pt idx="479">
                  <c:v>66.777042192872216</c:v>
                </c:pt>
                <c:pt idx="480">
                  <c:v>66.389678540088568</c:v>
                </c:pt>
                <c:pt idx="481">
                  <c:v>68.782432423777706</c:v>
                </c:pt>
                <c:pt idx="482">
                  <c:v>54.176362297904177</c:v>
                </c:pt>
                <c:pt idx="483">
                  <c:v>53.956632985014878</c:v>
                </c:pt>
                <c:pt idx="484">
                  <c:v>53.680963332825158</c:v>
                </c:pt>
                <c:pt idx="485">
                  <c:v>53.370321272094174</c:v>
                </c:pt>
                <c:pt idx="486">
                  <c:v>53.322911749221078</c:v>
                </c:pt>
                <c:pt idx="487">
                  <c:v>53.124890011704153</c:v>
                </c:pt>
                <c:pt idx="488">
                  <c:v>63.347555703772414</c:v>
                </c:pt>
                <c:pt idx="489">
                  <c:v>52.546861041369169</c:v>
                </c:pt>
                <c:pt idx="490">
                  <c:v>52.096093063210716</c:v>
                </c:pt>
                <c:pt idx="491">
                  <c:v>51.668052661838644</c:v>
                </c:pt>
                <c:pt idx="492">
                  <c:v>78.063837927522798</c:v>
                </c:pt>
                <c:pt idx="493">
                  <c:v>76.723049499949056</c:v>
                </c:pt>
                <c:pt idx="494">
                  <c:v>77.53431626367265</c:v>
                </c:pt>
                <c:pt idx="495">
                  <c:v>77.322836019458236</c:v>
                </c:pt>
                <c:pt idx="496">
                  <c:v>76.902882398268105</c:v>
                </c:pt>
                <c:pt idx="497">
                  <c:v>76.163255672540913</c:v>
                </c:pt>
                <c:pt idx="498">
                  <c:v>74.971172224947679</c:v>
                </c:pt>
                <c:pt idx="499">
                  <c:v>75.263310937437069</c:v>
                </c:pt>
                <c:pt idx="500">
                  <c:v>75.064276551551458</c:v>
                </c:pt>
                <c:pt idx="501">
                  <c:v>74.010536039820821</c:v>
                </c:pt>
                <c:pt idx="502">
                  <c:v>73.516748656682779</c:v>
                </c:pt>
                <c:pt idx="503">
                  <c:v>60.894077757066235</c:v>
                </c:pt>
                <c:pt idx="504">
                  <c:v>60.795440393621355</c:v>
                </c:pt>
                <c:pt idx="505">
                  <c:v>60.726433254872305</c:v>
                </c:pt>
                <c:pt idx="506">
                  <c:v>60.18896041527934</c:v>
                </c:pt>
                <c:pt idx="507">
                  <c:v>59.675210749793742</c:v>
                </c:pt>
                <c:pt idx="508">
                  <c:v>59.281643547982782</c:v>
                </c:pt>
                <c:pt idx="509">
                  <c:v>58.065666903751286</c:v>
                </c:pt>
                <c:pt idx="510">
                  <c:v>65.656166556032119</c:v>
                </c:pt>
                <c:pt idx="511">
                  <c:v>78.234705071342574</c:v>
                </c:pt>
                <c:pt idx="512">
                  <c:v>72.503882837058853</c:v>
                </c:pt>
                <c:pt idx="513">
                  <c:v>72.275606798105159</c:v>
                </c:pt>
                <c:pt idx="514">
                  <c:v>71.932198214387256</c:v>
                </c:pt>
                <c:pt idx="515">
                  <c:v>78.252702432355761</c:v>
                </c:pt>
                <c:pt idx="516">
                  <c:v>77.421719816167752</c:v>
                </c:pt>
                <c:pt idx="517">
                  <c:v>77.112402157073589</c:v>
                </c:pt>
                <c:pt idx="518">
                  <c:v>76.650110606473177</c:v>
                </c:pt>
                <c:pt idx="519">
                  <c:v>70.556543706089329</c:v>
                </c:pt>
                <c:pt idx="520">
                  <c:v>70.336712504062987</c:v>
                </c:pt>
                <c:pt idx="521">
                  <c:v>69.468127934795532</c:v>
                </c:pt>
                <c:pt idx="522">
                  <c:v>75.835596006521598</c:v>
                </c:pt>
                <c:pt idx="523">
                  <c:v>75.832817347728408</c:v>
                </c:pt>
                <c:pt idx="524">
                  <c:v>68.968469276923898</c:v>
                </c:pt>
                <c:pt idx="525">
                  <c:v>68.856994438473265</c:v>
                </c:pt>
                <c:pt idx="526">
                  <c:v>80.590040035141129</c:v>
                </c:pt>
                <c:pt idx="527">
                  <c:v>80.532564888560714</c:v>
                </c:pt>
                <c:pt idx="528">
                  <c:v>77.817245196222217</c:v>
                </c:pt>
                <c:pt idx="529">
                  <c:v>77.82249535350843</c:v>
                </c:pt>
                <c:pt idx="530">
                  <c:v>77.346149586171805</c:v>
                </c:pt>
                <c:pt idx="531">
                  <c:v>80.081826293628779</c:v>
                </c:pt>
                <c:pt idx="532">
                  <c:v>80.521949563546784</c:v>
                </c:pt>
                <c:pt idx="533">
                  <c:v>77.500443496158027</c:v>
                </c:pt>
                <c:pt idx="534">
                  <c:v>79.864831906539408</c:v>
                </c:pt>
                <c:pt idx="535">
                  <c:v>78.856021726796598</c:v>
                </c:pt>
                <c:pt idx="536">
                  <c:v>78.791200252848427</c:v>
                </c:pt>
                <c:pt idx="537">
                  <c:v>78.229852485642752</c:v>
                </c:pt>
                <c:pt idx="538">
                  <c:v>80.97678449341447</c:v>
                </c:pt>
                <c:pt idx="539">
                  <c:v>80.978731152648933</c:v>
                </c:pt>
                <c:pt idx="540">
                  <c:v>81.160487706806478</c:v>
                </c:pt>
                <c:pt idx="541">
                  <c:v>67.704850285853652</c:v>
                </c:pt>
                <c:pt idx="542">
                  <c:v>66.99173550742762</c:v>
                </c:pt>
                <c:pt idx="543">
                  <c:v>66.336025456767089</c:v>
                </c:pt>
                <c:pt idx="544">
                  <c:v>65.398309487087829</c:v>
                </c:pt>
                <c:pt idx="545">
                  <c:v>65.741089031561785</c:v>
                </c:pt>
                <c:pt idx="546">
                  <c:v>73.831936014405798</c:v>
                </c:pt>
                <c:pt idx="547">
                  <c:v>64.95481495090533</c:v>
                </c:pt>
                <c:pt idx="548">
                  <c:v>65.771781188881235</c:v>
                </c:pt>
                <c:pt idx="549">
                  <c:v>65.39498535005032</c:v>
                </c:pt>
                <c:pt idx="550">
                  <c:v>74.178103179231158</c:v>
                </c:pt>
                <c:pt idx="551">
                  <c:v>72.423387092741805</c:v>
                </c:pt>
                <c:pt idx="552">
                  <c:v>72.349195694932547</c:v>
                </c:pt>
                <c:pt idx="553">
                  <c:v>76.048865042623433</c:v>
                </c:pt>
                <c:pt idx="554">
                  <c:v>72.1175981539877</c:v>
                </c:pt>
                <c:pt idx="555">
                  <c:v>71.936208262902056</c:v>
                </c:pt>
                <c:pt idx="556">
                  <c:v>71.008580606656764</c:v>
                </c:pt>
                <c:pt idx="557">
                  <c:v>71.855354267091059</c:v>
                </c:pt>
                <c:pt idx="558">
                  <c:v>74.801510154578182</c:v>
                </c:pt>
                <c:pt idx="559">
                  <c:v>71.15653261528125</c:v>
                </c:pt>
                <c:pt idx="560">
                  <c:v>70.410716933736495</c:v>
                </c:pt>
                <c:pt idx="561">
                  <c:v>69.945603803111936</c:v>
                </c:pt>
                <c:pt idx="562">
                  <c:v>69.801986497075802</c:v>
                </c:pt>
                <c:pt idx="563">
                  <c:v>69.495557769321167</c:v>
                </c:pt>
                <c:pt idx="564">
                  <c:v>70.076547039300323</c:v>
                </c:pt>
                <c:pt idx="565">
                  <c:v>69.3939562980283</c:v>
                </c:pt>
                <c:pt idx="566">
                  <c:v>80.148527803609724</c:v>
                </c:pt>
                <c:pt idx="567">
                  <c:v>79.958747194326094</c:v>
                </c:pt>
                <c:pt idx="568">
                  <c:v>79.982029238554489</c:v>
                </c:pt>
                <c:pt idx="569">
                  <c:v>79.782856917005063</c:v>
                </c:pt>
                <c:pt idx="570">
                  <c:v>82.096156257381594</c:v>
                </c:pt>
                <c:pt idx="571">
                  <c:v>82.028853576100076</c:v>
                </c:pt>
                <c:pt idx="572">
                  <c:v>84.541426530726596</c:v>
                </c:pt>
                <c:pt idx="573">
                  <c:v>81.856634956313272</c:v>
                </c:pt>
                <c:pt idx="574">
                  <c:v>81.315469487184245</c:v>
                </c:pt>
                <c:pt idx="575">
                  <c:v>81.05055251719368</c:v>
                </c:pt>
                <c:pt idx="576">
                  <c:v>81.017607743012576</c:v>
                </c:pt>
                <c:pt idx="577">
                  <c:v>81.392579956106431</c:v>
                </c:pt>
                <c:pt idx="578">
                  <c:v>78.646837729346018</c:v>
                </c:pt>
                <c:pt idx="579">
                  <c:v>79.921917714186634</c:v>
                </c:pt>
                <c:pt idx="580">
                  <c:v>79.860275025201517</c:v>
                </c:pt>
                <c:pt idx="581">
                  <c:v>65.268422065851709</c:v>
                </c:pt>
                <c:pt idx="582">
                  <c:v>64.996957173881754</c:v>
                </c:pt>
                <c:pt idx="583">
                  <c:v>64.470971101599417</c:v>
                </c:pt>
                <c:pt idx="584">
                  <c:v>63.853993581724154</c:v>
                </c:pt>
                <c:pt idx="585">
                  <c:v>63.139611023296716</c:v>
                </c:pt>
                <c:pt idx="586">
                  <c:v>62.817005322209361</c:v>
                </c:pt>
                <c:pt idx="587">
                  <c:v>61.890112303227738</c:v>
                </c:pt>
                <c:pt idx="588">
                  <c:v>69.005561066049822</c:v>
                </c:pt>
                <c:pt idx="589">
                  <c:v>59.860328892172298</c:v>
                </c:pt>
                <c:pt idx="590">
                  <c:v>58.702191862179596</c:v>
                </c:pt>
                <c:pt idx="591">
                  <c:v>66.841975042586242</c:v>
                </c:pt>
                <c:pt idx="592">
                  <c:v>67.041506018793442</c:v>
                </c:pt>
                <c:pt idx="593">
                  <c:v>66.837887268993384</c:v>
                </c:pt>
                <c:pt idx="594">
                  <c:v>80.858556634018228</c:v>
                </c:pt>
                <c:pt idx="595">
                  <c:v>80.724851411492267</c:v>
                </c:pt>
                <c:pt idx="596">
                  <c:v>80.26923975894384</c:v>
                </c:pt>
                <c:pt idx="597">
                  <c:v>80.402163354877899</c:v>
                </c:pt>
                <c:pt idx="598">
                  <c:v>80.05561383282496</c:v>
                </c:pt>
                <c:pt idx="599">
                  <c:v>78.115834795145588</c:v>
                </c:pt>
                <c:pt idx="600">
                  <c:v>79.685991693854533</c:v>
                </c:pt>
                <c:pt idx="601">
                  <c:v>82.55209313051958</c:v>
                </c:pt>
                <c:pt idx="602">
                  <c:v>78.373912037301935</c:v>
                </c:pt>
                <c:pt idx="603">
                  <c:v>78.576272017950473</c:v>
                </c:pt>
                <c:pt idx="604">
                  <c:v>78.122318270285618</c:v>
                </c:pt>
                <c:pt idx="605">
                  <c:v>77.774614768974061</c:v>
                </c:pt>
                <c:pt idx="606">
                  <c:v>75.763923403644327</c:v>
                </c:pt>
                <c:pt idx="607">
                  <c:v>75.881478731020394</c:v>
                </c:pt>
                <c:pt idx="608">
                  <c:v>74.675236263957913</c:v>
                </c:pt>
                <c:pt idx="609">
                  <c:v>66.114391767696731</c:v>
                </c:pt>
                <c:pt idx="610">
                  <c:v>66.068085861408392</c:v>
                </c:pt>
                <c:pt idx="611">
                  <c:v>65.943813023356512</c:v>
                </c:pt>
                <c:pt idx="612">
                  <c:v>65.689364711497348</c:v>
                </c:pt>
                <c:pt idx="613">
                  <c:v>65.601258270135759</c:v>
                </c:pt>
                <c:pt idx="614">
                  <c:v>65.408047977135453</c:v>
                </c:pt>
                <c:pt idx="615">
                  <c:v>71.404442696618332</c:v>
                </c:pt>
                <c:pt idx="616">
                  <c:v>65.219787512223562</c:v>
                </c:pt>
                <c:pt idx="617">
                  <c:v>70.374397234925027</c:v>
                </c:pt>
                <c:pt idx="618">
                  <c:v>69.84453397387216</c:v>
                </c:pt>
                <c:pt idx="619">
                  <c:v>59.032805973615787</c:v>
                </c:pt>
                <c:pt idx="620">
                  <c:v>59.383282365414132</c:v>
                </c:pt>
                <c:pt idx="621">
                  <c:v>59.286165916935886</c:v>
                </c:pt>
                <c:pt idx="622">
                  <c:v>67.808441179164106</c:v>
                </c:pt>
                <c:pt idx="623">
                  <c:v>58.984463102773503</c:v>
                </c:pt>
                <c:pt idx="624">
                  <c:v>58.520972825312512</c:v>
                </c:pt>
                <c:pt idx="625">
                  <c:v>67.032203806453452</c:v>
                </c:pt>
                <c:pt idx="626">
                  <c:v>66.492552716613659</c:v>
                </c:pt>
                <c:pt idx="627">
                  <c:v>60.502926916835136</c:v>
                </c:pt>
                <c:pt idx="628">
                  <c:v>60.449613398892289</c:v>
                </c:pt>
                <c:pt idx="629">
                  <c:v>60.28655703590713</c:v>
                </c:pt>
                <c:pt idx="630">
                  <c:v>60.081625569709985</c:v>
                </c:pt>
                <c:pt idx="631">
                  <c:v>60.024128823776586</c:v>
                </c:pt>
                <c:pt idx="632">
                  <c:v>60.026869602307862</c:v>
                </c:pt>
                <c:pt idx="633">
                  <c:v>64.27255505527765</c:v>
                </c:pt>
                <c:pt idx="634">
                  <c:v>64.537418752034725</c:v>
                </c:pt>
                <c:pt idx="635">
                  <c:v>71.527410039526927</c:v>
                </c:pt>
                <c:pt idx="636">
                  <c:v>64.209800985649764</c:v>
                </c:pt>
                <c:pt idx="637">
                  <c:v>64.152490871890421</c:v>
                </c:pt>
                <c:pt idx="638">
                  <c:v>64.898624673381846</c:v>
                </c:pt>
                <c:pt idx="639">
                  <c:v>65.225041619002667</c:v>
                </c:pt>
                <c:pt idx="640">
                  <c:v>65.528652163323088</c:v>
                </c:pt>
                <c:pt idx="641">
                  <c:v>73.202356308369986</c:v>
                </c:pt>
                <c:pt idx="642">
                  <c:v>65.557924095028653</c:v>
                </c:pt>
                <c:pt idx="643">
                  <c:v>65.32369229929273</c:v>
                </c:pt>
                <c:pt idx="644">
                  <c:v>65.26625152394945</c:v>
                </c:pt>
                <c:pt idx="645">
                  <c:v>64.859789016079034</c:v>
                </c:pt>
                <c:pt idx="646">
                  <c:v>64.701791630493631</c:v>
                </c:pt>
                <c:pt idx="647">
                  <c:v>61.545225935629603</c:v>
                </c:pt>
                <c:pt idx="648">
                  <c:v>61.31515155315018</c:v>
                </c:pt>
                <c:pt idx="649">
                  <c:v>68.329931523801577</c:v>
                </c:pt>
                <c:pt idx="650">
                  <c:v>73.112679950261736</c:v>
                </c:pt>
                <c:pt idx="651">
                  <c:v>68.630933533403592</c:v>
                </c:pt>
                <c:pt idx="652">
                  <c:v>68.618237025380751</c:v>
                </c:pt>
                <c:pt idx="653">
                  <c:v>68.370220992457575</c:v>
                </c:pt>
                <c:pt idx="654">
                  <c:v>68.065176026140364</c:v>
                </c:pt>
                <c:pt idx="655">
                  <c:v>67.730486089482312</c:v>
                </c:pt>
                <c:pt idx="656">
                  <c:v>72.209058480258875</c:v>
                </c:pt>
                <c:pt idx="657">
                  <c:v>67.265010994343697</c:v>
                </c:pt>
                <c:pt idx="658">
                  <c:v>66.926154512563613</c:v>
                </c:pt>
                <c:pt idx="659">
                  <c:v>66.589435514629855</c:v>
                </c:pt>
                <c:pt idx="660">
                  <c:v>66.438164893862393</c:v>
                </c:pt>
                <c:pt idx="661">
                  <c:v>66.072885551727623</c:v>
                </c:pt>
                <c:pt idx="662">
                  <c:v>65.673975371834302</c:v>
                </c:pt>
                <c:pt idx="663">
                  <c:v>65.465343286116649</c:v>
                </c:pt>
                <c:pt idx="664">
                  <c:v>67.421442921625129</c:v>
                </c:pt>
                <c:pt idx="665">
                  <c:v>67.199620839345499</c:v>
                </c:pt>
                <c:pt idx="666">
                  <c:v>72.519506133253344</c:v>
                </c:pt>
                <c:pt idx="667">
                  <c:v>66.02316895770079</c:v>
                </c:pt>
                <c:pt idx="668">
                  <c:v>65.351865049466326</c:v>
                </c:pt>
                <c:pt idx="669">
                  <c:v>71.896983858502296</c:v>
                </c:pt>
                <c:pt idx="670">
                  <c:v>70.850446054745944</c:v>
                </c:pt>
                <c:pt idx="671">
                  <c:v>70.278176310856225</c:v>
                </c:pt>
                <c:pt idx="672">
                  <c:v>69.993086079937484</c:v>
                </c:pt>
                <c:pt idx="673">
                  <c:v>63.44847321238106</c:v>
                </c:pt>
                <c:pt idx="674">
                  <c:v>63.121366825985795</c:v>
                </c:pt>
                <c:pt idx="675">
                  <c:v>69.665795267835975</c:v>
                </c:pt>
                <c:pt idx="676">
                  <c:v>69.42498537945383</c:v>
                </c:pt>
                <c:pt idx="677">
                  <c:v>69.168140839492793</c:v>
                </c:pt>
                <c:pt idx="678">
                  <c:v>68.684197739443263</c:v>
                </c:pt>
                <c:pt idx="679">
                  <c:v>68.318800011232895</c:v>
                </c:pt>
                <c:pt idx="680">
                  <c:v>67.630789053474217</c:v>
                </c:pt>
                <c:pt idx="681">
                  <c:v>67.529783634482783</c:v>
                </c:pt>
                <c:pt idx="682">
                  <c:v>72.276982020495268</c:v>
                </c:pt>
                <c:pt idx="683">
                  <c:v>66.427769623413738</c:v>
                </c:pt>
                <c:pt idx="684">
                  <c:v>72.382639879100765</c:v>
                </c:pt>
                <c:pt idx="685">
                  <c:v>65.888958677875607</c:v>
                </c:pt>
                <c:pt idx="686">
                  <c:v>66.356644709539353</c:v>
                </c:pt>
                <c:pt idx="687">
                  <c:v>66.14212339004095</c:v>
                </c:pt>
                <c:pt idx="688">
                  <c:v>66.201137144370989</c:v>
                </c:pt>
                <c:pt idx="689">
                  <c:v>66.342072124220579</c:v>
                </c:pt>
                <c:pt idx="690">
                  <c:v>64.613314421402734</c:v>
                </c:pt>
                <c:pt idx="691">
                  <c:v>71.418813603690495</c:v>
                </c:pt>
                <c:pt idx="692">
                  <c:v>67.415162054698101</c:v>
                </c:pt>
                <c:pt idx="693">
                  <c:v>67.347368348904553</c:v>
                </c:pt>
                <c:pt idx="694">
                  <c:v>66.987034858939211</c:v>
                </c:pt>
                <c:pt idx="695">
                  <c:v>66.993948002174946</c:v>
                </c:pt>
                <c:pt idx="696">
                  <c:v>66.451207550590141</c:v>
                </c:pt>
                <c:pt idx="697">
                  <c:v>64.249327017878315</c:v>
                </c:pt>
                <c:pt idx="698">
                  <c:v>63.501781347485171</c:v>
                </c:pt>
                <c:pt idx="699">
                  <c:v>70.666634157069211</c:v>
                </c:pt>
                <c:pt idx="700">
                  <c:v>70.48791875344169</c:v>
                </c:pt>
                <c:pt idx="701">
                  <c:v>82.698406203091338</c:v>
                </c:pt>
                <c:pt idx="702">
                  <c:v>82.679718977048609</c:v>
                </c:pt>
                <c:pt idx="703">
                  <c:v>85.4562505336188</c:v>
                </c:pt>
                <c:pt idx="704">
                  <c:v>87.777252621947397</c:v>
                </c:pt>
                <c:pt idx="705">
                  <c:v>85.065032996758219</c:v>
                </c:pt>
                <c:pt idx="706">
                  <c:v>82.355532025306573</c:v>
                </c:pt>
                <c:pt idx="707">
                  <c:v>80.333484861717764</c:v>
                </c:pt>
                <c:pt idx="708">
                  <c:v>81.940578329355716</c:v>
                </c:pt>
                <c:pt idx="709">
                  <c:v>80.071549455534097</c:v>
                </c:pt>
                <c:pt idx="710">
                  <c:v>77.941612855260004</c:v>
                </c:pt>
                <c:pt idx="711">
                  <c:v>79.383182221770255</c:v>
                </c:pt>
                <c:pt idx="712">
                  <c:v>79.777660581250558</c:v>
                </c:pt>
                <c:pt idx="713">
                  <c:v>77.588087871890679</c:v>
                </c:pt>
                <c:pt idx="714">
                  <c:v>77.75420362431521</c:v>
                </c:pt>
                <c:pt idx="715">
                  <c:v>77.868347660690972</c:v>
                </c:pt>
                <c:pt idx="716">
                  <c:v>79.281904791336899</c:v>
                </c:pt>
                <c:pt idx="717">
                  <c:v>79.338072835431149</c:v>
                </c:pt>
                <c:pt idx="718">
                  <c:v>78.190069613785667</c:v>
                </c:pt>
                <c:pt idx="719">
                  <c:v>76.703278467624727</c:v>
                </c:pt>
                <c:pt idx="720">
                  <c:v>76.951471959927559</c:v>
                </c:pt>
                <c:pt idx="721">
                  <c:v>81.554696381427576</c:v>
                </c:pt>
                <c:pt idx="722">
                  <c:v>79.716046475681338</c:v>
                </c:pt>
                <c:pt idx="723">
                  <c:v>83.732476793519197</c:v>
                </c:pt>
                <c:pt idx="724">
                  <c:v>83.705174093162981</c:v>
                </c:pt>
                <c:pt idx="725">
                  <c:v>83.57409962325292</c:v>
                </c:pt>
                <c:pt idx="726">
                  <c:v>81.707753148899471</c:v>
                </c:pt>
                <c:pt idx="727">
                  <c:v>79.289718886087499</c:v>
                </c:pt>
                <c:pt idx="728">
                  <c:v>81.461840658616708</c:v>
                </c:pt>
                <c:pt idx="729">
                  <c:v>78.972266829043008</c:v>
                </c:pt>
                <c:pt idx="730">
                  <c:v>80.598477830760572</c:v>
                </c:pt>
                <c:pt idx="731">
                  <c:v>80.281820835551329</c:v>
                </c:pt>
                <c:pt idx="732">
                  <c:v>79.563924361467897</c:v>
                </c:pt>
                <c:pt idx="733">
                  <c:v>78.951145760904822</c:v>
                </c:pt>
                <c:pt idx="734">
                  <c:v>76.947419600228713</c:v>
                </c:pt>
                <c:pt idx="735">
                  <c:v>76.782181536965297</c:v>
                </c:pt>
                <c:pt idx="736">
                  <c:v>71.136533410460757</c:v>
                </c:pt>
                <c:pt idx="737">
                  <c:v>70.750199892235571</c:v>
                </c:pt>
                <c:pt idx="738">
                  <c:v>70.750948909436062</c:v>
                </c:pt>
                <c:pt idx="739">
                  <c:v>70.753148685145874</c:v>
                </c:pt>
                <c:pt idx="740">
                  <c:v>70.952618101124131</c:v>
                </c:pt>
                <c:pt idx="741">
                  <c:v>70.829456347405809</c:v>
                </c:pt>
                <c:pt idx="742">
                  <c:v>70.3603056427621</c:v>
                </c:pt>
                <c:pt idx="743">
                  <c:v>70.144596197204436</c:v>
                </c:pt>
                <c:pt idx="744">
                  <c:v>74.860146162066471</c:v>
                </c:pt>
                <c:pt idx="745">
                  <c:v>69.635799226046913</c:v>
                </c:pt>
                <c:pt idx="746">
                  <c:v>67.807193451413028</c:v>
                </c:pt>
                <c:pt idx="747">
                  <c:v>68.992313150477571</c:v>
                </c:pt>
                <c:pt idx="748">
                  <c:v>71.956164354582299</c:v>
                </c:pt>
                <c:pt idx="749">
                  <c:v>72.195862440485655</c:v>
                </c:pt>
                <c:pt idx="750">
                  <c:v>71.656408003111963</c:v>
                </c:pt>
                <c:pt idx="751">
                  <c:v>71.958981726328545</c:v>
                </c:pt>
                <c:pt idx="752">
                  <c:v>72.332889191590397</c:v>
                </c:pt>
                <c:pt idx="753">
                  <c:v>72.922799627546027</c:v>
                </c:pt>
                <c:pt idx="754">
                  <c:v>72.918368598059402</c:v>
                </c:pt>
                <c:pt idx="755">
                  <c:v>76.469043983869796</c:v>
                </c:pt>
                <c:pt idx="756">
                  <c:v>73.016737306046608</c:v>
                </c:pt>
                <c:pt idx="757">
                  <c:v>72.847715189867159</c:v>
                </c:pt>
                <c:pt idx="758">
                  <c:v>72.502864081990325</c:v>
                </c:pt>
                <c:pt idx="759">
                  <c:v>72.131929269211355</c:v>
                </c:pt>
                <c:pt idx="760">
                  <c:v>71.796363462291168</c:v>
                </c:pt>
                <c:pt idx="761">
                  <c:v>71.310380869116699</c:v>
                </c:pt>
                <c:pt idx="762">
                  <c:v>71.125195021564565</c:v>
                </c:pt>
                <c:pt idx="763">
                  <c:v>77.884856360464738</c:v>
                </c:pt>
                <c:pt idx="764">
                  <c:v>77.7283264026387</c:v>
                </c:pt>
                <c:pt idx="765">
                  <c:v>71.871138555752552</c:v>
                </c:pt>
                <c:pt idx="766">
                  <c:v>71.07429804454928</c:v>
                </c:pt>
                <c:pt idx="767">
                  <c:v>70.085951349783102</c:v>
                </c:pt>
                <c:pt idx="768">
                  <c:v>70.780103548727865</c:v>
                </c:pt>
                <c:pt idx="769">
                  <c:v>70.142185997623486</c:v>
                </c:pt>
                <c:pt idx="770">
                  <c:v>69.213828605120796</c:v>
                </c:pt>
                <c:pt idx="771">
                  <c:v>68.317899084655579</c:v>
                </c:pt>
                <c:pt idx="772">
                  <c:v>67.685162487636248</c:v>
                </c:pt>
                <c:pt idx="773">
                  <c:v>67.293751992411359</c:v>
                </c:pt>
                <c:pt idx="774">
                  <c:v>66.720990823498539</c:v>
                </c:pt>
                <c:pt idx="775">
                  <c:v>66.450061352683292</c:v>
                </c:pt>
                <c:pt idx="776">
                  <c:v>65.518974293734161</c:v>
                </c:pt>
                <c:pt idx="777">
                  <c:v>65.061732891736426</c:v>
                </c:pt>
                <c:pt idx="778">
                  <c:v>64.295813968552565</c:v>
                </c:pt>
                <c:pt idx="779">
                  <c:v>64.224899007816646</c:v>
                </c:pt>
                <c:pt idx="780">
                  <c:v>64.089702062825282</c:v>
                </c:pt>
                <c:pt idx="781">
                  <c:v>63.615800305351549</c:v>
                </c:pt>
                <c:pt idx="782">
                  <c:v>63.118587395862036</c:v>
                </c:pt>
                <c:pt idx="783">
                  <c:v>61.731516170718791</c:v>
                </c:pt>
                <c:pt idx="784">
                  <c:v>60.641786723317075</c:v>
                </c:pt>
                <c:pt idx="785">
                  <c:v>59.657642741485461</c:v>
                </c:pt>
                <c:pt idx="786">
                  <c:v>58.02068594608658</c:v>
                </c:pt>
                <c:pt idx="787">
                  <c:v>57.097017790467639</c:v>
                </c:pt>
                <c:pt idx="788">
                  <c:v>55.414526845811857</c:v>
                </c:pt>
                <c:pt idx="789">
                  <c:v>54.233223268049372</c:v>
                </c:pt>
                <c:pt idx="790">
                  <c:v>54.716259931239371</c:v>
                </c:pt>
                <c:pt idx="791">
                  <c:v>73.928250295889839</c:v>
                </c:pt>
                <c:pt idx="792">
                  <c:v>73.302108326401481</c:v>
                </c:pt>
                <c:pt idx="793">
                  <c:v>73.274243929428224</c:v>
                </c:pt>
                <c:pt idx="794">
                  <c:v>73.238942403733148</c:v>
                </c:pt>
                <c:pt idx="795">
                  <c:v>73.228260543112029</c:v>
                </c:pt>
                <c:pt idx="796">
                  <c:v>73.217818500497771</c:v>
                </c:pt>
                <c:pt idx="797">
                  <c:v>73.044432941212818</c:v>
                </c:pt>
                <c:pt idx="798">
                  <c:v>67.061120268037058</c:v>
                </c:pt>
                <c:pt idx="799">
                  <c:v>67.499812340276293</c:v>
                </c:pt>
                <c:pt idx="800">
                  <c:v>67.656709358929632</c:v>
                </c:pt>
                <c:pt idx="801">
                  <c:v>67.8853191379592</c:v>
                </c:pt>
                <c:pt idx="802">
                  <c:v>66.68864176223417</c:v>
                </c:pt>
                <c:pt idx="803">
                  <c:v>66.855864811527738</c:v>
                </c:pt>
                <c:pt idx="804">
                  <c:v>64.869972413878401</c:v>
                </c:pt>
                <c:pt idx="805">
                  <c:v>64.210614647464865</c:v>
                </c:pt>
                <c:pt idx="806">
                  <c:v>76.492102527362292</c:v>
                </c:pt>
                <c:pt idx="807">
                  <c:v>74.508332893240407</c:v>
                </c:pt>
                <c:pt idx="808">
                  <c:v>75.453803026288682</c:v>
                </c:pt>
                <c:pt idx="809">
                  <c:v>74.903381392419632</c:v>
                </c:pt>
                <c:pt idx="810">
                  <c:v>80.927284347206793</c:v>
                </c:pt>
                <c:pt idx="811">
                  <c:v>76.105358845442822</c:v>
                </c:pt>
                <c:pt idx="812">
                  <c:v>75.770314330278353</c:v>
                </c:pt>
                <c:pt idx="813">
                  <c:v>73.92336350307562</c:v>
                </c:pt>
                <c:pt idx="814">
                  <c:v>74.246131690955806</c:v>
                </c:pt>
                <c:pt idx="815">
                  <c:v>74.122620884032855</c:v>
                </c:pt>
                <c:pt idx="816">
                  <c:v>79.793117745598707</c:v>
                </c:pt>
                <c:pt idx="817">
                  <c:v>79.197759045166222</c:v>
                </c:pt>
                <c:pt idx="818">
                  <c:v>72.251165775873716</c:v>
                </c:pt>
                <c:pt idx="819">
                  <c:v>71.050734259360368</c:v>
                </c:pt>
                <c:pt idx="820">
                  <c:v>70.654593087795064</c:v>
                </c:pt>
                <c:pt idx="821">
                  <c:v>73.23853417615382</c:v>
                </c:pt>
                <c:pt idx="822">
                  <c:v>72.849325090549186</c:v>
                </c:pt>
                <c:pt idx="823">
                  <c:v>73.551997854672464</c:v>
                </c:pt>
                <c:pt idx="824">
                  <c:v>73.434459146751664</c:v>
                </c:pt>
                <c:pt idx="825">
                  <c:v>73.589061629381305</c:v>
                </c:pt>
                <c:pt idx="826">
                  <c:v>72.858496394417756</c:v>
                </c:pt>
                <c:pt idx="827">
                  <c:v>72.687043124903397</c:v>
                </c:pt>
                <c:pt idx="828">
                  <c:v>72.416505014592261</c:v>
                </c:pt>
                <c:pt idx="829">
                  <c:v>76.446278718390062</c:v>
                </c:pt>
                <c:pt idx="830">
                  <c:v>76.897317100446287</c:v>
                </c:pt>
                <c:pt idx="831">
                  <c:v>77.622198249983569</c:v>
                </c:pt>
                <c:pt idx="832">
                  <c:v>78.491418231621537</c:v>
                </c:pt>
                <c:pt idx="833">
                  <c:v>79.061395700727914</c:v>
                </c:pt>
                <c:pt idx="834">
                  <c:v>78.984580978283034</c:v>
                </c:pt>
                <c:pt idx="835">
                  <c:v>75.518961899985243</c:v>
                </c:pt>
                <c:pt idx="836">
                  <c:v>54.960372041061483</c:v>
                </c:pt>
                <c:pt idx="837">
                  <c:v>55.580540620726552</c:v>
                </c:pt>
                <c:pt idx="838">
                  <c:v>55.638496307844072</c:v>
                </c:pt>
                <c:pt idx="839">
                  <c:v>71.002403351187297</c:v>
                </c:pt>
                <c:pt idx="840">
                  <c:v>55.08785862218479</c:v>
                </c:pt>
                <c:pt idx="841">
                  <c:v>53.660748725434871</c:v>
                </c:pt>
                <c:pt idx="842">
                  <c:v>52.683315598793818</c:v>
                </c:pt>
                <c:pt idx="843">
                  <c:v>51.205463395562724</c:v>
                </c:pt>
                <c:pt idx="844">
                  <c:v>50.693167441430376</c:v>
                </c:pt>
                <c:pt idx="845">
                  <c:v>50.027559613662156</c:v>
                </c:pt>
                <c:pt idx="846">
                  <c:v>50.357199642181719</c:v>
                </c:pt>
                <c:pt idx="847">
                  <c:v>50.643335881490913</c:v>
                </c:pt>
                <c:pt idx="848">
                  <c:v>59.977894938433344</c:v>
                </c:pt>
                <c:pt idx="849">
                  <c:v>62.223594666094499</c:v>
                </c:pt>
                <c:pt idx="850">
                  <c:v>61.857354923243378</c:v>
                </c:pt>
                <c:pt idx="851">
                  <c:v>61.574784510906511</c:v>
                </c:pt>
                <c:pt idx="852">
                  <c:v>61.557739620502296</c:v>
                </c:pt>
                <c:pt idx="853">
                  <c:v>61.557702997090871</c:v>
                </c:pt>
                <c:pt idx="854">
                  <c:v>61.624020039926883</c:v>
                </c:pt>
                <c:pt idx="855">
                  <c:v>76.865467177452885</c:v>
                </c:pt>
                <c:pt idx="856">
                  <c:v>76.395737971641196</c:v>
                </c:pt>
                <c:pt idx="857">
                  <c:v>76.555974395997538</c:v>
                </c:pt>
                <c:pt idx="858">
                  <c:v>82.144647699115524</c:v>
                </c:pt>
                <c:pt idx="859">
                  <c:v>76.520439132544112</c:v>
                </c:pt>
                <c:pt idx="860">
                  <c:v>76.113653571814311</c:v>
                </c:pt>
                <c:pt idx="861">
                  <c:v>75.146001743462776</c:v>
                </c:pt>
                <c:pt idx="862">
                  <c:v>81.500802547915697</c:v>
                </c:pt>
                <c:pt idx="863">
                  <c:v>73.958376603198047</c:v>
                </c:pt>
                <c:pt idx="864">
                  <c:v>74.393466193333055</c:v>
                </c:pt>
                <c:pt idx="865">
                  <c:v>80.67771092105491</c:v>
                </c:pt>
                <c:pt idx="866">
                  <c:v>80.022290508810713</c:v>
                </c:pt>
                <c:pt idx="867">
                  <c:v>79.549932986258781</c:v>
                </c:pt>
                <c:pt idx="868">
                  <c:v>78.464513113581191</c:v>
                </c:pt>
                <c:pt idx="869">
                  <c:v>78.280316121209466</c:v>
                </c:pt>
                <c:pt idx="870">
                  <c:v>83.320773843988135</c:v>
                </c:pt>
                <c:pt idx="871">
                  <c:v>82.892683560879604</c:v>
                </c:pt>
                <c:pt idx="872">
                  <c:v>78.436724838323272</c:v>
                </c:pt>
                <c:pt idx="873">
                  <c:v>82.966724102592778</c:v>
                </c:pt>
                <c:pt idx="874">
                  <c:v>75.895108127314444</c:v>
                </c:pt>
                <c:pt idx="875">
                  <c:v>75.41273504489935</c:v>
                </c:pt>
                <c:pt idx="876">
                  <c:v>84.5035015564617</c:v>
                </c:pt>
                <c:pt idx="877">
                  <c:v>74.506927490203367</c:v>
                </c:pt>
                <c:pt idx="878">
                  <c:v>80.365752005439163</c:v>
                </c:pt>
                <c:pt idx="879">
                  <c:v>77.453666873107707</c:v>
                </c:pt>
                <c:pt idx="880">
                  <c:v>79.262500405756867</c:v>
                </c:pt>
                <c:pt idx="881">
                  <c:v>78.758129651548359</c:v>
                </c:pt>
                <c:pt idx="882">
                  <c:v>74.501634893748673</c:v>
                </c:pt>
                <c:pt idx="883">
                  <c:v>77.236748661956867</c:v>
                </c:pt>
                <c:pt idx="884">
                  <c:v>77.39357897458703</c:v>
                </c:pt>
                <c:pt idx="885">
                  <c:v>64.034107474777642</c:v>
                </c:pt>
                <c:pt idx="886">
                  <c:v>70.784971165894675</c:v>
                </c:pt>
                <c:pt idx="887">
                  <c:v>63.623130079581593</c:v>
                </c:pt>
                <c:pt idx="888">
                  <c:v>63.460397452987699</c:v>
                </c:pt>
                <c:pt idx="889">
                  <c:v>63.260848496254923</c:v>
                </c:pt>
                <c:pt idx="890">
                  <c:v>62.347875631510476</c:v>
                </c:pt>
                <c:pt idx="891">
                  <c:v>61.74309299462967</c:v>
                </c:pt>
                <c:pt idx="892">
                  <c:v>61.284944360281749</c:v>
                </c:pt>
                <c:pt idx="893">
                  <c:v>61.098729253219112</c:v>
                </c:pt>
                <c:pt idx="894">
                  <c:v>60.917108123136877</c:v>
                </c:pt>
                <c:pt idx="895">
                  <c:v>60.584716582247751</c:v>
                </c:pt>
                <c:pt idx="896">
                  <c:v>60.29237723531503</c:v>
                </c:pt>
                <c:pt idx="897">
                  <c:v>59.925078695941338</c:v>
                </c:pt>
                <c:pt idx="898">
                  <c:v>59.574968791236408</c:v>
                </c:pt>
                <c:pt idx="899">
                  <c:v>59.044402256717149</c:v>
                </c:pt>
                <c:pt idx="900">
                  <c:v>70.78329022883787</c:v>
                </c:pt>
                <c:pt idx="901">
                  <c:v>57.416197180609032</c:v>
                </c:pt>
                <c:pt idx="902">
                  <c:v>56.150801364822911</c:v>
                </c:pt>
                <c:pt idx="903">
                  <c:v>54.745044810111303</c:v>
                </c:pt>
                <c:pt idx="904">
                  <c:v>53.223247268574923</c:v>
                </c:pt>
                <c:pt idx="905">
                  <c:v>52.256129917769805</c:v>
                </c:pt>
                <c:pt idx="906">
                  <c:v>51.22930226410044</c:v>
                </c:pt>
                <c:pt idx="907">
                  <c:v>68.714624986919858</c:v>
                </c:pt>
                <c:pt idx="908">
                  <c:v>50.968715705642708</c:v>
                </c:pt>
                <c:pt idx="909">
                  <c:v>51.504302234451146</c:v>
                </c:pt>
                <c:pt idx="910">
                  <c:v>69.838958866311771</c:v>
                </c:pt>
                <c:pt idx="911">
                  <c:v>72.094402199957216</c:v>
                </c:pt>
                <c:pt idx="912">
                  <c:v>71.288785199164337</c:v>
                </c:pt>
                <c:pt idx="913">
                  <c:v>71.284600219480168</c:v>
                </c:pt>
                <c:pt idx="914">
                  <c:v>75.216381610801861</c:v>
                </c:pt>
                <c:pt idx="915">
                  <c:v>71.085791683964175</c:v>
                </c:pt>
                <c:pt idx="916">
                  <c:v>71.249016179568997</c:v>
                </c:pt>
                <c:pt idx="917">
                  <c:v>71.181569222658567</c:v>
                </c:pt>
                <c:pt idx="918">
                  <c:v>70.800773171869551</c:v>
                </c:pt>
                <c:pt idx="919">
                  <c:v>71.332941605587934</c:v>
                </c:pt>
                <c:pt idx="920">
                  <c:v>71.593258664591076</c:v>
                </c:pt>
                <c:pt idx="921">
                  <c:v>71.219960144914353</c:v>
                </c:pt>
                <c:pt idx="922">
                  <c:v>70.289990501394669</c:v>
                </c:pt>
                <c:pt idx="923">
                  <c:v>74.277734532927269</c:v>
                </c:pt>
                <c:pt idx="924">
                  <c:v>69.825732294746842</c:v>
                </c:pt>
                <c:pt idx="925">
                  <c:v>69.01246694081172</c:v>
                </c:pt>
                <c:pt idx="926">
                  <c:v>73.538815583057755</c:v>
                </c:pt>
                <c:pt idx="927">
                  <c:v>73.017891915357211</c:v>
                </c:pt>
                <c:pt idx="928">
                  <c:v>72.532446438309819</c:v>
                </c:pt>
                <c:pt idx="929">
                  <c:v>72.049140825101475</c:v>
                </c:pt>
                <c:pt idx="930">
                  <c:v>71.191689009411661</c:v>
                </c:pt>
                <c:pt idx="931">
                  <c:v>71.458590742554648</c:v>
                </c:pt>
                <c:pt idx="932">
                  <c:v>71.646721953281912</c:v>
                </c:pt>
                <c:pt idx="933">
                  <c:v>71.411199052811313</c:v>
                </c:pt>
                <c:pt idx="934">
                  <c:v>71.691752560968638</c:v>
                </c:pt>
                <c:pt idx="935">
                  <c:v>71.648280435804963</c:v>
                </c:pt>
                <c:pt idx="936">
                  <c:v>74.418106387655826</c:v>
                </c:pt>
                <c:pt idx="937">
                  <c:v>70.635063526489589</c:v>
                </c:pt>
                <c:pt idx="938">
                  <c:v>70.34353321874994</c:v>
                </c:pt>
                <c:pt idx="939">
                  <c:v>69.931318639743452</c:v>
                </c:pt>
                <c:pt idx="940">
                  <c:v>69.011835688323288</c:v>
                </c:pt>
                <c:pt idx="941">
                  <c:v>59.348214694153526</c:v>
                </c:pt>
                <c:pt idx="942">
                  <c:v>58.981359743664832</c:v>
                </c:pt>
                <c:pt idx="943">
                  <c:v>66.810754988341245</c:v>
                </c:pt>
                <c:pt idx="944">
                  <c:v>58.44045429269103</c:v>
                </c:pt>
                <c:pt idx="945">
                  <c:v>58.059146616777497</c:v>
                </c:pt>
                <c:pt idx="946">
                  <c:v>57.737099497483413</c:v>
                </c:pt>
                <c:pt idx="947">
                  <c:v>55.756863555078041</c:v>
                </c:pt>
                <c:pt idx="948">
                  <c:v>56.55318784451174</c:v>
                </c:pt>
                <c:pt idx="949">
                  <c:v>55.934923216064192</c:v>
                </c:pt>
                <c:pt idx="950">
                  <c:v>64.127703506138786</c:v>
                </c:pt>
                <c:pt idx="951">
                  <c:v>54.835765863610376</c:v>
                </c:pt>
                <c:pt idx="952">
                  <c:v>54.318994482959681</c:v>
                </c:pt>
                <c:pt idx="953">
                  <c:v>76.419404059098738</c:v>
                </c:pt>
                <c:pt idx="954">
                  <c:v>76.223776513060045</c:v>
                </c:pt>
                <c:pt idx="955">
                  <c:v>76.063164453471273</c:v>
                </c:pt>
                <c:pt idx="956">
                  <c:v>78.501860348102042</c:v>
                </c:pt>
                <c:pt idx="957">
                  <c:v>76.751422137189621</c:v>
                </c:pt>
                <c:pt idx="958">
                  <c:v>76.487049425821056</c:v>
                </c:pt>
                <c:pt idx="959">
                  <c:v>78.083648124292623</c:v>
                </c:pt>
                <c:pt idx="960">
                  <c:v>77.614892431387204</c:v>
                </c:pt>
                <c:pt idx="961">
                  <c:v>78.035640066032371</c:v>
                </c:pt>
                <c:pt idx="962">
                  <c:v>77.982161079076448</c:v>
                </c:pt>
                <c:pt idx="963">
                  <c:v>76.089849174310302</c:v>
                </c:pt>
                <c:pt idx="964">
                  <c:v>76.277542604392735</c:v>
                </c:pt>
                <c:pt idx="965">
                  <c:v>68.008508138182478</c:v>
                </c:pt>
                <c:pt idx="966">
                  <c:v>67.448792198832464</c:v>
                </c:pt>
                <c:pt idx="967">
                  <c:v>66.933664439239806</c:v>
                </c:pt>
                <c:pt idx="968">
                  <c:v>60.73889594786818</c:v>
                </c:pt>
                <c:pt idx="969">
                  <c:v>60.47309226676802</c:v>
                </c:pt>
                <c:pt idx="970">
                  <c:v>59.727692555463818</c:v>
                </c:pt>
                <c:pt idx="971">
                  <c:v>59.9157168077191</c:v>
                </c:pt>
                <c:pt idx="972">
                  <c:v>60.114226609905749</c:v>
                </c:pt>
                <c:pt idx="973">
                  <c:v>59.839670032113311</c:v>
                </c:pt>
                <c:pt idx="974">
                  <c:v>59.79259425361262</c:v>
                </c:pt>
                <c:pt idx="975">
                  <c:v>73.238008314332149</c:v>
                </c:pt>
                <c:pt idx="976">
                  <c:v>73.877369087922489</c:v>
                </c:pt>
                <c:pt idx="977">
                  <c:v>73.057641772514572</c:v>
                </c:pt>
                <c:pt idx="978">
                  <c:v>72.654453219838373</c:v>
                </c:pt>
                <c:pt idx="979">
                  <c:v>71.756699767693803</c:v>
                </c:pt>
                <c:pt idx="980">
                  <c:v>71.884349434121035</c:v>
                </c:pt>
                <c:pt idx="981">
                  <c:v>71.134205502814098</c:v>
                </c:pt>
                <c:pt idx="982">
                  <c:v>71.622680586257815</c:v>
                </c:pt>
                <c:pt idx="983">
                  <c:v>71.316690756084085</c:v>
                </c:pt>
                <c:pt idx="984">
                  <c:v>70.614227556650491</c:v>
                </c:pt>
                <c:pt idx="985">
                  <c:v>70.357932955227923</c:v>
                </c:pt>
                <c:pt idx="986">
                  <c:v>69.853816755588795</c:v>
                </c:pt>
                <c:pt idx="987">
                  <c:v>69.528893474542969</c:v>
                </c:pt>
                <c:pt idx="988">
                  <c:v>69.170402218746318</c:v>
                </c:pt>
                <c:pt idx="989">
                  <c:v>69.061071356508677</c:v>
                </c:pt>
                <c:pt idx="990">
                  <c:v>71.723236786343364</c:v>
                </c:pt>
                <c:pt idx="991">
                  <c:v>75.105299249377467</c:v>
                </c:pt>
                <c:pt idx="992">
                  <c:v>71.130591133070965</c:v>
                </c:pt>
                <c:pt idx="993">
                  <c:v>71.578308388494065</c:v>
                </c:pt>
                <c:pt idx="994">
                  <c:v>71.305812540065688</c:v>
                </c:pt>
                <c:pt idx="995">
                  <c:v>75.049599804058431</c:v>
                </c:pt>
                <c:pt idx="996">
                  <c:v>71.126916198770701</c:v>
                </c:pt>
                <c:pt idx="997">
                  <c:v>70.707335558840597</c:v>
                </c:pt>
                <c:pt idx="998">
                  <c:v>71.053437642977684</c:v>
                </c:pt>
                <c:pt idx="999">
                  <c:v>71.0036616546044</c:v>
                </c:pt>
                <c:pt idx="1000">
                  <c:v>70.903254402395788</c:v>
                </c:pt>
                <c:pt idx="1001">
                  <c:v>70.50953691861497</c:v>
                </c:pt>
                <c:pt idx="1002">
                  <c:v>69.690058447605537</c:v>
                </c:pt>
                <c:pt idx="1003">
                  <c:v>69.760237770386624</c:v>
                </c:pt>
                <c:pt idx="1004">
                  <c:v>69.392674171310261</c:v>
                </c:pt>
                <c:pt idx="1005">
                  <c:v>71.032031003773255</c:v>
                </c:pt>
                <c:pt idx="1006">
                  <c:v>70.865272154005538</c:v>
                </c:pt>
                <c:pt idx="1007">
                  <c:v>70.767165299147294</c:v>
                </c:pt>
                <c:pt idx="1008">
                  <c:v>70.479957676015616</c:v>
                </c:pt>
                <c:pt idx="1009">
                  <c:v>76.810773412825924</c:v>
                </c:pt>
                <c:pt idx="1010">
                  <c:v>69.214469695300551</c:v>
                </c:pt>
                <c:pt idx="1011">
                  <c:v>69.011406514263641</c:v>
                </c:pt>
                <c:pt idx="1012">
                  <c:v>75.02824346015268</c:v>
                </c:pt>
                <c:pt idx="1013">
                  <c:v>66.450655599601149</c:v>
                </c:pt>
                <c:pt idx="1014">
                  <c:v>65.014871353359453</c:v>
                </c:pt>
                <c:pt idx="1015">
                  <c:v>63.805296298611744</c:v>
                </c:pt>
                <c:pt idx="1016">
                  <c:v>63.213619468527185</c:v>
                </c:pt>
                <c:pt idx="1017">
                  <c:v>62.910690675147997</c:v>
                </c:pt>
                <c:pt idx="1018">
                  <c:v>61.794173039508387</c:v>
                </c:pt>
                <c:pt idx="1019">
                  <c:v>60.811167952473774</c:v>
                </c:pt>
                <c:pt idx="1020">
                  <c:v>78.610416461730594</c:v>
                </c:pt>
                <c:pt idx="1021">
                  <c:v>78.567001861471738</c:v>
                </c:pt>
                <c:pt idx="1022">
                  <c:v>78.828569646195518</c:v>
                </c:pt>
                <c:pt idx="1023">
                  <c:v>75.52335179882509</c:v>
                </c:pt>
                <c:pt idx="1024">
                  <c:v>75.300119707525525</c:v>
                </c:pt>
                <c:pt idx="1025">
                  <c:v>74.670954256542117</c:v>
                </c:pt>
                <c:pt idx="1026">
                  <c:v>74.016337269539363</c:v>
                </c:pt>
                <c:pt idx="1027">
                  <c:v>72.927722211514151</c:v>
                </c:pt>
                <c:pt idx="1028">
                  <c:v>75.980936246440081</c:v>
                </c:pt>
                <c:pt idx="1029">
                  <c:v>71.202459227231657</c:v>
                </c:pt>
                <c:pt idx="1030">
                  <c:v>71.202308926430959</c:v>
                </c:pt>
                <c:pt idx="1031">
                  <c:v>70.232763685266676</c:v>
                </c:pt>
                <c:pt idx="1032">
                  <c:v>72.497317781527983</c:v>
                </c:pt>
                <c:pt idx="1033">
                  <c:v>72.05094035367793</c:v>
                </c:pt>
                <c:pt idx="1034">
                  <c:v>68.298762296854761</c:v>
                </c:pt>
                <c:pt idx="1035">
                  <c:v>67.803743832286429</c:v>
                </c:pt>
                <c:pt idx="1036">
                  <c:v>67.197439698268823</c:v>
                </c:pt>
                <c:pt idx="1037">
                  <c:v>67.046850551032406</c:v>
                </c:pt>
                <c:pt idx="1038">
                  <c:v>66.517055161587706</c:v>
                </c:pt>
                <c:pt idx="1039">
                  <c:v>66.203554687852787</c:v>
                </c:pt>
                <c:pt idx="1040">
                  <c:v>65.6414954992063</c:v>
                </c:pt>
                <c:pt idx="1041">
                  <c:v>69.261353203074094</c:v>
                </c:pt>
                <c:pt idx="1042">
                  <c:v>64.188860890591812</c:v>
                </c:pt>
                <c:pt idx="1043">
                  <c:v>68.095050472641262</c:v>
                </c:pt>
                <c:pt idx="1044">
                  <c:v>57.260459758753278</c:v>
                </c:pt>
                <c:pt idx="1045">
                  <c:v>68.194598971944558</c:v>
                </c:pt>
                <c:pt idx="1046">
                  <c:v>68.347662947191566</c:v>
                </c:pt>
                <c:pt idx="1047">
                  <c:v>68.86399612571131</c:v>
                </c:pt>
                <c:pt idx="1048">
                  <c:v>68.592866512142763</c:v>
                </c:pt>
                <c:pt idx="1049">
                  <c:v>69.911165283973091</c:v>
                </c:pt>
                <c:pt idx="1050">
                  <c:v>67.956964128904616</c:v>
                </c:pt>
                <c:pt idx="1051">
                  <c:v>54.487266228092494</c:v>
                </c:pt>
                <c:pt idx="1052">
                  <c:v>53.771811978595636</c:v>
                </c:pt>
                <c:pt idx="1053">
                  <c:v>52.907019255329516</c:v>
                </c:pt>
                <c:pt idx="1054">
                  <c:v>52.657150816533871</c:v>
                </c:pt>
                <c:pt idx="1055">
                  <c:v>52.40596386695691</c:v>
                </c:pt>
                <c:pt idx="1056">
                  <c:v>51.956726986015525</c:v>
                </c:pt>
                <c:pt idx="1057">
                  <c:v>63.624451119321733</c:v>
                </c:pt>
                <c:pt idx="1058">
                  <c:v>69.070055735834984</c:v>
                </c:pt>
                <c:pt idx="1059">
                  <c:v>69.066457340025224</c:v>
                </c:pt>
                <c:pt idx="1060">
                  <c:v>69.002886632736192</c:v>
                </c:pt>
                <c:pt idx="1061">
                  <c:v>68.9733680501067</c:v>
                </c:pt>
                <c:pt idx="1062">
                  <c:v>68.479678892217493</c:v>
                </c:pt>
                <c:pt idx="1063">
                  <c:v>61.999791402119293</c:v>
                </c:pt>
                <c:pt idx="1064">
                  <c:v>58.754043545823876</c:v>
                </c:pt>
                <c:pt idx="1065">
                  <c:v>61.225453489038536</c:v>
                </c:pt>
                <c:pt idx="1066">
                  <c:v>67.610255414992764</c:v>
                </c:pt>
                <c:pt idx="1067">
                  <c:v>60.778655879681899</c:v>
                </c:pt>
                <c:pt idx="1068">
                  <c:v>60.529878635082198</c:v>
                </c:pt>
                <c:pt idx="1069">
                  <c:v>60.316181516195677</c:v>
                </c:pt>
                <c:pt idx="1070">
                  <c:v>65.902157474203676</c:v>
                </c:pt>
                <c:pt idx="1071">
                  <c:v>66.125058452114331</c:v>
                </c:pt>
                <c:pt idx="1072">
                  <c:v>66.028643488649649</c:v>
                </c:pt>
                <c:pt idx="1073">
                  <c:v>64.485412949552995</c:v>
                </c:pt>
                <c:pt idx="1074">
                  <c:v>63.686120415830928</c:v>
                </c:pt>
                <c:pt idx="1075">
                  <c:v>69.384571051582526</c:v>
                </c:pt>
                <c:pt idx="1076">
                  <c:v>69.178794801071462</c:v>
                </c:pt>
                <c:pt idx="1077">
                  <c:v>69.048103034321628</c:v>
                </c:pt>
                <c:pt idx="1078">
                  <c:v>68.46874440333238</c:v>
                </c:pt>
                <c:pt idx="1079">
                  <c:v>66.949097584468461</c:v>
                </c:pt>
                <c:pt idx="1080">
                  <c:v>65.882700426599627</c:v>
                </c:pt>
                <c:pt idx="1081">
                  <c:v>65.148040823065827</c:v>
                </c:pt>
                <c:pt idx="1082">
                  <c:v>64.862493856811156</c:v>
                </c:pt>
                <c:pt idx="1083">
                  <c:v>70.04600330318749</c:v>
                </c:pt>
                <c:pt idx="1084">
                  <c:v>69.547346606809526</c:v>
                </c:pt>
                <c:pt idx="1085">
                  <c:v>63.115909182220385</c:v>
                </c:pt>
                <c:pt idx="1086">
                  <c:v>69.514512243616053</c:v>
                </c:pt>
                <c:pt idx="1087">
                  <c:v>85.346858489054938</c:v>
                </c:pt>
                <c:pt idx="1088">
                  <c:v>87.072067062928767</c:v>
                </c:pt>
                <c:pt idx="1089">
                  <c:v>85.105522696614301</c:v>
                </c:pt>
                <c:pt idx="1090">
                  <c:v>80.79349907680924</c:v>
                </c:pt>
                <c:pt idx="1091">
                  <c:v>68.645088610965956</c:v>
                </c:pt>
                <c:pt idx="1092">
                  <c:v>68.223338985580568</c:v>
                </c:pt>
                <c:pt idx="1093">
                  <c:v>68.255616917304934</c:v>
                </c:pt>
                <c:pt idx="1094">
                  <c:v>68.616614433194684</c:v>
                </c:pt>
                <c:pt idx="1095">
                  <c:v>68.259447937360164</c:v>
                </c:pt>
                <c:pt idx="1096">
                  <c:v>67.842152020539345</c:v>
                </c:pt>
                <c:pt idx="1097">
                  <c:v>67.382453558808521</c:v>
                </c:pt>
                <c:pt idx="1098">
                  <c:v>67.123789260935126</c:v>
                </c:pt>
                <c:pt idx="1099">
                  <c:v>72.263086001525352</c:v>
                </c:pt>
                <c:pt idx="1100">
                  <c:v>66.486322014160947</c:v>
                </c:pt>
                <c:pt idx="1101">
                  <c:v>66.456179114710295</c:v>
                </c:pt>
                <c:pt idx="1102">
                  <c:v>66.354078043214543</c:v>
                </c:pt>
                <c:pt idx="1103">
                  <c:v>65.966441695236171</c:v>
                </c:pt>
                <c:pt idx="1104">
                  <c:v>65.694447417716063</c:v>
                </c:pt>
                <c:pt idx="1105">
                  <c:v>65.311987309642461</c:v>
                </c:pt>
                <c:pt idx="1106">
                  <c:v>56.576118719860418</c:v>
                </c:pt>
                <c:pt idx="1107">
                  <c:v>56.504160294180295</c:v>
                </c:pt>
                <c:pt idx="1108">
                  <c:v>56.072392033585395</c:v>
                </c:pt>
                <c:pt idx="1109">
                  <c:v>55.358312614482315</c:v>
                </c:pt>
                <c:pt idx="1110">
                  <c:v>54.576982479043032</c:v>
                </c:pt>
                <c:pt idx="1111">
                  <c:v>53.797034736446328</c:v>
                </c:pt>
                <c:pt idx="1112">
                  <c:v>59.216661579045457</c:v>
                </c:pt>
                <c:pt idx="1113">
                  <c:v>58.771445985601432</c:v>
                </c:pt>
                <c:pt idx="1114">
                  <c:v>58.408552803708162</c:v>
                </c:pt>
                <c:pt idx="1115">
                  <c:v>58.246055499462024</c:v>
                </c:pt>
                <c:pt idx="1116">
                  <c:v>58.151833381918046</c:v>
                </c:pt>
                <c:pt idx="1117">
                  <c:v>57.67830404779459</c:v>
                </c:pt>
                <c:pt idx="1118">
                  <c:v>57.311662131463557</c:v>
                </c:pt>
                <c:pt idx="1119">
                  <c:v>57.114601241587572</c:v>
                </c:pt>
                <c:pt idx="1120">
                  <c:v>56.666353504832372</c:v>
                </c:pt>
                <c:pt idx="1121">
                  <c:v>69.579925676154687</c:v>
                </c:pt>
                <c:pt idx="1122">
                  <c:v>62.437774042550338</c:v>
                </c:pt>
                <c:pt idx="1123">
                  <c:v>62.2875631275285</c:v>
                </c:pt>
                <c:pt idx="1124">
                  <c:v>62.106357740383096</c:v>
                </c:pt>
                <c:pt idx="1125">
                  <c:v>61.92354454056342</c:v>
                </c:pt>
                <c:pt idx="1126">
                  <c:v>61.711848682119083</c:v>
                </c:pt>
                <c:pt idx="1127">
                  <c:v>61.348381866357705</c:v>
                </c:pt>
                <c:pt idx="1128">
                  <c:v>61.326110582218746</c:v>
                </c:pt>
                <c:pt idx="1129">
                  <c:v>60.426245518763182</c:v>
                </c:pt>
                <c:pt idx="1130">
                  <c:v>60.181400652853156</c:v>
                </c:pt>
                <c:pt idx="1131">
                  <c:v>65.489999266427063</c:v>
                </c:pt>
                <c:pt idx="1132">
                  <c:v>58.755860407238089</c:v>
                </c:pt>
                <c:pt idx="1133">
                  <c:v>58.719547266854804</c:v>
                </c:pt>
                <c:pt idx="1134">
                  <c:v>72.421825496755588</c:v>
                </c:pt>
                <c:pt idx="1135">
                  <c:v>72.280076748879509</c:v>
                </c:pt>
                <c:pt idx="1136">
                  <c:v>75.010876620444392</c:v>
                </c:pt>
                <c:pt idx="1137">
                  <c:v>71.529227003290771</c:v>
                </c:pt>
                <c:pt idx="1138">
                  <c:v>71.853117322984446</c:v>
                </c:pt>
                <c:pt idx="1139">
                  <c:v>71.688766590280025</c:v>
                </c:pt>
                <c:pt idx="1140">
                  <c:v>71.694101198000851</c:v>
                </c:pt>
                <c:pt idx="1141">
                  <c:v>71.555960181223881</c:v>
                </c:pt>
                <c:pt idx="1142">
                  <c:v>71.873199991211621</c:v>
                </c:pt>
                <c:pt idx="1143">
                  <c:v>71.979846521929133</c:v>
                </c:pt>
                <c:pt idx="1144">
                  <c:v>71.810809697047972</c:v>
                </c:pt>
                <c:pt idx="1145">
                  <c:v>71.725227884978494</c:v>
                </c:pt>
                <c:pt idx="1146">
                  <c:v>71.485073425975287</c:v>
                </c:pt>
                <c:pt idx="1147">
                  <c:v>71.00707914911041</c:v>
                </c:pt>
                <c:pt idx="1148">
                  <c:v>61.938910092388369</c:v>
                </c:pt>
                <c:pt idx="1149">
                  <c:v>61.74391088006751</c:v>
                </c:pt>
                <c:pt idx="1150">
                  <c:v>61.53299612825618</c:v>
                </c:pt>
                <c:pt idx="1151">
                  <c:v>61.529438238916185</c:v>
                </c:pt>
                <c:pt idx="1152">
                  <c:v>61.162254612184334</c:v>
                </c:pt>
                <c:pt idx="1153">
                  <c:v>60.518522923774</c:v>
                </c:pt>
                <c:pt idx="1154">
                  <c:v>68.714378809065735</c:v>
                </c:pt>
                <c:pt idx="1155">
                  <c:v>59.444021316193442</c:v>
                </c:pt>
                <c:pt idx="1156">
                  <c:v>58.740390997968248</c:v>
                </c:pt>
                <c:pt idx="1157">
                  <c:v>66.982947004503728</c:v>
                </c:pt>
                <c:pt idx="1158">
                  <c:v>57.399507483725856</c:v>
                </c:pt>
                <c:pt idx="1159">
                  <c:v>56.599743664498305</c:v>
                </c:pt>
                <c:pt idx="1160">
                  <c:v>55.981297689185773</c:v>
                </c:pt>
                <c:pt idx="1161">
                  <c:v>55.436349217236426</c:v>
                </c:pt>
                <c:pt idx="1162">
                  <c:v>54.745814904594368</c:v>
                </c:pt>
                <c:pt idx="1163">
                  <c:v>69.911882628461726</c:v>
                </c:pt>
                <c:pt idx="1164">
                  <c:v>69.898954897918443</c:v>
                </c:pt>
                <c:pt idx="1165">
                  <c:v>69.892949860195785</c:v>
                </c:pt>
                <c:pt idx="1166">
                  <c:v>74.358610407789286</c:v>
                </c:pt>
                <c:pt idx="1167">
                  <c:v>69.939519213216641</c:v>
                </c:pt>
                <c:pt idx="1168">
                  <c:v>69.383871899010131</c:v>
                </c:pt>
                <c:pt idx="1169">
                  <c:v>68.9029536376474</c:v>
                </c:pt>
                <c:pt idx="1170">
                  <c:v>69.153583741867237</c:v>
                </c:pt>
                <c:pt idx="1171">
                  <c:v>69.130356917130143</c:v>
                </c:pt>
                <c:pt idx="1172">
                  <c:v>69.397531479080286</c:v>
                </c:pt>
                <c:pt idx="1173">
                  <c:v>69.066556607455368</c:v>
                </c:pt>
                <c:pt idx="1174">
                  <c:v>70.037892202493012</c:v>
                </c:pt>
                <c:pt idx="1175">
                  <c:v>72.412024253151728</c:v>
                </c:pt>
                <c:pt idx="1176">
                  <c:v>72.454142035547719</c:v>
                </c:pt>
                <c:pt idx="1177">
                  <c:v>72.344019870406811</c:v>
                </c:pt>
                <c:pt idx="1178">
                  <c:v>72.205610020532944</c:v>
                </c:pt>
                <c:pt idx="1179">
                  <c:v>75.69428661157994</c:v>
                </c:pt>
                <c:pt idx="1180">
                  <c:v>75.975189454024658</c:v>
                </c:pt>
                <c:pt idx="1181">
                  <c:v>71.488342059001454</c:v>
                </c:pt>
                <c:pt idx="1182">
                  <c:v>71.904382168213743</c:v>
                </c:pt>
                <c:pt idx="1183">
                  <c:v>71.577672410663922</c:v>
                </c:pt>
                <c:pt idx="1184">
                  <c:v>71.120281033124314</c:v>
                </c:pt>
                <c:pt idx="1185">
                  <c:v>70.736037304975625</c:v>
                </c:pt>
                <c:pt idx="1186">
                  <c:v>71.338589994665568</c:v>
                </c:pt>
                <c:pt idx="1187">
                  <c:v>66.659556411268881</c:v>
                </c:pt>
                <c:pt idx="1188">
                  <c:v>66.356820219777248</c:v>
                </c:pt>
                <c:pt idx="1189">
                  <c:v>66.464273762928258</c:v>
                </c:pt>
                <c:pt idx="1190">
                  <c:v>66.301645742262991</c:v>
                </c:pt>
                <c:pt idx="1191">
                  <c:v>66.172678903409746</c:v>
                </c:pt>
                <c:pt idx="1192">
                  <c:v>66.604778995946504</c:v>
                </c:pt>
                <c:pt idx="1193">
                  <c:v>66.413665411505079</c:v>
                </c:pt>
                <c:pt idx="1194">
                  <c:v>66.316340558327141</c:v>
                </c:pt>
                <c:pt idx="1195">
                  <c:v>66.383645278692995</c:v>
                </c:pt>
                <c:pt idx="1196">
                  <c:v>66.423345694984064</c:v>
                </c:pt>
                <c:pt idx="1197">
                  <c:v>66.557263189161745</c:v>
                </c:pt>
                <c:pt idx="1198">
                  <c:v>66.615185168563897</c:v>
                </c:pt>
                <c:pt idx="1199">
                  <c:v>66.217647994149146</c:v>
                </c:pt>
                <c:pt idx="1200">
                  <c:v>66.317835714440889</c:v>
                </c:pt>
                <c:pt idx="1201">
                  <c:v>66.365273628490343</c:v>
                </c:pt>
                <c:pt idx="1202">
                  <c:v>81.785296958448143</c:v>
                </c:pt>
                <c:pt idx="1203">
                  <c:v>79.450616127086221</c:v>
                </c:pt>
                <c:pt idx="1204">
                  <c:v>76.371457307172932</c:v>
                </c:pt>
                <c:pt idx="1205">
                  <c:v>76.507917362462294</c:v>
                </c:pt>
                <c:pt idx="1206">
                  <c:v>79.829599273509814</c:v>
                </c:pt>
                <c:pt idx="1207">
                  <c:v>75.70511945804428</c:v>
                </c:pt>
                <c:pt idx="1208">
                  <c:v>78.88104365886177</c:v>
                </c:pt>
                <c:pt idx="1209">
                  <c:v>74.662127434992641</c:v>
                </c:pt>
                <c:pt idx="1210">
                  <c:v>74.628759740605076</c:v>
                </c:pt>
                <c:pt idx="1211">
                  <c:v>74.413668333881759</c:v>
                </c:pt>
                <c:pt idx="1212">
                  <c:v>75.926290498823477</c:v>
                </c:pt>
                <c:pt idx="1213">
                  <c:v>75.629232102389153</c:v>
                </c:pt>
                <c:pt idx="1214">
                  <c:v>75.082281978420582</c:v>
                </c:pt>
                <c:pt idx="1215">
                  <c:v>74.520969091017008</c:v>
                </c:pt>
                <c:pt idx="1216">
                  <c:v>74.241205335430934</c:v>
                </c:pt>
                <c:pt idx="1217">
                  <c:v>79.380457486937942</c:v>
                </c:pt>
                <c:pt idx="1218">
                  <c:v>79.933392954014764</c:v>
                </c:pt>
                <c:pt idx="1219">
                  <c:v>78.623120789196179</c:v>
                </c:pt>
                <c:pt idx="1220">
                  <c:v>79.761962463192546</c:v>
                </c:pt>
                <c:pt idx="1221">
                  <c:v>79.354135610861064</c:v>
                </c:pt>
                <c:pt idx="1222">
                  <c:v>80.660049513640757</c:v>
                </c:pt>
                <c:pt idx="1223">
                  <c:v>79.146262068210902</c:v>
                </c:pt>
                <c:pt idx="1224">
                  <c:v>77.00128017645774</c:v>
                </c:pt>
                <c:pt idx="1225">
                  <c:v>78.149810279304006</c:v>
                </c:pt>
                <c:pt idx="1226">
                  <c:v>80.941425450152366</c:v>
                </c:pt>
                <c:pt idx="1227">
                  <c:v>77.663568581832394</c:v>
                </c:pt>
                <c:pt idx="1228">
                  <c:v>81.277703205937314</c:v>
                </c:pt>
                <c:pt idx="1229">
                  <c:v>81.202861740538438</c:v>
                </c:pt>
                <c:pt idx="1230">
                  <c:v>81.060876007986366</c:v>
                </c:pt>
                <c:pt idx="1231">
                  <c:v>80.086100723531317</c:v>
                </c:pt>
                <c:pt idx="1232">
                  <c:v>74.184851309454757</c:v>
                </c:pt>
                <c:pt idx="1233">
                  <c:v>74.764491684059408</c:v>
                </c:pt>
                <c:pt idx="1234">
                  <c:v>75.631077177693101</c:v>
                </c:pt>
                <c:pt idx="1235">
                  <c:v>75.664556007937662</c:v>
                </c:pt>
                <c:pt idx="1236">
                  <c:v>75.936579128687868</c:v>
                </c:pt>
                <c:pt idx="1237">
                  <c:v>74.704175909652164</c:v>
                </c:pt>
                <c:pt idx="1238">
                  <c:v>73.678443474292209</c:v>
                </c:pt>
                <c:pt idx="1239">
                  <c:v>73.456650800948935</c:v>
                </c:pt>
                <c:pt idx="1240">
                  <c:v>72.63281238141613</c:v>
                </c:pt>
                <c:pt idx="1241">
                  <c:v>71.975305642601356</c:v>
                </c:pt>
                <c:pt idx="1242">
                  <c:v>71.086349050726781</c:v>
                </c:pt>
                <c:pt idx="1243">
                  <c:v>70.171113853743094</c:v>
                </c:pt>
                <c:pt idx="1244">
                  <c:v>69.280729058518119</c:v>
                </c:pt>
                <c:pt idx="1245">
                  <c:v>68.814468191783092</c:v>
                </c:pt>
                <c:pt idx="1246">
                  <c:v>68.671975645468692</c:v>
                </c:pt>
                <c:pt idx="1247">
                  <c:v>71.850327071404649</c:v>
                </c:pt>
                <c:pt idx="1248">
                  <c:v>71.398797466036385</c:v>
                </c:pt>
                <c:pt idx="1249">
                  <c:v>70.69286869466552</c:v>
                </c:pt>
                <c:pt idx="1250">
                  <c:v>70.049520341739608</c:v>
                </c:pt>
                <c:pt idx="1251">
                  <c:v>68.327664768034538</c:v>
                </c:pt>
                <c:pt idx="1252">
                  <c:v>69.110183709383378</c:v>
                </c:pt>
                <c:pt idx="1253">
                  <c:v>68.637634915251013</c:v>
                </c:pt>
                <c:pt idx="1254">
                  <c:v>67.669946113762379</c:v>
                </c:pt>
                <c:pt idx="1255">
                  <c:v>76.964868054990077</c:v>
                </c:pt>
                <c:pt idx="1256">
                  <c:v>66.392717834309181</c:v>
                </c:pt>
                <c:pt idx="1257">
                  <c:v>66.148101528249853</c:v>
                </c:pt>
                <c:pt idx="1258">
                  <c:v>65.7233069881473</c:v>
                </c:pt>
                <c:pt idx="1259">
                  <c:v>65.4183661140585</c:v>
                </c:pt>
                <c:pt idx="1260">
                  <c:v>73.987008807456931</c:v>
                </c:pt>
                <c:pt idx="1261">
                  <c:v>71.472822280216889</c:v>
                </c:pt>
                <c:pt idx="1262">
                  <c:v>64.569745648548377</c:v>
                </c:pt>
                <c:pt idx="1263">
                  <c:v>63.955776670402685</c:v>
                </c:pt>
                <c:pt idx="1264">
                  <c:v>63.271875150145867</c:v>
                </c:pt>
                <c:pt idx="1265">
                  <c:v>70.350160328642048</c:v>
                </c:pt>
                <c:pt idx="1266">
                  <c:v>61.975746429252574</c:v>
                </c:pt>
                <c:pt idx="1267">
                  <c:v>62.47516679096676</c:v>
                </c:pt>
                <c:pt idx="1268">
                  <c:v>61.631835806347652</c:v>
                </c:pt>
                <c:pt idx="1269">
                  <c:v>59.391387710505121</c:v>
                </c:pt>
                <c:pt idx="1270">
                  <c:v>68.34654309425261</c:v>
                </c:pt>
                <c:pt idx="1271">
                  <c:v>55.51339474031488</c:v>
                </c:pt>
                <c:pt idx="1272">
                  <c:v>66.248501370082039</c:v>
                </c:pt>
                <c:pt idx="1273">
                  <c:v>53.484908978302997</c:v>
                </c:pt>
                <c:pt idx="1274">
                  <c:v>71.407182877299405</c:v>
                </c:pt>
                <c:pt idx="1275">
                  <c:v>71.346161744833083</c:v>
                </c:pt>
                <c:pt idx="1276">
                  <c:v>71.216930298857079</c:v>
                </c:pt>
                <c:pt idx="1277">
                  <c:v>71.133578849739791</c:v>
                </c:pt>
                <c:pt idx="1278">
                  <c:v>70.970447054090712</c:v>
                </c:pt>
                <c:pt idx="1279">
                  <c:v>69.866132543634109</c:v>
                </c:pt>
                <c:pt idx="1280">
                  <c:v>70.767969372147732</c:v>
                </c:pt>
                <c:pt idx="1281">
                  <c:v>70.701708793782032</c:v>
                </c:pt>
                <c:pt idx="1282">
                  <c:v>70.30251104995483</c:v>
                </c:pt>
                <c:pt idx="1283">
                  <c:v>74.895736361570485</c:v>
                </c:pt>
                <c:pt idx="1284">
                  <c:v>69.764142735366647</c:v>
                </c:pt>
                <c:pt idx="1285">
                  <c:v>69.272719697575084</c:v>
                </c:pt>
                <c:pt idx="1286">
                  <c:v>68.938993637849094</c:v>
                </c:pt>
                <c:pt idx="1287">
                  <c:v>68.786672701304184</c:v>
                </c:pt>
                <c:pt idx="1288">
                  <c:v>74.0969524828609</c:v>
                </c:pt>
                <c:pt idx="1289">
                  <c:v>66.455789848045612</c:v>
                </c:pt>
                <c:pt idx="1290">
                  <c:v>66.294973414165511</c:v>
                </c:pt>
                <c:pt idx="1291">
                  <c:v>65.865068568681309</c:v>
                </c:pt>
                <c:pt idx="1292">
                  <c:v>65.467884114623416</c:v>
                </c:pt>
                <c:pt idx="1293">
                  <c:v>71.354335454825545</c:v>
                </c:pt>
                <c:pt idx="1294">
                  <c:v>70.677798252047936</c:v>
                </c:pt>
                <c:pt idx="1295">
                  <c:v>64.777508156615241</c:v>
                </c:pt>
                <c:pt idx="1296">
                  <c:v>64.581491001231896</c:v>
                </c:pt>
                <c:pt idx="1297">
                  <c:v>70.9456895069479</c:v>
                </c:pt>
                <c:pt idx="1298">
                  <c:v>63.982754688307686</c:v>
                </c:pt>
                <c:pt idx="1299">
                  <c:v>63.693456526025344</c:v>
                </c:pt>
                <c:pt idx="1300">
                  <c:v>63.54328220789894</c:v>
                </c:pt>
                <c:pt idx="1301">
                  <c:v>63.311552857469252</c:v>
                </c:pt>
                <c:pt idx="1302">
                  <c:v>62.614562196060888</c:v>
                </c:pt>
                <c:pt idx="1303">
                  <c:v>68.498294738295641</c:v>
                </c:pt>
                <c:pt idx="1304">
                  <c:v>67.128817231886032</c:v>
                </c:pt>
                <c:pt idx="1305">
                  <c:v>60.681999276801363</c:v>
                </c:pt>
                <c:pt idx="1306">
                  <c:v>60.18547141054087</c:v>
                </c:pt>
                <c:pt idx="1307">
                  <c:v>59.422157441100865</c:v>
                </c:pt>
                <c:pt idx="1308">
                  <c:v>65.728229011223931</c:v>
                </c:pt>
                <c:pt idx="1309">
                  <c:v>58.384029271344659</c:v>
                </c:pt>
                <c:pt idx="1310">
                  <c:v>57.966650958223617</c:v>
                </c:pt>
                <c:pt idx="1311">
                  <c:v>57.533830519793014</c:v>
                </c:pt>
                <c:pt idx="1312">
                  <c:v>73.395847310732705</c:v>
                </c:pt>
                <c:pt idx="1313">
                  <c:v>73.588027266018216</c:v>
                </c:pt>
                <c:pt idx="1314">
                  <c:v>73.294420175946541</c:v>
                </c:pt>
                <c:pt idx="1315">
                  <c:v>72.598786015371175</c:v>
                </c:pt>
                <c:pt idx="1316">
                  <c:v>72.683472155127447</c:v>
                </c:pt>
                <c:pt idx="1317">
                  <c:v>72.647237782254138</c:v>
                </c:pt>
                <c:pt idx="1318">
                  <c:v>72.153920419979244</c:v>
                </c:pt>
                <c:pt idx="1319">
                  <c:v>72.511570224354401</c:v>
                </c:pt>
                <c:pt idx="1320">
                  <c:v>72.275074800649847</c:v>
                </c:pt>
                <c:pt idx="1321">
                  <c:v>71.904244098847528</c:v>
                </c:pt>
                <c:pt idx="1322">
                  <c:v>71.81027150086166</c:v>
                </c:pt>
                <c:pt idx="1323">
                  <c:v>75.370362976887719</c:v>
                </c:pt>
                <c:pt idx="1324">
                  <c:v>71.653739032222262</c:v>
                </c:pt>
                <c:pt idx="1325">
                  <c:v>71.43220196650222</c:v>
                </c:pt>
                <c:pt idx="1326">
                  <c:v>71.024530161019456</c:v>
                </c:pt>
                <c:pt idx="1327">
                  <c:v>75.388686834655857</c:v>
                </c:pt>
                <c:pt idx="1328">
                  <c:v>70.026699875146647</c:v>
                </c:pt>
                <c:pt idx="1329">
                  <c:v>70.678084687963874</c:v>
                </c:pt>
                <c:pt idx="1330">
                  <c:v>70.600225784850878</c:v>
                </c:pt>
                <c:pt idx="1331">
                  <c:v>69.900887332143512</c:v>
                </c:pt>
                <c:pt idx="1332">
                  <c:v>68.435980489815321</c:v>
                </c:pt>
                <c:pt idx="1333">
                  <c:v>68.737517196326451</c:v>
                </c:pt>
                <c:pt idx="1334">
                  <c:v>69.000713985351126</c:v>
                </c:pt>
                <c:pt idx="1335">
                  <c:v>68.990418507751684</c:v>
                </c:pt>
                <c:pt idx="1336">
                  <c:v>69.098176993030847</c:v>
                </c:pt>
                <c:pt idx="1337">
                  <c:v>69.245174910429157</c:v>
                </c:pt>
                <c:pt idx="1338">
                  <c:v>54.898567490233731</c:v>
                </c:pt>
                <c:pt idx="1339">
                  <c:v>68.461631616079856</c:v>
                </c:pt>
                <c:pt idx="1340">
                  <c:v>56.131653519052826</c:v>
                </c:pt>
                <c:pt idx="1341">
                  <c:v>55.627241411057476</c:v>
                </c:pt>
                <c:pt idx="1342">
                  <c:v>55.136979266484992</c:v>
                </c:pt>
                <c:pt idx="1343">
                  <c:v>54.597397882637821</c:v>
                </c:pt>
                <c:pt idx="1344">
                  <c:v>54.044164664384127</c:v>
                </c:pt>
                <c:pt idx="1345">
                  <c:v>67.113833144540024</c:v>
                </c:pt>
                <c:pt idx="1346">
                  <c:v>64.352150225551725</c:v>
                </c:pt>
                <c:pt idx="1347">
                  <c:v>64.282088489475285</c:v>
                </c:pt>
                <c:pt idx="1348">
                  <c:v>64.213884109606113</c:v>
                </c:pt>
                <c:pt idx="1349">
                  <c:v>64.168860757353556</c:v>
                </c:pt>
                <c:pt idx="1350">
                  <c:v>63.963511192538313</c:v>
                </c:pt>
                <c:pt idx="1351">
                  <c:v>63.858844109406995</c:v>
                </c:pt>
                <c:pt idx="1352">
                  <c:v>63.642234081532457</c:v>
                </c:pt>
                <c:pt idx="1353">
                  <c:v>69.728387458811284</c:v>
                </c:pt>
                <c:pt idx="1354">
                  <c:v>68.918594273844406</c:v>
                </c:pt>
                <c:pt idx="1355">
                  <c:v>68.015572624106852</c:v>
                </c:pt>
                <c:pt idx="1356">
                  <c:v>67.634493780122895</c:v>
                </c:pt>
                <c:pt idx="1357">
                  <c:v>61.33310890009902</c:v>
                </c:pt>
                <c:pt idx="1358">
                  <c:v>66.737321662314784</c:v>
                </c:pt>
                <c:pt idx="1359">
                  <c:v>58.920452730125319</c:v>
                </c:pt>
                <c:pt idx="1360">
                  <c:v>59.537025957246854</c:v>
                </c:pt>
                <c:pt idx="1361">
                  <c:v>64.432405826240483</c:v>
                </c:pt>
                <c:pt idx="1362">
                  <c:v>63.397456211478413</c:v>
                </c:pt>
                <c:pt idx="1363">
                  <c:v>74.21472896712875</c:v>
                </c:pt>
                <c:pt idx="1364">
                  <c:v>61.668270440947708</c:v>
                </c:pt>
                <c:pt idx="1365">
                  <c:v>61.643369547713704</c:v>
                </c:pt>
                <c:pt idx="1366">
                  <c:v>60.882236675227787</c:v>
                </c:pt>
                <c:pt idx="1367">
                  <c:v>60.263544981619688</c:v>
                </c:pt>
                <c:pt idx="1368">
                  <c:v>59.890170418747715</c:v>
                </c:pt>
                <c:pt idx="1369">
                  <c:v>59.560563344893282</c:v>
                </c:pt>
                <c:pt idx="1370">
                  <c:v>59.515456072892007</c:v>
                </c:pt>
                <c:pt idx="1371">
                  <c:v>59.547616723733185</c:v>
                </c:pt>
                <c:pt idx="1372">
                  <c:v>59.90933400904774</c:v>
                </c:pt>
                <c:pt idx="1373">
                  <c:v>60.725008720397966</c:v>
                </c:pt>
                <c:pt idx="1374">
                  <c:v>61.919061544773747</c:v>
                </c:pt>
                <c:pt idx="1375">
                  <c:v>62.861095384532668</c:v>
                </c:pt>
                <c:pt idx="1376">
                  <c:v>81.111609852474956</c:v>
                </c:pt>
                <c:pt idx="1377">
                  <c:v>82.902516222231256</c:v>
                </c:pt>
                <c:pt idx="1378">
                  <c:v>82.383788080424949</c:v>
                </c:pt>
                <c:pt idx="1379">
                  <c:v>82.123356901217079</c:v>
                </c:pt>
                <c:pt idx="1380">
                  <c:v>79.487930042066054</c:v>
                </c:pt>
                <c:pt idx="1381">
                  <c:v>81.22947911655676</c:v>
                </c:pt>
                <c:pt idx="1382">
                  <c:v>83.144775695295465</c:v>
                </c:pt>
                <c:pt idx="1383">
                  <c:v>78.69944238403842</c:v>
                </c:pt>
                <c:pt idx="1384">
                  <c:v>80.246124425945865</c:v>
                </c:pt>
                <c:pt idx="1385">
                  <c:v>78.263104488318362</c:v>
                </c:pt>
                <c:pt idx="1386">
                  <c:v>79.429257053745459</c:v>
                </c:pt>
                <c:pt idx="1387">
                  <c:v>79.102213614365752</c:v>
                </c:pt>
                <c:pt idx="1388">
                  <c:v>77.958965039208081</c:v>
                </c:pt>
                <c:pt idx="1389">
                  <c:v>78.876010591464492</c:v>
                </c:pt>
                <c:pt idx="1390">
                  <c:v>78.802020599803868</c:v>
                </c:pt>
                <c:pt idx="1391">
                  <c:v>72.369258112166861</c:v>
                </c:pt>
                <c:pt idx="1392">
                  <c:v>72.070672528007421</c:v>
                </c:pt>
                <c:pt idx="1393">
                  <c:v>71.921723810082284</c:v>
                </c:pt>
                <c:pt idx="1394">
                  <c:v>71.873381914251155</c:v>
                </c:pt>
                <c:pt idx="1395">
                  <c:v>72.026910740997977</c:v>
                </c:pt>
                <c:pt idx="1396">
                  <c:v>70.242242811544202</c:v>
                </c:pt>
                <c:pt idx="1397">
                  <c:v>70.496435055800561</c:v>
                </c:pt>
                <c:pt idx="1398">
                  <c:v>71.340114510781007</c:v>
                </c:pt>
                <c:pt idx="1399">
                  <c:v>71.246198890421809</c:v>
                </c:pt>
                <c:pt idx="1400">
                  <c:v>71.202259398996858</c:v>
                </c:pt>
                <c:pt idx="1401">
                  <c:v>69.054243990491102</c:v>
                </c:pt>
                <c:pt idx="1402">
                  <c:v>70.690216771080998</c:v>
                </c:pt>
                <c:pt idx="1403">
                  <c:v>69.807308836154817</c:v>
                </c:pt>
                <c:pt idx="1404">
                  <c:v>69.804662090147673</c:v>
                </c:pt>
                <c:pt idx="1405">
                  <c:v>69.859604188709952</c:v>
                </c:pt>
                <c:pt idx="1406">
                  <c:v>69.23245550738838</c:v>
                </c:pt>
                <c:pt idx="1407">
                  <c:v>74.049583547725049</c:v>
                </c:pt>
                <c:pt idx="1408">
                  <c:v>68.346652426218043</c:v>
                </c:pt>
                <c:pt idx="1409">
                  <c:v>68.04337094355958</c:v>
                </c:pt>
                <c:pt idx="1410">
                  <c:v>73.489327264189555</c:v>
                </c:pt>
                <c:pt idx="1411">
                  <c:v>66.99036636315833</c:v>
                </c:pt>
                <c:pt idx="1412">
                  <c:v>72.716232162058731</c:v>
                </c:pt>
                <c:pt idx="1413">
                  <c:v>60.667348722262531</c:v>
                </c:pt>
                <c:pt idx="1414">
                  <c:v>60.346715090603958</c:v>
                </c:pt>
                <c:pt idx="1415">
                  <c:v>59.618183683701091</c:v>
                </c:pt>
                <c:pt idx="1416">
                  <c:v>58.645553758314321</c:v>
                </c:pt>
                <c:pt idx="1417">
                  <c:v>57.444012945924975</c:v>
                </c:pt>
                <c:pt idx="1418">
                  <c:v>70.905336950573599</c:v>
                </c:pt>
                <c:pt idx="1419">
                  <c:v>56.484097869763879</c:v>
                </c:pt>
                <c:pt idx="1420">
                  <c:v>70.36225257607849</c:v>
                </c:pt>
                <c:pt idx="1421">
                  <c:v>52.621029646460684</c:v>
                </c:pt>
                <c:pt idx="1422">
                  <c:v>69.005586174489508</c:v>
                </c:pt>
                <c:pt idx="1423">
                  <c:v>68.369159242387809</c:v>
                </c:pt>
                <c:pt idx="1424">
                  <c:v>69.880889327852429</c:v>
                </c:pt>
                <c:pt idx="1425">
                  <c:v>50.842435051084685</c:v>
                </c:pt>
                <c:pt idx="1426">
                  <c:v>51.667448324248966</c:v>
                </c:pt>
                <c:pt idx="1427">
                  <c:v>52.930428208151525</c:v>
                </c:pt>
                <c:pt idx="1428">
                  <c:v>78.923482549226762</c:v>
                </c:pt>
                <c:pt idx="1429">
                  <c:v>78.884262040530743</c:v>
                </c:pt>
                <c:pt idx="1430">
                  <c:v>82.337928009750485</c:v>
                </c:pt>
                <c:pt idx="1431">
                  <c:v>82.805765708497859</c:v>
                </c:pt>
                <c:pt idx="1432">
                  <c:v>69.528929472917241</c:v>
                </c:pt>
                <c:pt idx="1433">
                  <c:v>69.449549457036511</c:v>
                </c:pt>
                <c:pt idx="1434">
                  <c:v>68.740376579118617</c:v>
                </c:pt>
                <c:pt idx="1435">
                  <c:v>67.947607535385998</c:v>
                </c:pt>
                <c:pt idx="1436">
                  <c:v>67.508268490341649</c:v>
                </c:pt>
                <c:pt idx="1437">
                  <c:v>67.361706455567827</c:v>
                </c:pt>
                <c:pt idx="1438">
                  <c:v>67.247411866513588</c:v>
                </c:pt>
                <c:pt idx="1439">
                  <c:v>67.094764969125777</c:v>
                </c:pt>
                <c:pt idx="1440">
                  <c:v>67.604845911486663</c:v>
                </c:pt>
                <c:pt idx="1441">
                  <c:v>67.450891649421848</c:v>
                </c:pt>
                <c:pt idx="1442">
                  <c:v>67.366886011068715</c:v>
                </c:pt>
                <c:pt idx="1443">
                  <c:v>67.328292449206288</c:v>
                </c:pt>
                <c:pt idx="1444">
                  <c:v>67.191594234759975</c:v>
                </c:pt>
                <c:pt idx="1445">
                  <c:v>67.122999972083008</c:v>
                </c:pt>
                <c:pt idx="1446">
                  <c:v>66.536571082210628</c:v>
                </c:pt>
                <c:pt idx="1447">
                  <c:v>66.621105521755879</c:v>
                </c:pt>
                <c:pt idx="1448">
                  <c:v>66.290167307615746</c:v>
                </c:pt>
                <c:pt idx="1449">
                  <c:v>65.830257585364166</c:v>
                </c:pt>
                <c:pt idx="1450">
                  <c:v>66.261309219259061</c:v>
                </c:pt>
                <c:pt idx="1451">
                  <c:v>65.544559357902784</c:v>
                </c:pt>
                <c:pt idx="1452">
                  <c:v>64.761918899394075</c:v>
                </c:pt>
                <c:pt idx="1453">
                  <c:v>71.77750716852826</c:v>
                </c:pt>
                <c:pt idx="1454">
                  <c:v>71.795648993800768</c:v>
                </c:pt>
                <c:pt idx="1455">
                  <c:v>71.927386293988192</c:v>
                </c:pt>
                <c:pt idx="1456">
                  <c:v>71.305566136546787</c:v>
                </c:pt>
                <c:pt idx="1457">
                  <c:v>70.611540615279594</c:v>
                </c:pt>
                <c:pt idx="1458">
                  <c:v>75.461957797300641</c:v>
                </c:pt>
                <c:pt idx="1459">
                  <c:v>70.506251029682247</c:v>
                </c:pt>
                <c:pt idx="1460">
                  <c:v>69.515541658781856</c:v>
                </c:pt>
                <c:pt idx="1461">
                  <c:v>69.56117811184177</c:v>
                </c:pt>
                <c:pt idx="1462">
                  <c:v>68.666285030224884</c:v>
                </c:pt>
                <c:pt idx="1463">
                  <c:v>68.137724702123862</c:v>
                </c:pt>
                <c:pt idx="1464">
                  <c:v>68.003523323258563</c:v>
                </c:pt>
                <c:pt idx="1465">
                  <c:v>67.351336701176734</c:v>
                </c:pt>
                <c:pt idx="1466">
                  <c:v>66.978307784561736</c:v>
                </c:pt>
                <c:pt idx="1467">
                  <c:v>66.439065647425195</c:v>
                </c:pt>
                <c:pt idx="1468">
                  <c:v>69.70663109149838</c:v>
                </c:pt>
                <c:pt idx="1469">
                  <c:v>69.573263816054947</c:v>
                </c:pt>
                <c:pt idx="1470">
                  <c:v>69.643196997705729</c:v>
                </c:pt>
                <c:pt idx="1471">
                  <c:v>69.545255365601975</c:v>
                </c:pt>
                <c:pt idx="1472">
                  <c:v>69.414218671638835</c:v>
                </c:pt>
                <c:pt idx="1473">
                  <c:v>68.927662863788356</c:v>
                </c:pt>
                <c:pt idx="1474">
                  <c:v>68.256514081266175</c:v>
                </c:pt>
                <c:pt idx="1475">
                  <c:v>64.562509858447115</c:v>
                </c:pt>
                <c:pt idx="1476">
                  <c:v>64.566761451189819</c:v>
                </c:pt>
                <c:pt idx="1477">
                  <c:v>64.368992113445358</c:v>
                </c:pt>
                <c:pt idx="1478">
                  <c:v>72.297306016664095</c:v>
                </c:pt>
                <c:pt idx="1479">
                  <c:v>61.972494576748993</c:v>
                </c:pt>
                <c:pt idx="1480">
                  <c:v>60.977378102242483</c:v>
                </c:pt>
                <c:pt idx="1481">
                  <c:v>59.99865275440925</c:v>
                </c:pt>
                <c:pt idx="1482">
                  <c:v>73.274566167806938</c:v>
                </c:pt>
                <c:pt idx="1483">
                  <c:v>73.249037545305399</c:v>
                </c:pt>
                <c:pt idx="1484">
                  <c:v>73.145295216678704</c:v>
                </c:pt>
                <c:pt idx="1485">
                  <c:v>77.302466957452552</c:v>
                </c:pt>
                <c:pt idx="1486">
                  <c:v>73.292347431021568</c:v>
                </c:pt>
                <c:pt idx="1487">
                  <c:v>73.076165538171381</c:v>
                </c:pt>
                <c:pt idx="1488">
                  <c:v>73.404079858421241</c:v>
                </c:pt>
                <c:pt idx="1489">
                  <c:v>73.375864167237367</c:v>
                </c:pt>
                <c:pt idx="1490">
                  <c:v>73.492613431863205</c:v>
                </c:pt>
                <c:pt idx="1491">
                  <c:v>77.929350127473072</c:v>
                </c:pt>
                <c:pt idx="1492">
                  <c:v>73.423947276973763</c:v>
                </c:pt>
                <c:pt idx="1493">
                  <c:v>71.905880088937053</c:v>
                </c:pt>
                <c:pt idx="1494">
                  <c:v>71.683875088450009</c:v>
                </c:pt>
                <c:pt idx="1495">
                  <c:v>71.203239387931347</c:v>
                </c:pt>
                <c:pt idx="1496">
                  <c:v>71.849826297916053</c:v>
                </c:pt>
                <c:pt idx="1497">
                  <c:v>70.695998573865808</c:v>
                </c:pt>
                <c:pt idx="1498">
                  <c:v>69.532139355077106</c:v>
                </c:pt>
                <c:pt idx="1499">
                  <c:v>70.50665777742951</c:v>
                </c:pt>
                <c:pt idx="1500">
                  <c:v>69.320236157881283</c:v>
                </c:pt>
                <c:pt idx="1501">
                  <c:v>70.096534555650891</c:v>
                </c:pt>
                <c:pt idx="1502">
                  <c:v>68.976271994717024</c:v>
                </c:pt>
                <c:pt idx="1503">
                  <c:v>70.121807631571016</c:v>
                </c:pt>
                <c:pt idx="1504">
                  <c:v>68.778359181332974</c:v>
                </c:pt>
                <c:pt idx="1505">
                  <c:v>68.620575576107385</c:v>
                </c:pt>
                <c:pt idx="1506">
                  <c:v>69.350986380273483</c:v>
                </c:pt>
                <c:pt idx="1507">
                  <c:v>74.068113814713598</c:v>
                </c:pt>
                <c:pt idx="1508">
                  <c:v>68.13783011355963</c:v>
                </c:pt>
                <c:pt idx="1509">
                  <c:v>67.981547226765514</c:v>
                </c:pt>
                <c:pt idx="1510">
                  <c:v>77.968055078970735</c:v>
                </c:pt>
                <c:pt idx="1511">
                  <c:v>77.965924882026115</c:v>
                </c:pt>
                <c:pt idx="1512">
                  <c:v>77.847785527188989</c:v>
                </c:pt>
                <c:pt idx="1513">
                  <c:v>77.741829695010054</c:v>
                </c:pt>
                <c:pt idx="1514">
                  <c:v>77.402820948563132</c:v>
                </c:pt>
                <c:pt idx="1515">
                  <c:v>77.688521530686941</c:v>
                </c:pt>
                <c:pt idx="1516">
                  <c:v>77.326000081025924</c:v>
                </c:pt>
                <c:pt idx="1517">
                  <c:v>77.586861794381718</c:v>
                </c:pt>
                <c:pt idx="1518">
                  <c:v>77.445565181925275</c:v>
                </c:pt>
                <c:pt idx="1519">
                  <c:v>76.953323533463461</c:v>
                </c:pt>
                <c:pt idx="1520">
                  <c:v>76.500734227678009</c:v>
                </c:pt>
                <c:pt idx="1521">
                  <c:v>76.296696839065035</c:v>
                </c:pt>
                <c:pt idx="1522">
                  <c:v>75.93838399284472</c:v>
                </c:pt>
                <c:pt idx="1523">
                  <c:v>75.934217922073685</c:v>
                </c:pt>
                <c:pt idx="1524">
                  <c:v>72.160463960431542</c:v>
                </c:pt>
                <c:pt idx="1525">
                  <c:v>78.029947269835873</c:v>
                </c:pt>
                <c:pt idx="1526">
                  <c:v>77.87743107230493</c:v>
                </c:pt>
                <c:pt idx="1527">
                  <c:v>73.908016972558286</c:v>
                </c:pt>
                <c:pt idx="1528">
                  <c:v>73.811238046174608</c:v>
                </c:pt>
                <c:pt idx="1529">
                  <c:v>71.931384501911481</c:v>
                </c:pt>
                <c:pt idx="1530">
                  <c:v>71.10169857058078</c:v>
                </c:pt>
                <c:pt idx="1531">
                  <c:v>70.987481955128374</c:v>
                </c:pt>
                <c:pt idx="1532">
                  <c:v>70.677198320736707</c:v>
                </c:pt>
                <c:pt idx="1533">
                  <c:v>70.037202970430755</c:v>
                </c:pt>
                <c:pt idx="1534">
                  <c:v>70.413635288169786</c:v>
                </c:pt>
                <c:pt idx="1535">
                  <c:v>70.007871970541473</c:v>
                </c:pt>
                <c:pt idx="1536">
                  <c:v>70.106955363067485</c:v>
                </c:pt>
                <c:pt idx="1537">
                  <c:v>69.150949324706858</c:v>
                </c:pt>
                <c:pt idx="1538">
                  <c:v>72.893821026253335</c:v>
                </c:pt>
                <c:pt idx="1539">
                  <c:v>68.122636011992526</c:v>
                </c:pt>
                <c:pt idx="1540">
                  <c:v>65.554455074536861</c:v>
                </c:pt>
                <c:pt idx="1541">
                  <c:v>64.589062156487955</c:v>
                </c:pt>
                <c:pt idx="1542">
                  <c:v>71.871539976331889</c:v>
                </c:pt>
                <c:pt idx="1543">
                  <c:v>65.207047003498232</c:v>
                </c:pt>
                <c:pt idx="1544">
                  <c:v>65.361069241287254</c:v>
                </c:pt>
                <c:pt idx="1545">
                  <c:v>64.84511129208579</c:v>
                </c:pt>
                <c:pt idx="1546">
                  <c:v>64.213470880001125</c:v>
                </c:pt>
                <c:pt idx="1547">
                  <c:v>63.875319431894077</c:v>
                </c:pt>
                <c:pt idx="1548">
                  <c:v>63.920157259947423</c:v>
                </c:pt>
                <c:pt idx="1549">
                  <c:v>63.574587110492885</c:v>
                </c:pt>
                <c:pt idx="1550">
                  <c:v>64.028927073723565</c:v>
                </c:pt>
                <c:pt idx="1551">
                  <c:v>64.286134366284244</c:v>
                </c:pt>
                <c:pt idx="1552">
                  <c:v>64.217398448615072</c:v>
                </c:pt>
                <c:pt idx="1553">
                  <c:v>69.817907695279672</c:v>
                </c:pt>
                <c:pt idx="1554">
                  <c:v>60.31046527651911</c:v>
                </c:pt>
                <c:pt idx="1555">
                  <c:v>59.880090138056332</c:v>
                </c:pt>
                <c:pt idx="1556">
                  <c:v>60.695460894085926</c:v>
                </c:pt>
                <c:pt idx="1557">
                  <c:v>60.533429851657814</c:v>
                </c:pt>
                <c:pt idx="1558">
                  <c:v>59.891134881103518</c:v>
                </c:pt>
                <c:pt idx="1559">
                  <c:v>70.815489632687132</c:v>
                </c:pt>
                <c:pt idx="1560">
                  <c:v>70.374221842265655</c:v>
                </c:pt>
                <c:pt idx="1561">
                  <c:v>70.879803176055191</c:v>
                </c:pt>
                <c:pt idx="1562">
                  <c:v>57.90239755605392</c:v>
                </c:pt>
                <c:pt idx="1563">
                  <c:v>57.689765198790965</c:v>
                </c:pt>
                <c:pt idx="1564">
                  <c:v>71.931661792680046</c:v>
                </c:pt>
                <c:pt idx="1565">
                  <c:v>55.581225059865673</c:v>
                </c:pt>
                <c:pt idx="1566">
                  <c:v>78.086175637884637</c:v>
                </c:pt>
                <c:pt idx="1567">
                  <c:v>72.313044357944335</c:v>
                </c:pt>
                <c:pt idx="1568">
                  <c:v>78.179654487103946</c:v>
                </c:pt>
                <c:pt idx="1569">
                  <c:v>77.929776503429025</c:v>
                </c:pt>
                <c:pt idx="1570">
                  <c:v>71.676169359993338</c:v>
                </c:pt>
                <c:pt idx="1571">
                  <c:v>71.052385131879873</c:v>
                </c:pt>
                <c:pt idx="1572">
                  <c:v>69.782765667345004</c:v>
                </c:pt>
                <c:pt idx="1573">
                  <c:v>69.299073805800091</c:v>
                </c:pt>
                <c:pt idx="1574">
                  <c:v>69.508379020313754</c:v>
                </c:pt>
                <c:pt idx="1575">
                  <c:v>68.986066945328048</c:v>
                </c:pt>
                <c:pt idx="1576">
                  <c:v>69.506589671660038</c:v>
                </c:pt>
                <c:pt idx="1577">
                  <c:v>69.37644436712992</c:v>
                </c:pt>
                <c:pt idx="1578">
                  <c:v>68.861774040732811</c:v>
                </c:pt>
                <c:pt idx="1579">
                  <c:v>67.894057234375538</c:v>
                </c:pt>
                <c:pt idx="1580">
                  <c:v>67.984442090080947</c:v>
                </c:pt>
                <c:pt idx="1581">
                  <c:v>76.51532553592665</c:v>
                </c:pt>
                <c:pt idx="1582">
                  <c:v>76.560922535814981</c:v>
                </c:pt>
                <c:pt idx="1583">
                  <c:v>75.536108608052857</c:v>
                </c:pt>
                <c:pt idx="1584">
                  <c:v>76.649823123146234</c:v>
                </c:pt>
                <c:pt idx="1585">
                  <c:v>76.453289814340948</c:v>
                </c:pt>
                <c:pt idx="1586">
                  <c:v>76.16973992406615</c:v>
                </c:pt>
                <c:pt idx="1587">
                  <c:v>75.90423020993137</c:v>
                </c:pt>
                <c:pt idx="1588">
                  <c:v>75.114917835426084</c:v>
                </c:pt>
                <c:pt idx="1589">
                  <c:v>75.623305528338221</c:v>
                </c:pt>
                <c:pt idx="1590">
                  <c:v>75.549751198785643</c:v>
                </c:pt>
                <c:pt idx="1591">
                  <c:v>75.860532355425192</c:v>
                </c:pt>
                <c:pt idx="1592">
                  <c:v>75.146774614568457</c:v>
                </c:pt>
                <c:pt idx="1593">
                  <c:v>74.42258220507307</c:v>
                </c:pt>
                <c:pt idx="1594">
                  <c:v>74.131402220443007</c:v>
                </c:pt>
                <c:pt idx="1595">
                  <c:v>73.641261045381881</c:v>
                </c:pt>
                <c:pt idx="1596">
                  <c:v>68.06712386570581</c:v>
                </c:pt>
                <c:pt idx="1597">
                  <c:v>67.931473938715953</c:v>
                </c:pt>
                <c:pt idx="1598">
                  <c:v>67.999123504190322</c:v>
                </c:pt>
                <c:pt idx="1599">
                  <c:v>68.161779125226616</c:v>
                </c:pt>
                <c:pt idx="1600">
                  <c:v>68.035223316151757</c:v>
                </c:pt>
                <c:pt idx="1601">
                  <c:v>67.910185733371193</c:v>
                </c:pt>
                <c:pt idx="1602">
                  <c:v>67.993556937842413</c:v>
                </c:pt>
                <c:pt idx="1603">
                  <c:v>67.872938159602867</c:v>
                </c:pt>
                <c:pt idx="1604">
                  <c:v>67.914024726872711</c:v>
                </c:pt>
                <c:pt idx="1605">
                  <c:v>67.56014833580727</c:v>
                </c:pt>
                <c:pt idx="1606">
                  <c:v>67.739833417229534</c:v>
                </c:pt>
                <c:pt idx="1607">
                  <c:v>67.321339167363021</c:v>
                </c:pt>
                <c:pt idx="1608">
                  <c:v>66.80690570423161</c:v>
                </c:pt>
                <c:pt idx="1609">
                  <c:v>67.989746237689815</c:v>
                </c:pt>
                <c:pt idx="1610">
                  <c:v>67.993744711493719</c:v>
                </c:pt>
                <c:pt idx="1611">
                  <c:v>67.929401110194519</c:v>
                </c:pt>
                <c:pt idx="1612">
                  <c:v>67.873531723951601</c:v>
                </c:pt>
                <c:pt idx="1613">
                  <c:v>67.755696498086508</c:v>
                </c:pt>
                <c:pt idx="1614">
                  <c:v>67.48709543155033</c:v>
                </c:pt>
                <c:pt idx="1615">
                  <c:v>67.393765611891979</c:v>
                </c:pt>
                <c:pt idx="1616">
                  <c:v>67.276299929852669</c:v>
                </c:pt>
                <c:pt idx="1617">
                  <c:v>66.885175605556299</c:v>
                </c:pt>
                <c:pt idx="1618">
                  <c:v>66.898301214681652</c:v>
                </c:pt>
                <c:pt idx="1619">
                  <c:v>66.944627747233937</c:v>
                </c:pt>
                <c:pt idx="1620">
                  <c:v>66.288301807360369</c:v>
                </c:pt>
                <c:pt idx="1621">
                  <c:v>66.005009819566226</c:v>
                </c:pt>
                <c:pt idx="1622">
                  <c:v>65.791898487167614</c:v>
                </c:pt>
                <c:pt idx="1623">
                  <c:v>70.436848462179981</c:v>
                </c:pt>
                <c:pt idx="1624">
                  <c:v>64.460971193718592</c:v>
                </c:pt>
                <c:pt idx="1625">
                  <c:v>63.927204787706707</c:v>
                </c:pt>
                <c:pt idx="1626">
                  <c:v>63.06938503077356</c:v>
                </c:pt>
                <c:pt idx="1627">
                  <c:v>62.084394323087828</c:v>
                </c:pt>
                <c:pt idx="1628">
                  <c:v>61.908001470690593</c:v>
                </c:pt>
                <c:pt idx="1629">
                  <c:v>61.456106101355303</c:v>
                </c:pt>
                <c:pt idx="1630">
                  <c:v>71.94388408258223</c:v>
                </c:pt>
                <c:pt idx="1631">
                  <c:v>56.754031439133485</c:v>
                </c:pt>
                <c:pt idx="1632">
                  <c:v>55.186975202992137</c:v>
                </c:pt>
                <c:pt idx="1633">
                  <c:v>54.03794436104554</c:v>
                </c:pt>
                <c:pt idx="1634">
                  <c:v>59.159370195633343</c:v>
                </c:pt>
                <c:pt idx="1635">
                  <c:v>58.413487800763981</c:v>
                </c:pt>
                <c:pt idx="1636">
                  <c:v>56.609393785697577</c:v>
                </c:pt>
                <c:pt idx="1637">
                  <c:v>55.924032413716162</c:v>
                </c:pt>
                <c:pt idx="1638">
                  <c:v>53.707509097695798</c:v>
                </c:pt>
                <c:pt idx="1639">
                  <c:v>51.555651778705176</c:v>
                </c:pt>
                <c:pt idx="1640">
                  <c:v>49.813443490175295</c:v>
                </c:pt>
                <c:pt idx="1641">
                  <c:v>68.484297750424815</c:v>
                </c:pt>
                <c:pt idx="1642">
                  <c:v>70.365856487142679</c:v>
                </c:pt>
                <c:pt idx="1643">
                  <c:v>46.504258326688678</c:v>
                </c:pt>
                <c:pt idx="1644">
                  <c:v>46.191491700349559</c:v>
                </c:pt>
                <c:pt idx="1645">
                  <c:v>46.943116878057076</c:v>
                </c:pt>
                <c:pt idx="1646">
                  <c:v>69.041605011090411</c:v>
                </c:pt>
                <c:pt idx="1647">
                  <c:v>48.435192167916227</c:v>
                </c:pt>
                <c:pt idx="1648">
                  <c:v>49.16909069586562</c:v>
                </c:pt>
              </c:numCache>
            </c:numRef>
          </c:xVal>
          <c:yVal>
            <c:numRef>
              <c:f>Regression!RegChartActY</c:f>
              <c:numCache>
                <c:formatCode>General</c:formatCode>
                <c:ptCount val="1649"/>
                <c:pt idx="0">
                  <c:v>65</c:v>
                </c:pt>
                <c:pt idx="1">
                  <c:v>59.9</c:v>
                </c:pt>
                <c:pt idx="2">
                  <c:v>59.9</c:v>
                </c:pt>
                <c:pt idx="3">
                  <c:v>59.5</c:v>
                </c:pt>
                <c:pt idx="4">
                  <c:v>59.2</c:v>
                </c:pt>
                <c:pt idx="5">
                  <c:v>58.8</c:v>
                </c:pt>
                <c:pt idx="6">
                  <c:v>58.6</c:v>
                </c:pt>
                <c:pt idx="7">
                  <c:v>58.1</c:v>
                </c:pt>
                <c:pt idx="8">
                  <c:v>57.5</c:v>
                </c:pt>
                <c:pt idx="9">
                  <c:v>57.3</c:v>
                </c:pt>
                <c:pt idx="10">
                  <c:v>57.3</c:v>
                </c:pt>
                <c:pt idx="11">
                  <c:v>57</c:v>
                </c:pt>
                <c:pt idx="12">
                  <c:v>56.7</c:v>
                </c:pt>
                <c:pt idx="13">
                  <c:v>56.2</c:v>
                </c:pt>
                <c:pt idx="14">
                  <c:v>55.3</c:v>
                </c:pt>
                <c:pt idx="15">
                  <c:v>54.8</c:v>
                </c:pt>
                <c:pt idx="16">
                  <c:v>77.8</c:v>
                </c:pt>
                <c:pt idx="17">
                  <c:v>77.5</c:v>
                </c:pt>
                <c:pt idx="18">
                  <c:v>77.2</c:v>
                </c:pt>
                <c:pt idx="19">
                  <c:v>76.900000000000006</c:v>
                </c:pt>
                <c:pt idx="20">
                  <c:v>76.599999999999994</c:v>
                </c:pt>
                <c:pt idx="21">
                  <c:v>76.2</c:v>
                </c:pt>
                <c:pt idx="22">
                  <c:v>76.099999999999994</c:v>
                </c:pt>
                <c:pt idx="23">
                  <c:v>75.3</c:v>
                </c:pt>
                <c:pt idx="24">
                  <c:v>75.900000000000006</c:v>
                </c:pt>
                <c:pt idx="25">
                  <c:v>74.2</c:v>
                </c:pt>
                <c:pt idx="26">
                  <c:v>73.5</c:v>
                </c:pt>
                <c:pt idx="27">
                  <c:v>73</c:v>
                </c:pt>
                <c:pt idx="28">
                  <c:v>72.8</c:v>
                </c:pt>
                <c:pt idx="29">
                  <c:v>73.3</c:v>
                </c:pt>
                <c:pt idx="30">
                  <c:v>73.599999999999994</c:v>
                </c:pt>
                <c:pt idx="31">
                  <c:v>72.599999999999994</c:v>
                </c:pt>
                <c:pt idx="32">
                  <c:v>75.400000000000006</c:v>
                </c:pt>
                <c:pt idx="33">
                  <c:v>75.3</c:v>
                </c:pt>
                <c:pt idx="34">
                  <c:v>75.099999999999994</c:v>
                </c:pt>
                <c:pt idx="35">
                  <c:v>74.900000000000006</c:v>
                </c:pt>
                <c:pt idx="36">
                  <c:v>74.7</c:v>
                </c:pt>
                <c:pt idx="37">
                  <c:v>74.400000000000006</c:v>
                </c:pt>
                <c:pt idx="38">
                  <c:v>74.099999999999994</c:v>
                </c:pt>
                <c:pt idx="39">
                  <c:v>73.8</c:v>
                </c:pt>
                <c:pt idx="40">
                  <c:v>73.400000000000006</c:v>
                </c:pt>
                <c:pt idx="41">
                  <c:v>72.900000000000006</c:v>
                </c:pt>
                <c:pt idx="42">
                  <c:v>72.3</c:v>
                </c:pt>
                <c:pt idx="43">
                  <c:v>51.7</c:v>
                </c:pt>
                <c:pt idx="44">
                  <c:v>51.1</c:v>
                </c:pt>
                <c:pt idx="45">
                  <c:v>56</c:v>
                </c:pt>
                <c:pt idx="46">
                  <c:v>51</c:v>
                </c:pt>
                <c:pt idx="47">
                  <c:v>49.6</c:v>
                </c:pt>
                <c:pt idx="48">
                  <c:v>49.1</c:v>
                </c:pt>
                <c:pt idx="49">
                  <c:v>48.7</c:v>
                </c:pt>
                <c:pt idx="50">
                  <c:v>48.2</c:v>
                </c:pt>
                <c:pt idx="51">
                  <c:v>76.2</c:v>
                </c:pt>
                <c:pt idx="52">
                  <c:v>76</c:v>
                </c:pt>
                <c:pt idx="53">
                  <c:v>75.900000000000006</c:v>
                </c:pt>
                <c:pt idx="54">
                  <c:v>75.7</c:v>
                </c:pt>
                <c:pt idx="55">
                  <c:v>75.5</c:v>
                </c:pt>
                <c:pt idx="56">
                  <c:v>75.599999999999994</c:v>
                </c:pt>
                <c:pt idx="57">
                  <c:v>75.400000000000006</c:v>
                </c:pt>
                <c:pt idx="58">
                  <c:v>74.8</c:v>
                </c:pt>
                <c:pt idx="59">
                  <c:v>75.2</c:v>
                </c:pt>
                <c:pt idx="60">
                  <c:v>74.900000000000006</c:v>
                </c:pt>
                <c:pt idx="61">
                  <c:v>74.7</c:v>
                </c:pt>
                <c:pt idx="62">
                  <c:v>74.099999999999994</c:v>
                </c:pt>
                <c:pt idx="63">
                  <c:v>74.099999999999994</c:v>
                </c:pt>
                <c:pt idx="64">
                  <c:v>74.599999999999994</c:v>
                </c:pt>
                <c:pt idx="65">
                  <c:v>74.400000000000006</c:v>
                </c:pt>
                <c:pt idx="66">
                  <c:v>74.400000000000006</c:v>
                </c:pt>
                <c:pt idx="67">
                  <c:v>73.900000000000006</c:v>
                </c:pt>
                <c:pt idx="68">
                  <c:v>73.5</c:v>
                </c:pt>
                <c:pt idx="69">
                  <c:v>73.3</c:v>
                </c:pt>
                <c:pt idx="70">
                  <c:v>73.2</c:v>
                </c:pt>
                <c:pt idx="71">
                  <c:v>73.5</c:v>
                </c:pt>
                <c:pt idx="72">
                  <c:v>72.900000000000006</c:v>
                </c:pt>
                <c:pt idx="73">
                  <c:v>73</c:v>
                </c:pt>
                <c:pt idx="74">
                  <c:v>73</c:v>
                </c:pt>
                <c:pt idx="75">
                  <c:v>72.7</c:v>
                </c:pt>
                <c:pt idx="76">
                  <c:v>72.599999999999994</c:v>
                </c:pt>
                <c:pt idx="77">
                  <c:v>72.599999999999994</c:v>
                </c:pt>
                <c:pt idx="78">
                  <c:v>72</c:v>
                </c:pt>
                <c:pt idx="79">
                  <c:v>82.7</c:v>
                </c:pt>
                <c:pt idx="80">
                  <c:v>82.5</c:v>
                </c:pt>
                <c:pt idx="81">
                  <c:v>82.3</c:v>
                </c:pt>
                <c:pt idx="82">
                  <c:v>82</c:v>
                </c:pt>
                <c:pt idx="83">
                  <c:v>81.900000000000006</c:v>
                </c:pt>
                <c:pt idx="84">
                  <c:v>81.7</c:v>
                </c:pt>
                <c:pt idx="85">
                  <c:v>81.3</c:v>
                </c:pt>
                <c:pt idx="86">
                  <c:v>81.3</c:v>
                </c:pt>
                <c:pt idx="87">
                  <c:v>81.2</c:v>
                </c:pt>
                <c:pt idx="88">
                  <c:v>81</c:v>
                </c:pt>
                <c:pt idx="89">
                  <c:v>86</c:v>
                </c:pt>
                <c:pt idx="90">
                  <c:v>83</c:v>
                </c:pt>
                <c:pt idx="91">
                  <c:v>79.900000000000006</c:v>
                </c:pt>
                <c:pt idx="92">
                  <c:v>79.900000000000006</c:v>
                </c:pt>
                <c:pt idx="93">
                  <c:v>81.400000000000006</c:v>
                </c:pt>
                <c:pt idx="94">
                  <c:v>81.099999999999994</c:v>
                </c:pt>
                <c:pt idx="95">
                  <c:v>88</c:v>
                </c:pt>
                <c:pt idx="96">
                  <c:v>88</c:v>
                </c:pt>
                <c:pt idx="97">
                  <c:v>84</c:v>
                </c:pt>
                <c:pt idx="98">
                  <c:v>82</c:v>
                </c:pt>
                <c:pt idx="99">
                  <c:v>84</c:v>
                </c:pt>
                <c:pt idx="100">
                  <c:v>81</c:v>
                </c:pt>
                <c:pt idx="101">
                  <c:v>79.8</c:v>
                </c:pt>
                <c:pt idx="102">
                  <c:v>79.400000000000006</c:v>
                </c:pt>
                <c:pt idx="103">
                  <c:v>79.3</c:v>
                </c:pt>
                <c:pt idx="104">
                  <c:v>78.8</c:v>
                </c:pt>
                <c:pt idx="105">
                  <c:v>78.7</c:v>
                </c:pt>
                <c:pt idx="106">
                  <c:v>78.599999999999994</c:v>
                </c:pt>
                <c:pt idx="107">
                  <c:v>78.099999999999994</c:v>
                </c:pt>
                <c:pt idx="108">
                  <c:v>72.5</c:v>
                </c:pt>
                <c:pt idx="109">
                  <c:v>72.2</c:v>
                </c:pt>
                <c:pt idx="110">
                  <c:v>71.900000000000006</c:v>
                </c:pt>
                <c:pt idx="111">
                  <c:v>71.599999999999994</c:v>
                </c:pt>
                <c:pt idx="112">
                  <c:v>71.099999999999994</c:v>
                </c:pt>
                <c:pt idx="113">
                  <c:v>78</c:v>
                </c:pt>
                <c:pt idx="114">
                  <c:v>73</c:v>
                </c:pt>
                <c:pt idx="115">
                  <c:v>73</c:v>
                </c:pt>
                <c:pt idx="116">
                  <c:v>69.2</c:v>
                </c:pt>
                <c:pt idx="117">
                  <c:v>68.400000000000006</c:v>
                </c:pt>
                <c:pt idx="118">
                  <c:v>68.400000000000006</c:v>
                </c:pt>
                <c:pt idx="119">
                  <c:v>67.8</c:v>
                </c:pt>
                <c:pt idx="120">
                  <c:v>67.8</c:v>
                </c:pt>
                <c:pt idx="121">
                  <c:v>71.400000000000006</c:v>
                </c:pt>
                <c:pt idx="122">
                  <c:v>71</c:v>
                </c:pt>
                <c:pt idx="123">
                  <c:v>77</c:v>
                </c:pt>
                <c:pt idx="124">
                  <c:v>73</c:v>
                </c:pt>
                <c:pt idx="125">
                  <c:v>69.900000000000006</c:v>
                </c:pt>
                <c:pt idx="126">
                  <c:v>69.5</c:v>
                </c:pt>
                <c:pt idx="127">
                  <c:v>69.099999999999994</c:v>
                </c:pt>
                <c:pt idx="128">
                  <c:v>68.599999999999994</c:v>
                </c:pt>
                <c:pt idx="129">
                  <c:v>68.2</c:v>
                </c:pt>
                <c:pt idx="130">
                  <c:v>67.8</c:v>
                </c:pt>
                <c:pt idx="131">
                  <c:v>67.3</c:v>
                </c:pt>
                <c:pt idx="132">
                  <c:v>66.8</c:v>
                </c:pt>
                <c:pt idx="133">
                  <c:v>72</c:v>
                </c:pt>
                <c:pt idx="134">
                  <c:v>71.7</c:v>
                </c:pt>
                <c:pt idx="135">
                  <c:v>71.900000000000006</c:v>
                </c:pt>
                <c:pt idx="136">
                  <c:v>72</c:v>
                </c:pt>
                <c:pt idx="137">
                  <c:v>73</c:v>
                </c:pt>
                <c:pt idx="138">
                  <c:v>70</c:v>
                </c:pt>
                <c:pt idx="139">
                  <c:v>70</c:v>
                </c:pt>
                <c:pt idx="140">
                  <c:v>69.8</c:v>
                </c:pt>
                <c:pt idx="141">
                  <c:v>68.900000000000006</c:v>
                </c:pt>
                <c:pt idx="142">
                  <c:v>68.099999999999994</c:v>
                </c:pt>
                <c:pt idx="143">
                  <c:v>68.2</c:v>
                </c:pt>
                <c:pt idx="144">
                  <c:v>67.7</c:v>
                </c:pt>
                <c:pt idx="145">
                  <c:v>67.2</c:v>
                </c:pt>
                <c:pt idx="146">
                  <c:v>67.7</c:v>
                </c:pt>
                <c:pt idx="147">
                  <c:v>68</c:v>
                </c:pt>
                <c:pt idx="148">
                  <c:v>89</c:v>
                </c:pt>
                <c:pt idx="149">
                  <c:v>87</c:v>
                </c:pt>
                <c:pt idx="150">
                  <c:v>83</c:v>
                </c:pt>
                <c:pt idx="151">
                  <c:v>83</c:v>
                </c:pt>
                <c:pt idx="152">
                  <c:v>80</c:v>
                </c:pt>
                <c:pt idx="153">
                  <c:v>79.8</c:v>
                </c:pt>
                <c:pt idx="154">
                  <c:v>79.5</c:v>
                </c:pt>
                <c:pt idx="155">
                  <c:v>79.5</c:v>
                </c:pt>
                <c:pt idx="156">
                  <c:v>79.400000000000006</c:v>
                </c:pt>
                <c:pt idx="157">
                  <c:v>78.900000000000006</c:v>
                </c:pt>
                <c:pt idx="158">
                  <c:v>78.8</c:v>
                </c:pt>
                <c:pt idx="159">
                  <c:v>78.3</c:v>
                </c:pt>
                <c:pt idx="160">
                  <c:v>78</c:v>
                </c:pt>
                <c:pt idx="161">
                  <c:v>78</c:v>
                </c:pt>
                <c:pt idx="162">
                  <c:v>77.599999999999994</c:v>
                </c:pt>
                <c:pt idx="163">
                  <c:v>70</c:v>
                </c:pt>
                <c:pt idx="164">
                  <c:v>69.8</c:v>
                </c:pt>
                <c:pt idx="165">
                  <c:v>69.400000000000006</c:v>
                </c:pt>
                <c:pt idx="166">
                  <c:v>69.400000000000006</c:v>
                </c:pt>
                <c:pt idx="167">
                  <c:v>69.5</c:v>
                </c:pt>
                <c:pt idx="168">
                  <c:v>69.5</c:v>
                </c:pt>
                <c:pt idx="169">
                  <c:v>69.599999999999994</c:v>
                </c:pt>
                <c:pt idx="170">
                  <c:v>69.599999999999994</c:v>
                </c:pt>
                <c:pt idx="171">
                  <c:v>69.400000000000006</c:v>
                </c:pt>
                <c:pt idx="172">
                  <c:v>69</c:v>
                </c:pt>
                <c:pt idx="173">
                  <c:v>68.7</c:v>
                </c:pt>
                <c:pt idx="174">
                  <c:v>68.400000000000006</c:v>
                </c:pt>
                <c:pt idx="175">
                  <c:v>68.5</c:v>
                </c:pt>
                <c:pt idx="176">
                  <c:v>68.2</c:v>
                </c:pt>
                <c:pt idx="177">
                  <c:v>68.3</c:v>
                </c:pt>
                <c:pt idx="178">
                  <c:v>59.7</c:v>
                </c:pt>
                <c:pt idx="179">
                  <c:v>59.5</c:v>
                </c:pt>
                <c:pt idx="180">
                  <c:v>59.3</c:v>
                </c:pt>
                <c:pt idx="181">
                  <c:v>59.1</c:v>
                </c:pt>
                <c:pt idx="182">
                  <c:v>58.7</c:v>
                </c:pt>
                <c:pt idx="183">
                  <c:v>58.4</c:v>
                </c:pt>
                <c:pt idx="184">
                  <c:v>57.6</c:v>
                </c:pt>
                <c:pt idx="185">
                  <c:v>57.1</c:v>
                </c:pt>
                <c:pt idx="186">
                  <c:v>56.8</c:v>
                </c:pt>
                <c:pt idx="187">
                  <c:v>56.5</c:v>
                </c:pt>
                <c:pt idx="188">
                  <c:v>56.1</c:v>
                </c:pt>
                <c:pt idx="189">
                  <c:v>55.8</c:v>
                </c:pt>
                <c:pt idx="190">
                  <c:v>55.6</c:v>
                </c:pt>
                <c:pt idx="191">
                  <c:v>69.400000000000006</c:v>
                </c:pt>
                <c:pt idx="192">
                  <c:v>69.099999999999994</c:v>
                </c:pt>
                <c:pt idx="193">
                  <c:v>68.7</c:v>
                </c:pt>
                <c:pt idx="194">
                  <c:v>68.3</c:v>
                </c:pt>
                <c:pt idx="195">
                  <c:v>67.900000000000006</c:v>
                </c:pt>
                <c:pt idx="196">
                  <c:v>67.400000000000006</c:v>
                </c:pt>
                <c:pt idx="197">
                  <c:v>67</c:v>
                </c:pt>
                <c:pt idx="198">
                  <c:v>66.5</c:v>
                </c:pt>
                <c:pt idx="199">
                  <c:v>65.8</c:v>
                </c:pt>
                <c:pt idx="200">
                  <c:v>65</c:v>
                </c:pt>
                <c:pt idx="201">
                  <c:v>64.2</c:v>
                </c:pt>
                <c:pt idx="202">
                  <c:v>63.3</c:v>
                </c:pt>
                <c:pt idx="203">
                  <c:v>62.5</c:v>
                </c:pt>
                <c:pt idx="204">
                  <c:v>61.7</c:v>
                </c:pt>
                <c:pt idx="205">
                  <c:v>62</c:v>
                </c:pt>
                <c:pt idx="206">
                  <c:v>77.2</c:v>
                </c:pt>
                <c:pt idx="207">
                  <c:v>77</c:v>
                </c:pt>
                <c:pt idx="208">
                  <c:v>76.8</c:v>
                </c:pt>
                <c:pt idx="209">
                  <c:v>76.900000000000006</c:v>
                </c:pt>
                <c:pt idx="210">
                  <c:v>76.400000000000006</c:v>
                </c:pt>
                <c:pt idx="211">
                  <c:v>76.099999999999994</c:v>
                </c:pt>
                <c:pt idx="212">
                  <c:v>76</c:v>
                </c:pt>
                <c:pt idx="213">
                  <c:v>75.400000000000006</c:v>
                </c:pt>
                <c:pt idx="214">
                  <c:v>75.7</c:v>
                </c:pt>
                <c:pt idx="215">
                  <c:v>75</c:v>
                </c:pt>
                <c:pt idx="216">
                  <c:v>75.5</c:v>
                </c:pt>
                <c:pt idx="217">
                  <c:v>65.099999999999994</c:v>
                </c:pt>
                <c:pt idx="218">
                  <c:v>64.2</c:v>
                </c:pt>
                <c:pt idx="219">
                  <c:v>63.4</c:v>
                </c:pt>
                <c:pt idx="220">
                  <c:v>62.2</c:v>
                </c:pt>
                <c:pt idx="221">
                  <c:v>61.1</c:v>
                </c:pt>
                <c:pt idx="222">
                  <c:v>59.2</c:v>
                </c:pt>
                <c:pt idx="223">
                  <c:v>57.5</c:v>
                </c:pt>
                <c:pt idx="224">
                  <c:v>56.9</c:v>
                </c:pt>
                <c:pt idx="225">
                  <c:v>54.8</c:v>
                </c:pt>
                <c:pt idx="226">
                  <c:v>51.7</c:v>
                </c:pt>
                <c:pt idx="227">
                  <c:v>48.1</c:v>
                </c:pt>
                <c:pt idx="228">
                  <c:v>46.4</c:v>
                </c:pt>
                <c:pt idx="229">
                  <c:v>46</c:v>
                </c:pt>
                <c:pt idx="230">
                  <c:v>46.7</c:v>
                </c:pt>
                <c:pt idx="231">
                  <c:v>47.8</c:v>
                </c:pt>
                <c:pt idx="232">
                  <c:v>74.8</c:v>
                </c:pt>
                <c:pt idx="233">
                  <c:v>74.7</c:v>
                </c:pt>
                <c:pt idx="234">
                  <c:v>74.5</c:v>
                </c:pt>
                <c:pt idx="235">
                  <c:v>74.099999999999994</c:v>
                </c:pt>
                <c:pt idx="236">
                  <c:v>73.8</c:v>
                </c:pt>
                <c:pt idx="237">
                  <c:v>73.599999999999994</c:v>
                </c:pt>
                <c:pt idx="238">
                  <c:v>73.400000000000006</c:v>
                </c:pt>
                <c:pt idx="239">
                  <c:v>73.3</c:v>
                </c:pt>
                <c:pt idx="240">
                  <c:v>73</c:v>
                </c:pt>
                <c:pt idx="241">
                  <c:v>72.7</c:v>
                </c:pt>
                <c:pt idx="242">
                  <c:v>72</c:v>
                </c:pt>
                <c:pt idx="243">
                  <c:v>71.8</c:v>
                </c:pt>
                <c:pt idx="244">
                  <c:v>71.400000000000006</c:v>
                </c:pt>
                <c:pt idx="245">
                  <c:v>71</c:v>
                </c:pt>
                <c:pt idx="246">
                  <c:v>75</c:v>
                </c:pt>
                <c:pt idx="247">
                  <c:v>74.3</c:v>
                </c:pt>
                <c:pt idx="248">
                  <c:v>74.099999999999994</c:v>
                </c:pt>
                <c:pt idx="249">
                  <c:v>73.900000000000006</c:v>
                </c:pt>
                <c:pt idx="250">
                  <c:v>73.7</c:v>
                </c:pt>
                <c:pt idx="251">
                  <c:v>73.400000000000006</c:v>
                </c:pt>
                <c:pt idx="252">
                  <c:v>73.2</c:v>
                </c:pt>
                <c:pt idx="253">
                  <c:v>72.900000000000006</c:v>
                </c:pt>
                <c:pt idx="254">
                  <c:v>72.599999999999994</c:v>
                </c:pt>
                <c:pt idx="255">
                  <c:v>72.2</c:v>
                </c:pt>
                <c:pt idx="256">
                  <c:v>72.099999999999994</c:v>
                </c:pt>
                <c:pt idx="257">
                  <c:v>72.2</c:v>
                </c:pt>
                <c:pt idx="258">
                  <c:v>72</c:v>
                </c:pt>
                <c:pt idx="259">
                  <c:v>71.8</c:v>
                </c:pt>
                <c:pt idx="260">
                  <c:v>71.599999999999994</c:v>
                </c:pt>
                <c:pt idx="261">
                  <c:v>71.099999999999994</c:v>
                </c:pt>
                <c:pt idx="262">
                  <c:v>59.3</c:v>
                </c:pt>
                <c:pt idx="263">
                  <c:v>59</c:v>
                </c:pt>
                <c:pt idx="264">
                  <c:v>58.6</c:v>
                </c:pt>
                <c:pt idx="265">
                  <c:v>58.1</c:v>
                </c:pt>
                <c:pt idx="266">
                  <c:v>57.5</c:v>
                </c:pt>
                <c:pt idx="267">
                  <c:v>56.9</c:v>
                </c:pt>
                <c:pt idx="268">
                  <c:v>56.1</c:v>
                </c:pt>
                <c:pt idx="269">
                  <c:v>55.3</c:v>
                </c:pt>
                <c:pt idx="270">
                  <c:v>54.3</c:v>
                </c:pt>
                <c:pt idx="271">
                  <c:v>59.1</c:v>
                </c:pt>
                <c:pt idx="272">
                  <c:v>58.6</c:v>
                </c:pt>
                <c:pt idx="273">
                  <c:v>58</c:v>
                </c:pt>
                <c:pt idx="274">
                  <c:v>57.4</c:v>
                </c:pt>
                <c:pt idx="275">
                  <c:v>56.8</c:v>
                </c:pt>
                <c:pt idx="276">
                  <c:v>56.2</c:v>
                </c:pt>
                <c:pt idx="277">
                  <c:v>55.3</c:v>
                </c:pt>
                <c:pt idx="278">
                  <c:v>54.8</c:v>
                </c:pt>
                <c:pt idx="279">
                  <c:v>54.1</c:v>
                </c:pt>
                <c:pt idx="280">
                  <c:v>53.4</c:v>
                </c:pt>
                <c:pt idx="281">
                  <c:v>52.6</c:v>
                </c:pt>
                <c:pt idx="282">
                  <c:v>73</c:v>
                </c:pt>
                <c:pt idx="283">
                  <c:v>72.8</c:v>
                </c:pt>
                <c:pt idx="284">
                  <c:v>72.7</c:v>
                </c:pt>
                <c:pt idx="285">
                  <c:v>72.599999999999994</c:v>
                </c:pt>
                <c:pt idx="286">
                  <c:v>72.5</c:v>
                </c:pt>
                <c:pt idx="287">
                  <c:v>72.400000000000006</c:v>
                </c:pt>
                <c:pt idx="288">
                  <c:v>72.400000000000006</c:v>
                </c:pt>
                <c:pt idx="289">
                  <c:v>72.3</c:v>
                </c:pt>
                <c:pt idx="290">
                  <c:v>72.099999999999994</c:v>
                </c:pt>
                <c:pt idx="291">
                  <c:v>71.8</c:v>
                </c:pt>
                <c:pt idx="292">
                  <c:v>71.400000000000006</c:v>
                </c:pt>
                <c:pt idx="293">
                  <c:v>71.099999999999994</c:v>
                </c:pt>
                <c:pt idx="294">
                  <c:v>77</c:v>
                </c:pt>
                <c:pt idx="295">
                  <c:v>68.3</c:v>
                </c:pt>
                <c:pt idx="296">
                  <c:v>67.8</c:v>
                </c:pt>
                <c:pt idx="297">
                  <c:v>67.400000000000006</c:v>
                </c:pt>
                <c:pt idx="298">
                  <c:v>67</c:v>
                </c:pt>
                <c:pt idx="299">
                  <c:v>66.599999999999994</c:v>
                </c:pt>
                <c:pt idx="300">
                  <c:v>66.099999999999994</c:v>
                </c:pt>
                <c:pt idx="301">
                  <c:v>65.599999999999994</c:v>
                </c:pt>
                <c:pt idx="302">
                  <c:v>65</c:v>
                </c:pt>
                <c:pt idx="303">
                  <c:v>64.099999999999994</c:v>
                </c:pt>
                <c:pt idx="304">
                  <c:v>56.7</c:v>
                </c:pt>
                <c:pt idx="305">
                  <c:v>56.4</c:v>
                </c:pt>
                <c:pt idx="306">
                  <c:v>55.9</c:v>
                </c:pt>
                <c:pt idx="307">
                  <c:v>55.6</c:v>
                </c:pt>
                <c:pt idx="308">
                  <c:v>55.3</c:v>
                </c:pt>
                <c:pt idx="309">
                  <c:v>54.8</c:v>
                </c:pt>
                <c:pt idx="310">
                  <c:v>54.2</c:v>
                </c:pt>
                <c:pt idx="311">
                  <c:v>53.6</c:v>
                </c:pt>
                <c:pt idx="312">
                  <c:v>53.3</c:v>
                </c:pt>
                <c:pt idx="313">
                  <c:v>52.8</c:v>
                </c:pt>
                <c:pt idx="314">
                  <c:v>82</c:v>
                </c:pt>
                <c:pt idx="315">
                  <c:v>81.8</c:v>
                </c:pt>
                <c:pt idx="316">
                  <c:v>81.599999999999994</c:v>
                </c:pt>
                <c:pt idx="317">
                  <c:v>81.5</c:v>
                </c:pt>
                <c:pt idx="318">
                  <c:v>81.2</c:v>
                </c:pt>
                <c:pt idx="319">
                  <c:v>81</c:v>
                </c:pt>
                <c:pt idx="320">
                  <c:v>87</c:v>
                </c:pt>
                <c:pt idx="321">
                  <c:v>85</c:v>
                </c:pt>
                <c:pt idx="322">
                  <c:v>85</c:v>
                </c:pt>
                <c:pt idx="323">
                  <c:v>81</c:v>
                </c:pt>
                <c:pt idx="324">
                  <c:v>80</c:v>
                </c:pt>
                <c:pt idx="325">
                  <c:v>79.7</c:v>
                </c:pt>
                <c:pt idx="326">
                  <c:v>58</c:v>
                </c:pt>
                <c:pt idx="327">
                  <c:v>49.9</c:v>
                </c:pt>
                <c:pt idx="328">
                  <c:v>53</c:v>
                </c:pt>
                <c:pt idx="329">
                  <c:v>49.8</c:v>
                </c:pt>
                <c:pt idx="330">
                  <c:v>49.2</c:v>
                </c:pt>
                <c:pt idx="331">
                  <c:v>48.6</c:v>
                </c:pt>
                <c:pt idx="332">
                  <c:v>52.6</c:v>
                </c:pt>
                <c:pt idx="333">
                  <c:v>52.2</c:v>
                </c:pt>
                <c:pt idx="334">
                  <c:v>51.8</c:v>
                </c:pt>
                <c:pt idx="335">
                  <c:v>51.6</c:v>
                </c:pt>
                <c:pt idx="336">
                  <c:v>51.2</c:v>
                </c:pt>
                <c:pt idx="337">
                  <c:v>57</c:v>
                </c:pt>
                <c:pt idx="338">
                  <c:v>49.6</c:v>
                </c:pt>
                <c:pt idx="339">
                  <c:v>83</c:v>
                </c:pt>
                <c:pt idx="340">
                  <c:v>81</c:v>
                </c:pt>
                <c:pt idx="341">
                  <c:v>79.900000000000006</c:v>
                </c:pt>
                <c:pt idx="342">
                  <c:v>79.8</c:v>
                </c:pt>
                <c:pt idx="343">
                  <c:v>79.099999999999994</c:v>
                </c:pt>
                <c:pt idx="344">
                  <c:v>79.3</c:v>
                </c:pt>
                <c:pt idx="345">
                  <c:v>79.599999999999994</c:v>
                </c:pt>
                <c:pt idx="346">
                  <c:v>78.900000000000006</c:v>
                </c:pt>
                <c:pt idx="347">
                  <c:v>78.900000000000006</c:v>
                </c:pt>
                <c:pt idx="348">
                  <c:v>75.8</c:v>
                </c:pt>
                <c:pt idx="349">
                  <c:v>75.599999999999994</c:v>
                </c:pt>
                <c:pt idx="350">
                  <c:v>75.400000000000006</c:v>
                </c:pt>
                <c:pt idx="351">
                  <c:v>75.2</c:v>
                </c:pt>
                <c:pt idx="352">
                  <c:v>75</c:v>
                </c:pt>
                <c:pt idx="353">
                  <c:v>74.900000000000006</c:v>
                </c:pt>
                <c:pt idx="354">
                  <c:v>74.5</c:v>
                </c:pt>
                <c:pt idx="355">
                  <c:v>74.400000000000006</c:v>
                </c:pt>
                <c:pt idx="356">
                  <c:v>74.2</c:v>
                </c:pt>
                <c:pt idx="357">
                  <c:v>73.900000000000006</c:v>
                </c:pt>
                <c:pt idx="358">
                  <c:v>73.5</c:v>
                </c:pt>
                <c:pt idx="359">
                  <c:v>73.099999999999994</c:v>
                </c:pt>
                <c:pt idx="360">
                  <c:v>72.7</c:v>
                </c:pt>
                <c:pt idx="361">
                  <c:v>72.2</c:v>
                </c:pt>
                <c:pt idx="362">
                  <c:v>71.7</c:v>
                </c:pt>
                <c:pt idx="363">
                  <c:v>74.599999999999994</c:v>
                </c:pt>
                <c:pt idx="364">
                  <c:v>74.400000000000006</c:v>
                </c:pt>
                <c:pt idx="365">
                  <c:v>74.3</c:v>
                </c:pt>
                <c:pt idx="366">
                  <c:v>74.2</c:v>
                </c:pt>
                <c:pt idx="367">
                  <c:v>73.599999999999994</c:v>
                </c:pt>
                <c:pt idx="368">
                  <c:v>73.599999999999994</c:v>
                </c:pt>
                <c:pt idx="369">
                  <c:v>73.5</c:v>
                </c:pt>
                <c:pt idx="370">
                  <c:v>73.5</c:v>
                </c:pt>
                <c:pt idx="371">
                  <c:v>73.099999999999994</c:v>
                </c:pt>
                <c:pt idx="372">
                  <c:v>73.099999999999994</c:v>
                </c:pt>
                <c:pt idx="373">
                  <c:v>72.8</c:v>
                </c:pt>
                <c:pt idx="374">
                  <c:v>72.400000000000006</c:v>
                </c:pt>
                <c:pt idx="375">
                  <c:v>71.8</c:v>
                </c:pt>
                <c:pt idx="376">
                  <c:v>71.5</c:v>
                </c:pt>
                <c:pt idx="377">
                  <c:v>71.400000000000006</c:v>
                </c:pt>
                <c:pt idx="378">
                  <c:v>63.2</c:v>
                </c:pt>
                <c:pt idx="379">
                  <c:v>62.9</c:v>
                </c:pt>
                <c:pt idx="380">
                  <c:v>62.5</c:v>
                </c:pt>
                <c:pt idx="381">
                  <c:v>62.2</c:v>
                </c:pt>
                <c:pt idx="382">
                  <c:v>61.8</c:v>
                </c:pt>
                <c:pt idx="383">
                  <c:v>61.3</c:v>
                </c:pt>
                <c:pt idx="384">
                  <c:v>61</c:v>
                </c:pt>
                <c:pt idx="385">
                  <c:v>66</c:v>
                </c:pt>
                <c:pt idx="386">
                  <c:v>63</c:v>
                </c:pt>
                <c:pt idx="387">
                  <c:v>60</c:v>
                </c:pt>
                <c:pt idx="388">
                  <c:v>59.8</c:v>
                </c:pt>
                <c:pt idx="389">
                  <c:v>59.6</c:v>
                </c:pt>
                <c:pt idx="390">
                  <c:v>79.5</c:v>
                </c:pt>
                <c:pt idx="391">
                  <c:v>79.400000000000006</c:v>
                </c:pt>
                <c:pt idx="392">
                  <c:v>79.2</c:v>
                </c:pt>
                <c:pt idx="393">
                  <c:v>79</c:v>
                </c:pt>
                <c:pt idx="394">
                  <c:v>78.099999999999994</c:v>
                </c:pt>
                <c:pt idx="395">
                  <c:v>79.2</c:v>
                </c:pt>
                <c:pt idx="396">
                  <c:v>78.900000000000006</c:v>
                </c:pt>
                <c:pt idx="397">
                  <c:v>78.900000000000006</c:v>
                </c:pt>
                <c:pt idx="398">
                  <c:v>78</c:v>
                </c:pt>
                <c:pt idx="399">
                  <c:v>78.599999999999994</c:v>
                </c:pt>
                <c:pt idx="400">
                  <c:v>77.7</c:v>
                </c:pt>
                <c:pt idx="401">
                  <c:v>78</c:v>
                </c:pt>
                <c:pt idx="402">
                  <c:v>78.3</c:v>
                </c:pt>
                <c:pt idx="403">
                  <c:v>77.5</c:v>
                </c:pt>
                <c:pt idx="404">
                  <c:v>77.599999999999994</c:v>
                </c:pt>
                <c:pt idx="405">
                  <c:v>77.8</c:v>
                </c:pt>
                <c:pt idx="406">
                  <c:v>77.7</c:v>
                </c:pt>
                <c:pt idx="407">
                  <c:v>77.099999999999994</c:v>
                </c:pt>
                <c:pt idx="408">
                  <c:v>77</c:v>
                </c:pt>
                <c:pt idx="409">
                  <c:v>76.599999999999994</c:v>
                </c:pt>
                <c:pt idx="410">
                  <c:v>76.3</c:v>
                </c:pt>
                <c:pt idx="411">
                  <c:v>76</c:v>
                </c:pt>
                <c:pt idx="412">
                  <c:v>75.8</c:v>
                </c:pt>
                <c:pt idx="413">
                  <c:v>83</c:v>
                </c:pt>
                <c:pt idx="414">
                  <c:v>81</c:v>
                </c:pt>
                <c:pt idx="415">
                  <c:v>80</c:v>
                </c:pt>
                <c:pt idx="416">
                  <c:v>79.7</c:v>
                </c:pt>
                <c:pt idx="417">
                  <c:v>79.5</c:v>
                </c:pt>
                <c:pt idx="418">
                  <c:v>79.3</c:v>
                </c:pt>
                <c:pt idx="419">
                  <c:v>79.099999999999994</c:v>
                </c:pt>
                <c:pt idx="420">
                  <c:v>78.900000000000006</c:v>
                </c:pt>
                <c:pt idx="421">
                  <c:v>78.8</c:v>
                </c:pt>
                <c:pt idx="422">
                  <c:v>78.7</c:v>
                </c:pt>
                <c:pt idx="423">
                  <c:v>78.599999999999994</c:v>
                </c:pt>
                <c:pt idx="424">
                  <c:v>78.5</c:v>
                </c:pt>
                <c:pt idx="425">
                  <c:v>78.400000000000006</c:v>
                </c:pt>
                <c:pt idx="426">
                  <c:v>78.2</c:v>
                </c:pt>
                <c:pt idx="427">
                  <c:v>78.099999999999994</c:v>
                </c:pt>
                <c:pt idx="428">
                  <c:v>63</c:v>
                </c:pt>
                <c:pt idx="429">
                  <c:v>62.7</c:v>
                </c:pt>
                <c:pt idx="430">
                  <c:v>62.2</c:v>
                </c:pt>
                <c:pt idx="431">
                  <c:v>61.8</c:v>
                </c:pt>
                <c:pt idx="432">
                  <c:v>61.3</c:v>
                </c:pt>
                <c:pt idx="433">
                  <c:v>69</c:v>
                </c:pt>
                <c:pt idx="434">
                  <c:v>62</c:v>
                </c:pt>
                <c:pt idx="435">
                  <c:v>59.8</c:v>
                </c:pt>
                <c:pt idx="436">
                  <c:v>73.599999999999994</c:v>
                </c:pt>
                <c:pt idx="437">
                  <c:v>73.400000000000006</c:v>
                </c:pt>
                <c:pt idx="438">
                  <c:v>72.099999999999994</c:v>
                </c:pt>
                <c:pt idx="439">
                  <c:v>73.099999999999994</c:v>
                </c:pt>
                <c:pt idx="440">
                  <c:v>72.7</c:v>
                </c:pt>
                <c:pt idx="441">
                  <c:v>73.599999999999994</c:v>
                </c:pt>
                <c:pt idx="442">
                  <c:v>73.3</c:v>
                </c:pt>
                <c:pt idx="443">
                  <c:v>72.900000000000006</c:v>
                </c:pt>
                <c:pt idx="444">
                  <c:v>72.3</c:v>
                </c:pt>
                <c:pt idx="445">
                  <c:v>69.7</c:v>
                </c:pt>
                <c:pt idx="446">
                  <c:v>69.3</c:v>
                </c:pt>
                <c:pt idx="447">
                  <c:v>73</c:v>
                </c:pt>
                <c:pt idx="448">
                  <c:v>71.400000000000006</c:v>
                </c:pt>
                <c:pt idx="449">
                  <c:v>71.2</c:v>
                </c:pt>
                <c:pt idx="450">
                  <c:v>72</c:v>
                </c:pt>
                <c:pt idx="451">
                  <c:v>76</c:v>
                </c:pt>
                <c:pt idx="452">
                  <c:v>76</c:v>
                </c:pt>
                <c:pt idx="453">
                  <c:v>75.5</c:v>
                </c:pt>
                <c:pt idx="454">
                  <c:v>75.3</c:v>
                </c:pt>
                <c:pt idx="455">
                  <c:v>75</c:v>
                </c:pt>
                <c:pt idx="456">
                  <c:v>75.099999999999994</c:v>
                </c:pt>
                <c:pt idx="457">
                  <c:v>74.599999999999994</c:v>
                </c:pt>
                <c:pt idx="458">
                  <c:v>74.7</c:v>
                </c:pt>
                <c:pt idx="459">
                  <c:v>74.400000000000006</c:v>
                </c:pt>
                <c:pt idx="460">
                  <c:v>74.2</c:v>
                </c:pt>
                <c:pt idx="461">
                  <c:v>74.400000000000006</c:v>
                </c:pt>
                <c:pt idx="462">
                  <c:v>74.400000000000006</c:v>
                </c:pt>
                <c:pt idx="463">
                  <c:v>73.599999999999994</c:v>
                </c:pt>
                <c:pt idx="464">
                  <c:v>73.400000000000006</c:v>
                </c:pt>
                <c:pt idx="465">
                  <c:v>72.8</c:v>
                </c:pt>
                <c:pt idx="466">
                  <c:v>73.3</c:v>
                </c:pt>
                <c:pt idx="467">
                  <c:v>73</c:v>
                </c:pt>
                <c:pt idx="468">
                  <c:v>73</c:v>
                </c:pt>
                <c:pt idx="469">
                  <c:v>72</c:v>
                </c:pt>
                <c:pt idx="470">
                  <c:v>72</c:v>
                </c:pt>
                <c:pt idx="471">
                  <c:v>71.400000000000006</c:v>
                </c:pt>
                <c:pt idx="472">
                  <c:v>71.7</c:v>
                </c:pt>
                <c:pt idx="473">
                  <c:v>71.2</c:v>
                </c:pt>
                <c:pt idx="474">
                  <c:v>75</c:v>
                </c:pt>
                <c:pt idx="475">
                  <c:v>71</c:v>
                </c:pt>
                <c:pt idx="476">
                  <c:v>70</c:v>
                </c:pt>
                <c:pt idx="477">
                  <c:v>69.900000000000006</c:v>
                </c:pt>
                <c:pt idx="478">
                  <c:v>73</c:v>
                </c:pt>
                <c:pt idx="479">
                  <c:v>68.900000000000006</c:v>
                </c:pt>
                <c:pt idx="480">
                  <c:v>69</c:v>
                </c:pt>
                <c:pt idx="481">
                  <c:v>57.9</c:v>
                </c:pt>
                <c:pt idx="482">
                  <c:v>62.9</c:v>
                </c:pt>
                <c:pt idx="483">
                  <c:v>62.1</c:v>
                </c:pt>
                <c:pt idx="484">
                  <c:v>61.4</c:v>
                </c:pt>
                <c:pt idx="485">
                  <c:v>67</c:v>
                </c:pt>
                <c:pt idx="486">
                  <c:v>62</c:v>
                </c:pt>
                <c:pt idx="487">
                  <c:v>59.7</c:v>
                </c:pt>
                <c:pt idx="488">
                  <c:v>59.4</c:v>
                </c:pt>
                <c:pt idx="489">
                  <c:v>59.1</c:v>
                </c:pt>
                <c:pt idx="490">
                  <c:v>58.8</c:v>
                </c:pt>
                <c:pt idx="491">
                  <c:v>58.5</c:v>
                </c:pt>
                <c:pt idx="492">
                  <c:v>77.3</c:v>
                </c:pt>
                <c:pt idx="493">
                  <c:v>76.900000000000006</c:v>
                </c:pt>
                <c:pt idx="494">
                  <c:v>76.3</c:v>
                </c:pt>
                <c:pt idx="495">
                  <c:v>76.099999999999994</c:v>
                </c:pt>
                <c:pt idx="496">
                  <c:v>75.599999999999994</c:v>
                </c:pt>
                <c:pt idx="497">
                  <c:v>74.900000000000006</c:v>
                </c:pt>
                <c:pt idx="498">
                  <c:v>74.2</c:v>
                </c:pt>
                <c:pt idx="499">
                  <c:v>73</c:v>
                </c:pt>
                <c:pt idx="500">
                  <c:v>73</c:v>
                </c:pt>
                <c:pt idx="501">
                  <c:v>72.8</c:v>
                </c:pt>
                <c:pt idx="502">
                  <c:v>72.3</c:v>
                </c:pt>
                <c:pt idx="503">
                  <c:v>64.2</c:v>
                </c:pt>
                <c:pt idx="504">
                  <c:v>63.7</c:v>
                </c:pt>
                <c:pt idx="505">
                  <c:v>63.3</c:v>
                </c:pt>
                <c:pt idx="506">
                  <c:v>62.6</c:v>
                </c:pt>
                <c:pt idx="507">
                  <c:v>61.8</c:v>
                </c:pt>
                <c:pt idx="508">
                  <c:v>68</c:v>
                </c:pt>
                <c:pt idx="509">
                  <c:v>59.8</c:v>
                </c:pt>
                <c:pt idx="510">
                  <c:v>58.5</c:v>
                </c:pt>
                <c:pt idx="511">
                  <c:v>69.7</c:v>
                </c:pt>
                <c:pt idx="512">
                  <c:v>69.599999999999994</c:v>
                </c:pt>
                <c:pt idx="513">
                  <c:v>69.400000000000006</c:v>
                </c:pt>
                <c:pt idx="514">
                  <c:v>69.2</c:v>
                </c:pt>
                <c:pt idx="515">
                  <c:v>69.099999999999994</c:v>
                </c:pt>
                <c:pt idx="516">
                  <c:v>68.900000000000006</c:v>
                </c:pt>
                <c:pt idx="517">
                  <c:v>68.7</c:v>
                </c:pt>
                <c:pt idx="518">
                  <c:v>68.599999999999994</c:v>
                </c:pt>
                <c:pt idx="519">
                  <c:v>68.5</c:v>
                </c:pt>
                <c:pt idx="520">
                  <c:v>68.3</c:v>
                </c:pt>
                <c:pt idx="521">
                  <c:v>68.099999999999994</c:v>
                </c:pt>
                <c:pt idx="522">
                  <c:v>68</c:v>
                </c:pt>
                <c:pt idx="523">
                  <c:v>67.900000000000006</c:v>
                </c:pt>
                <c:pt idx="524">
                  <c:v>67.8</c:v>
                </c:pt>
                <c:pt idx="525">
                  <c:v>67.7</c:v>
                </c:pt>
                <c:pt idx="526">
                  <c:v>82.2</c:v>
                </c:pt>
                <c:pt idx="527">
                  <c:v>82</c:v>
                </c:pt>
                <c:pt idx="528">
                  <c:v>81.5</c:v>
                </c:pt>
                <c:pt idx="529">
                  <c:v>81.7</c:v>
                </c:pt>
                <c:pt idx="530">
                  <c:v>81.3</c:v>
                </c:pt>
                <c:pt idx="531">
                  <c:v>81.099999999999994</c:v>
                </c:pt>
                <c:pt idx="532">
                  <c:v>89</c:v>
                </c:pt>
                <c:pt idx="533">
                  <c:v>89</c:v>
                </c:pt>
                <c:pt idx="534">
                  <c:v>86</c:v>
                </c:pt>
                <c:pt idx="535">
                  <c:v>81</c:v>
                </c:pt>
                <c:pt idx="536">
                  <c:v>82</c:v>
                </c:pt>
                <c:pt idx="537">
                  <c:v>79.3</c:v>
                </c:pt>
                <c:pt idx="538">
                  <c:v>79.2</c:v>
                </c:pt>
                <c:pt idx="539">
                  <c:v>79</c:v>
                </c:pt>
                <c:pt idx="540">
                  <c:v>78.8</c:v>
                </c:pt>
                <c:pt idx="541">
                  <c:v>65.5</c:v>
                </c:pt>
                <c:pt idx="542">
                  <c:v>64.599999999999994</c:v>
                </c:pt>
                <c:pt idx="543">
                  <c:v>63.5</c:v>
                </c:pt>
                <c:pt idx="544">
                  <c:v>62.8</c:v>
                </c:pt>
                <c:pt idx="545">
                  <c:v>62.3</c:v>
                </c:pt>
                <c:pt idx="546">
                  <c:v>61.7</c:v>
                </c:pt>
                <c:pt idx="547">
                  <c:v>61.6</c:v>
                </c:pt>
                <c:pt idx="548">
                  <c:v>61.6</c:v>
                </c:pt>
                <c:pt idx="549">
                  <c:v>61.4</c:v>
                </c:pt>
                <c:pt idx="550">
                  <c:v>65</c:v>
                </c:pt>
                <c:pt idx="551">
                  <c:v>74.5</c:v>
                </c:pt>
                <c:pt idx="552">
                  <c:v>74.5</c:v>
                </c:pt>
                <c:pt idx="553">
                  <c:v>74.2</c:v>
                </c:pt>
                <c:pt idx="554">
                  <c:v>73.900000000000006</c:v>
                </c:pt>
                <c:pt idx="555">
                  <c:v>73.8</c:v>
                </c:pt>
                <c:pt idx="556">
                  <c:v>73.2</c:v>
                </c:pt>
                <c:pt idx="557">
                  <c:v>73.900000000000006</c:v>
                </c:pt>
                <c:pt idx="558">
                  <c:v>74.400000000000006</c:v>
                </c:pt>
                <c:pt idx="559">
                  <c:v>73.900000000000006</c:v>
                </c:pt>
                <c:pt idx="560">
                  <c:v>73.900000000000006</c:v>
                </c:pt>
                <c:pt idx="561">
                  <c:v>72.3</c:v>
                </c:pt>
                <c:pt idx="562">
                  <c:v>72.7</c:v>
                </c:pt>
                <c:pt idx="563">
                  <c:v>71.7</c:v>
                </c:pt>
                <c:pt idx="564">
                  <c:v>73</c:v>
                </c:pt>
                <c:pt idx="565">
                  <c:v>71.8</c:v>
                </c:pt>
                <c:pt idx="566">
                  <c:v>89</c:v>
                </c:pt>
                <c:pt idx="567">
                  <c:v>86</c:v>
                </c:pt>
                <c:pt idx="568">
                  <c:v>86</c:v>
                </c:pt>
                <c:pt idx="569">
                  <c:v>85</c:v>
                </c:pt>
                <c:pt idx="570">
                  <c:v>81</c:v>
                </c:pt>
                <c:pt idx="571">
                  <c:v>80</c:v>
                </c:pt>
                <c:pt idx="572">
                  <c:v>79.900000000000006</c:v>
                </c:pt>
                <c:pt idx="573">
                  <c:v>79.8</c:v>
                </c:pt>
                <c:pt idx="574">
                  <c:v>79.599999999999994</c:v>
                </c:pt>
                <c:pt idx="575">
                  <c:v>79.2</c:v>
                </c:pt>
                <c:pt idx="576">
                  <c:v>79.099999999999994</c:v>
                </c:pt>
                <c:pt idx="577">
                  <c:v>78.5</c:v>
                </c:pt>
                <c:pt idx="578">
                  <c:v>78.400000000000006</c:v>
                </c:pt>
                <c:pt idx="579">
                  <c:v>78.3</c:v>
                </c:pt>
                <c:pt idx="580">
                  <c:v>78</c:v>
                </c:pt>
                <c:pt idx="581">
                  <c:v>62.1</c:v>
                </c:pt>
                <c:pt idx="582">
                  <c:v>61.9</c:v>
                </c:pt>
                <c:pt idx="583">
                  <c:v>61.6</c:v>
                </c:pt>
                <c:pt idx="584">
                  <c:v>61.2</c:v>
                </c:pt>
                <c:pt idx="585">
                  <c:v>69</c:v>
                </c:pt>
                <c:pt idx="586">
                  <c:v>66</c:v>
                </c:pt>
                <c:pt idx="587">
                  <c:v>63</c:v>
                </c:pt>
                <c:pt idx="588">
                  <c:v>59.9</c:v>
                </c:pt>
                <c:pt idx="589">
                  <c:v>59.4</c:v>
                </c:pt>
                <c:pt idx="590">
                  <c:v>58.9</c:v>
                </c:pt>
                <c:pt idx="591">
                  <c:v>58.3</c:v>
                </c:pt>
                <c:pt idx="592">
                  <c:v>57.9</c:v>
                </c:pt>
                <c:pt idx="593">
                  <c:v>57.6</c:v>
                </c:pt>
                <c:pt idx="594">
                  <c:v>88</c:v>
                </c:pt>
                <c:pt idx="595">
                  <c:v>86</c:v>
                </c:pt>
                <c:pt idx="596">
                  <c:v>84</c:v>
                </c:pt>
                <c:pt idx="597">
                  <c:v>85</c:v>
                </c:pt>
                <c:pt idx="598">
                  <c:v>83</c:v>
                </c:pt>
                <c:pt idx="599">
                  <c:v>80</c:v>
                </c:pt>
                <c:pt idx="600">
                  <c:v>79.900000000000006</c:v>
                </c:pt>
                <c:pt idx="601">
                  <c:v>79.400000000000006</c:v>
                </c:pt>
                <c:pt idx="602">
                  <c:v>79.7</c:v>
                </c:pt>
                <c:pt idx="603">
                  <c:v>79.3</c:v>
                </c:pt>
                <c:pt idx="604">
                  <c:v>79.2</c:v>
                </c:pt>
                <c:pt idx="605">
                  <c:v>79.099999999999994</c:v>
                </c:pt>
                <c:pt idx="606">
                  <c:v>79</c:v>
                </c:pt>
                <c:pt idx="607">
                  <c:v>78.7</c:v>
                </c:pt>
                <c:pt idx="608">
                  <c:v>78.2</c:v>
                </c:pt>
                <c:pt idx="609">
                  <c:v>71.7</c:v>
                </c:pt>
                <c:pt idx="610">
                  <c:v>71.400000000000006</c:v>
                </c:pt>
                <c:pt idx="611">
                  <c:v>71.3</c:v>
                </c:pt>
                <c:pt idx="612">
                  <c:v>71.099999999999994</c:v>
                </c:pt>
                <c:pt idx="613">
                  <c:v>77</c:v>
                </c:pt>
                <c:pt idx="614">
                  <c:v>76</c:v>
                </c:pt>
                <c:pt idx="615">
                  <c:v>79</c:v>
                </c:pt>
                <c:pt idx="616">
                  <c:v>75</c:v>
                </c:pt>
                <c:pt idx="617">
                  <c:v>69.7</c:v>
                </c:pt>
                <c:pt idx="618">
                  <c:v>69.2</c:v>
                </c:pt>
                <c:pt idx="619">
                  <c:v>58.1</c:v>
                </c:pt>
                <c:pt idx="620">
                  <c:v>58.8</c:v>
                </c:pt>
                <c:pt idx="621">
                  <c:v>58.4</c:v>
                </c:pt>
                <c:pt idx="622">
                  <c:v>58.1</c:v>
                </c:pt>
                <c:pt idx="623">
                  <c:v>57.8</c:v>
                </c:pt>
                <c:pt idx="624">
                  <c:v>57.3</c:v>
                </c:pt>
                <c:pt idx="625">
                  <c:v>56.8</c:v>
                </c:pt>
                <c:pt idx="626">
                  <c:v>56.4</c:v>
                </c:pt>
                <c:pt idx="627">
                  <c:v>58.4</c:v>
                </c:pt>
                <c:pt idx="628">
                  <c:v>58.1</c:v>
                </c:pt>
                <c:pt idx="629">
                  <c:v>57.6</c:v>
                </c:pt>
                <c:pt idx="630">
                  <c:v>57.1</c:v>
                </c:pt>
                <c:pt idx="631">
                  <c:v>56.7</c:v>
                </c:pt>
                <c:pt idx="632">
                  <c:v>56.3</c:v>
                </c:pt>
                <c:pt idx="633">
                  <c:v>66</c:v>
                </c:pt>
                <c:pt idx="634">
                  <c:v>65.900000000000006</c:v>
                </c:pt>
                <c:pt idx="635">
                  <c:v>65.8</c:v>
                </c:pt>
                <c:pt idx="636">
                  <c:v>65.599999999999994</c:v>
                </c:pt>
                <c:pt idx="637">
                  <c:v>65.900000000000006</c:v>
                </c:pt>
                <c:pt idx="638">
                  <c:v>66.099999999999994</c:v>
                </c:pt>
                <c:pt idx="639">
                  <c:v>66.3</c:v>
                </c:pt>
                <c:pt idx="640">
                  <c:v>65.7</c:v>
                </c:pt>
                <c:pt idx="641">
                  <c:v>65.2</c:v>
                </c:pt>
                <c:pt idx="642">
                  <c:v>65</c:v>
                </c:pt>
                <c:pt idx="643">
                  <c:v>65.099999999999994</c:v>
                </c:pt>
                <c:pt idx="644">
                  <c:v>65.3</c:v>
                </c:pt>
                <c:pt idx="645">
                  <c:v>65.3</c:v>
                </c:pt>
                <c:pt idx="646">
                  <c:v>65.400000000000006</c:v>
                </c:pt>
                <c:pt idx="647">
                  <c:v>63.1</c:v>
                </c:pt>
                <c:pt idx="648">
                  <c:v>62.7</c:v>
                </c:pt>
                <c:pt idx="649">
                  <c:v>74.5</c:v>
                </c:pt>
                <c:pt idx="650">
                  <c:v>74.3</c:v>
                </c:pt>
                <c:pt idx="651">
                  <c:v>74.099999999999994</c:v>
                </c:pt>
                <c:pt idx="652">
                  <c:v>73.900000000000006</c:v>
                </c:pt>
                <c:pt idx="653">
                  <c:v>73.599999999999994</c:v>
                </c:pt>
                <c:pt idx="654">
                  <c:v>73.400000000000006</c:v>
                </c:pt>
                <c:pt idx="655">
                  <c:v>73.2</c:v>
                </c:pt>
                <c:pt idx="656">
                  <c:v>73</c:v>
                </c:pt>
                <c:pt idx="657">
                  <c:v>72.8</c:v>
                </c:pt>
                <c:pt idx="658">
                  <c:v>72.5</c:v>
                </c:pt>
                <c:pt idx="659">
                  <c:v>72.2</c:v>
                </c:pt>
                <c:pt idx="660">
                  <c:v>71.900000000000006</c:v>
                </c:pt>
                <c:pt idx="661">
                  <c:v>71.599999999999994</c:v>
                </c:pt>
                <c:pt idx="662">
                  <c:v>71.3</c:v>
                </c:pt>
                <c:pt idx="663">
                  <c:v>71</c:v>
                </c:pt>
                <c:pt idx="664">
                  <c:v>68</c:v>
                </c:pt>
                <c:pt idx="665">
                  <c:v>67.599999999999994</c:v>
                </c:pt>
                <c:pt idx="666">
                  <c:v>67.3</c:v>
                </c:pt>
                <c:pt idx="667">
                  <c:v>66.8</c:v>
                </c:pt>
                <c:pt idx="668">
                  <c:v>66.400000000000006</c:v>
                </c:pt>
                <c:pt idx="669">
                  <c:v>66</c:v>
                </c:pt>
                <c:pt idx="670">
                  <c:v>65.5</c:v>
                </c:pt>
                <c:pt idx="671">
                  <c:v>65.2</c:v>
                </c:pt>
                <c:pt idx="672">
                  <c:v>64.8</c:v>
                </c:pt>
                <c:pt idx="673">
                  <c:v>64.400000000000006</c:v>
                </c:pt>
                <c:pt idx="674">
                  <c:v>64</c:v>
                </c:pt>
                <c:pt idx="675">
                  <c:v>68.900000000000006</c:v>
                </c:pt>
                <c:pt idx="676">
                  <c:v>68.7</c:v>
                </c:pt>
                <c:pt idx="677">
                  <c:v>68.5</c:v>
                </c:pt>
                <c:pt idx="678">
                  <c:v>68.3</c:v>
                </c:pt>
                <c:pt idx="679">
                  <c:v>68.099999999999994</c:v>
                </c:pt>
                <c:pt idx="680">
                  <c:v>67.900000000000006</c:v>
                </c:pt>
                <c:pt idx="681">
                  <c:v>67.7</c:v>
                </c:pt>
                <c:pt idx="682">
                  <c:v>67.5</c:v>
                </c:pt>
                <c:pt idx="683">
                  <c:v>67.3</c:v>
                </c:pt>
                <c:pt idx="684">
                  <c:v>67.2</c:v>
                </c:pt>
                <c:pt idx="685">
                  <c:v>65.3</c:v>
                </c:pt>
                <c:pt idx="686">
                  <c:v>66.900000000000006</c:v>
                </c:pt>
                <c:pt idx="687">
                  <c:v>66.7</c:v>
                </c:pt>
                <c:pt idx="688">
                  <c:v>66.5</c:v>
                </c:pt>
                <c:pt idx="689">
                  <c:v>66.3</c:v>
                </c:pt>
                <c:pt idx="690">
                  <c:v>67.900000000000006</c:v>
                </c:pt>
                <c:pt idx="691">
                  <c:v>69.5</c:v>
                </c:pt>
                <c:pt idx="692">
                  <c:v>76</c:v>
                </c:pt>
                <c:pt idx="693">
                  <c:v>77</c:v>
                </c:pt>
                <c:pt idx="694">
                  <c:v>76</c:v>
                </c:pt>
                <c:pt idx="695">
                  <c:v>74</c:v>
                </c:pt>
                <c:pt idx="696">
                  <c:v>69.3</c:v>
                </c:pt>
                <c:pt idx="697">
                  <c:v>65.900000000000006</c:v>
                </c:pt>
                <c:pt idx="698">
                  <c:v>64.7</c:v>
                </c:pt>
                <c:pt idx="699">
                  <c:v>66.8</c:v>
                </c:pt>
                <c:pt idx="700">
                  <c:v>67.2</c:v>
                </c:pt>
                <c:pt idx="701">
                  <c:v>81.2</c:v>
                </c:pt>
                <c:pt idx="702">
                  <c:v>81</c:v>
                </c:pt>
                <c:pt idx="703">
                  <c:v>85</c:v>
                </c:pt>
                <c:pt idx="704">
                  <c:v>84</c:v>
                </c:pt>
                <c:pt idx="705">
                  <c:v>86</c:v>
                </c:pt>
                <c:pt idx="706">
                  <c:v>82.2</c:v>
                </c:pt>
                <c:pt idx="707">
                  <c:v>82.1</c:v>
                </c:pt>
                <c:pt idx="708">
                  <c:v>81.8</c:v>
                </c:pt>
                <c:pt idx="709">
                  <c:v>81.8</c:v>
                </c:pt>
                <c:pt idx="710">
                  <c:v>81.7</c:v>
                </c:pt>
                <c:pt idx="711">
                  <c:v>81.5</c:v>
                </c:pt>
                <c:pt idx="712">
                  <c:v>81</c:v>
                </c:pt>
                <c:pt idx="713">
                  <c:v>84</c:v>
                </c:pt>
                <c:pt idx="714">
                  <c:v>84</c:v>
                </c:pt>
                <c:pt idx="715">
                  <c:v>80</c:v>
                </c:pt>
                <c:pt idx="716">
                  <c:v>81</c:v>
                </c:pt>
                <c:pt idx="717">
                  <c:v>79.7</c:v>
                </c:pt>
                <c:pt idx="718">
                  <c:v>79.3</c:v>
                </c:pt>
                <c:pt idx="719">
                  <c:v>79.3</c:v>
                </c:pt>
                <c:pt idx="720">
                  <c:v>78.900000000000006</c:v>
                </c:pt>
                <c:pt idx="721">
                  <c:v>82.5</c:v>
                </c:pt>
                <c:pt idx="722">
                  <c:v>82.3</c:v>
                </c:pt>
                <c:pt idx="723">
                  <c:v>82</c:v>
                </c:pt>
                <c:pt idx="724">
                  <c:v>82</c:v>
                </c:pt>
                <c:pt idx="725">
                  <c:v>81.8</c:v>
                </c:pt>
                <c:pt idx="726">
                  <c:v>81.599999999999994</c:v>
                </c:pt>
                <c:pt idx="727">
                  <c:v>81.5</c:v>
                </c:pt>
                <c:pt idx="728">
                  <c:v>81.3</c:v>
                </c:pt>
                <c:pt idx="729">
                  <c:v>81.2</c:v>
                </c:pt>
                <c:pt idx="730">
                  <c:v>88</c:v>
                </c:pt>
                <c:pt idx="731">
                  <c:v>89</c:v>
                </c:pt>
                <c:pt idx="732">
                  <c:v>79.900000000000006</c:v>
                </c:pt>
                <c:pt idx="733">
                  <c:v>80</c:v>
                </c:pt>
                <c:pt idx="734">
                  <c:v>79.8</c:v>
                </c:pt>
                <c:pt idx="735">
                  <c:v>79.400000000000006</c:v>
                </c:pt>
                <c:pt idx="736">
                  <c:v>75.8</c:v>
                </c:pt>
                <c:pt idx="737">
                  <c:v>75.599999999999994</c:v>
                </c:pt>
                <c:pt idx="738">
                  <c:v>75.3</c:v>
                </c:pt>
                <c:pt idx="739">
                  <c:v>75.2</c:v>
                </c:pt>
                <c:pt idx="740">
                  <c:v>75</c:v>
                </c:pt>
                <c:pt idx="741">
                  <c:v>74.7</c:v>
                </c:pt>
                <c:pt idx="742">
                  <c:v>74.5</c:v>
                </c:pt>
                <c:pt idx="743">
                  <c:v>74.2</c:v>
                </c:pt>
                <c:pt idx="744">
                  <c:v>74</c:v>
                </c:pt>
                <c:pt idx="745">
                  <c:v>73.5</c:v>
                </c:pt>
                <c:pt idx="746">
                  <c:v>73.3</c:v>
                </c:pt>
                <c:pt idx="747">
                  <c:v>73.099999999999994</c:v>
                </c:pt>
                <c:pt idx="748">
                  <c:v>74</c:v>
                </c:pt>
                <c:pt idx="749">
                  <c:v>73.900000000000006</c:v>
                </c:pt>
                <c:pt idx="750">
                  <c:v>73.7</c:v>
                </c:pt>
                <c:pt idx="751">
                  <c:v>73.599999999999994</c:v>
                </c:pt>
                <c:pt idx="752">
                  <c:v>73.400000000000006</c:v>
                </c:pt>
                <c:pt idx="753">
                  <c:v>73.3</c:v>
                </c:pt>
                <c:pt idx="754">
                  <c:v>73.099999999999994</c:v>
                </c:pt>
                <c:pt idx="755">
                  <c:v>73</c:v>
                </c:pt>
                <c:pt idx="756">
                  <c:v>72.8</c:v>
                </c:pt>
                <c:pt idx="757">
                  <c:v>72.400000000000006</c:v>
                </c:pt>
                <c:pt idx="758">
                  <c:v>72.5</c:v>
                </c:pt>
                <c:pt idx="759">
                  <c:v>72.3</c:v>
                </c:pt>
                <c:pt idx="760">
                  <c:v>72.099999999999994</c:v>
                </c:pt>
                <c:pt idx="761">
                  <c:v>71.900000000000006</c:v>
                </c:pt>
                <c:pt idx="762">
                  <c:v>71.7</c:v>
                </c:pt>
                <c:pt idx="763">
                  <c:v>69.900000000000006</c:v>
                </c:pt>
                <c:pt idx="764">
                  <c:v>69.5</c:v>
                </c:pt>
                <c:pt idx="765">
                  <c:v>69.099999999999994</c:v>
                </c:pt>
                <c:pt idx="766">
                  <c:v>68.5</c:v>
                </c:pt>
                <c:pt idx="767">
                  <c:v>67.8</c:v>
                </c:pt>
                <c:pt idx="768">
                  <c:v>67.8</c:v>
                </c:pt>
                <c:pt idx="769">
                  <c:v>66.599999999999994</c:v>
                </c:pt>
                <c:pt idx="770">
                  <c:v>65.3</c:v>
                </c:pt>
                <c:pt idx="771">
                  <c:v>65</c:v>
                </c:pt>
                <c:pt idx="772">
                  <c:v>64.599999999999994</c:v>
                </c:pt>
                <c:pt idx="773">
                  <c:v>64.7</c:v>
                </c:pt>
                <c:pt idx="774">
                  <c:v>64.400000000000006</c:v>
                </c:pt>
                <c:pt idx="775">
                  <c:v>64.7</c:v>
                </c:pt>
                <c:pt idx="776">
                  <c:v>64.400000000000006</c:v>
                </c:pt>
                <c:pt idx="777">
                  <c:v>63.9</c:v>
                </c:pt>
                <c:pt idx="778">
                  <c:v>62.9</c:v>
                </c:pt>
                <c:pt idx="779">
                  <c:v>62.6</c:v>
                </c:pt>
                <c:pt idx="780">
                  <c:v>62.1</c:v>
                </c:pt>
                <c:pt idx="781">
                  <c:v>61.2</c:v>
                </c:pt>
                <c:pt idx="782">
                  <c:v>63</c:v>
                </c:pt>
                <c:pt idx="783">
                  <c:v>59.1</c:v>
                </c:pt>
                <c:pt idx="784">
                  <c:v>57.9</c:v>
                </c:pt>
                <c:pt idx="785">
                  <c:v>56.8</c:v>
                </c:pt>
                <c:pt idx="786">
                  <c:v>55.3</c:v>
                </c:pt>
                <c:pt idx="787">
                  <c:v>54.1</c:v>
                </c:pt>
                <c:pt idx="788">
                  <c:v>53</c:v>
                </c:pt>
                <c:pt idx="789">
                  <c:v>52.4</c:v>
                </c:pt>
                <c:pt idx="790">
                  <c:v>52.1</c:v>
                </c:pt>
                <c:pt idx="791">
                  <c:v>66.099999999999994</c:v>
                </c:pt>
                <c:pt idx="792">
                  <c:v>65.8</c:v>
                </c:pt>
                <c:pt idx="793">
                  <c:v>65.7</c:v>
                </c:pt>
                <c:pt idx="794">
                  <c:v>65.5</c:v>
                </c:pt>
                <c:pt idx="795">
                  <c:v>65.3</c:v>
                </c:pt>
                <c:pt idx="796">
                  <c:v>65.2</c:v>
                </c:pt>
                <c:pt idx="797">
                  <c:v>65.099999999999994</c:v>
                </c:pt>
                <c:pt idx="798">
                  <c:v>65</c:v>
                </c:pt>
                <c:pt idx="799">
                  <c:v>65</c:v>
                </c:pt>
                <c:pt idx="800">
                  <c:v>64.900000000000006</c:v>
                </c:pt>
                <c:pt idx="801">
                  <c:v>64.8</c:v>
                </c:pt>
                <c:pt idx="802">
                  <c:v>64.7</c:v>
                </c:pt>
                <c:pt idx="803">
                  <c:v>64.599999999999994</c:v>
                </c:pt>
                <c:pt idx="804">
                  <c:v>64.3</c:v>
                </c:pt>
                <c:pt idx="805">
                  <c:v>64.099999999999994</c:v>
                </c:pt>
                <c:pt idx="806">
                  <c:v>74.400000000000006</c:v>
                </c:pt>
                <c:pt idx="807">
                  <c:v>74.099999999999994</c:v>
                </c:pt>
                <c:pt idx="808">
                  <c:v>73.8</c:v>
                </c:pt>
                <c:pt idx="809">
                  <c:v>73.599999999999994</c:v>
                </c:pt>
                <c:pt idx="810">
                  <c:v>72.8</c:v>
                </c:pt>
                <c:pt idx="811">
                  <c:v>72.599999999999994</c:v>
                </c:pt>
                <c:pt idx="812">
                  <c:v>71.900000000000006</c:v>
                </c:pt>
                <c:pt idx="813">
                  <c:v>78</c:v>
                </c:pt>
                <c:pt idx="814">
                  <c:v>75</c:v>
                </c:pt>
                <c:pt idx="815">
                  <c:v>76</c:v>
                </c:pt>
                <c:pt idx="816">
                  <c:v>71</c:v>
                </c:pt>
                <c:pt idx="817">
                  <c:v>78</c:v>
                </c:pt>
                <c:pt idx="818">
                  <c:v>73</c:v>
                </c:pt>
                <c:pt idx="819">
                  <c:v>69.900000000000006</c:v>
                </c:pt>
                <c:pt idx="820">
                  <c:v>71</c:v>
                </c:pt>
                <c:pt idx="821">
                  <c:v>74.8</c:v>
                </c:pt>
                <c:pt idx="822">
                  <c:v>74.900000000000006</c:v>
                </c:pt>
                <c:pt idx="823">
                  <c:v>75</c:v>
                </c:pt>
                <c:pt idx="824">
                  <c:v>75</c:v>
                </c:pt>
                <c:pt idx="825">
                  <c:v>74.900000000000006</c:v>
                </c:pt>
                <c:pt idx="826">
                  <c:v>74.7</c:v>
                </c:pt>
                <c:pt idx="827">
                  <c:v>74.5</c:v>
                </c:pt>
                <c:pt idx="828">
                  <c:v>74.400000000000006</c:v>
                </c:pt>
                <c:pt idx="829">
                  <c:v>74.099999999999994</c:v>
                </c:pt>
                <c:pt idx="830">
                  <c:v>73.900000000000006</c:v>
                </c:pt>
                <c:pt idx="831">
                  <c:v>73.7</c:v>
                </c:pt>
                <c:pt idx="832">
                  <c:v>73.5</c:v>
                </c:pt>
                <c:pt idx="833">
                  <c:v>73.2</c:v>
                </c:pt>
                <c:pt idx="834">
                  <c:v>73</c:v>
                </c:pt>
                <c:pt idx="835">
                  <c:v>72.7</c:v>
                </c:pt>
                <c:pt idx="836">
                  <c:v>52.1</c:v>
                </c:pt>
                <c:pt idx="837">
                  <c:v>52.1</c:v>
                </c:pt>
                <c:pt idx="838">
                  <c:v>52.2</c:v>
                </c:pt>
                <c:pt idx="839">
                  <c:v>52.3</c:v>
                </c:pt>
                <c:pt idx="840">
                  <c:v>51.1</c:v>
                </c:pt>
                <c:pt idx="841">
                  <c:v>49.4</c:v>
                </c:pt>
                <c:pt idx="842">
                  <c:v>47.8</c:v>
                </c:pt>
                <c:pt idx="843">
                  <c:v>46.2</c:v>
                </c:pt>
                <c:pt idx="844">
                  <c:v>45.3</c:v>
                </c:pt>
                <c:pt idx="845">
                  <c:v>44.5</c:v>
                </c:pt>
                <c:pt idx="846">
                  <c:v>44.8</c:v>
                </c:pt>
                <c:pt idx="847">
                  <c:v>45.5</c:v>
                </c:pt>
                <c:pt idx="848">
                  <c:v>58.1</c:v>
                </c:pt>
                <c:pt idx="849">
                  <c:v>61.1</c:v>
                </c:pt>
                <c:pt idx="850">
                  <c:v>67</c:v>
                </c:pt>
                <c:pt idx="851">
                  <c:v>62</c:v>
                </c:pt>
                <c:pt idx="852">
                  <c:v>59.7</c:v>
                </c:pt>
                <c:pt idx="853">
                  <c:v>59.2</c:v>
                </c:pt>
                <c:pt idx="854">
                  <c:v>58.6</c:v>
                </c:pt>
                <c:pt idx="855">
                  <c:v>73.400000000000006</c:v>
                </c:pt>
                <c:pt idx="856">
                  <c:v>73</c:v>
                </c:pt>
                <c:pt idx="857">
                  <c:v>73</c:v>
                </c:pt>
                <c:pt idx="858">
                  <c:v>72.8</c:v>
                </c:pt>
                <c:pt idx="859">
                  <c:v>72.400000000000006</c:v>
                </c:pt>
                <c:pt idx="860">
                  <c:v>72.2</c:v>
                </c:pt>
                <c:pt idx="861">
                  <c:v>71.099999999999994</c:v>
                </c:pt>
                <c:pt idx="862">
                  <c:v>72</c:v>
                </c:pt>
                <c:pt idx="863">
                  <c:v>76</c:v>
                </c:pt>
                <c:pt idx="864">
                  <c:v>78</c:v>
                </c:pt>
                <c:pt idx="865">
                  <c:v>71.599999999999994</c:v>
                </c:pt>
                <c:pt idx="866">
                  <c:v>71.599999999999994</c:v>
                </c:pt>
                <c:pt idx="867">
                  <c:v>71.400000000000006</c:v>
                </c:pt>
                <c:pt idx="868">
                  <c:v>71.2</c:v>
                </c:pt>
                <c:pt idx="869">
                  <c:v>71.599999999999994</c:v>
                </c:pt>
                <c:pt idx="870">
                  <c:v>81.7</c:v>
                </c:pt>
                <c:pt idx="871">
                  <c:v>81.400000000000006</c:v>
                </c:pt>
                <c:pt idx="872">
                  <c:v>81.099999999999994</c:v>
                </c:pt>
                <c:pt idx="873">
                  <c:v>88</c:v>
                </c:pt>
                <c:pt idx="874">
                  <c:v>86</c:v>
                </c:pt>
                <c:pt idx="875">
                  <c:v>83</c:v>
                </c:pt>
                <c:pt idx="876">
                  <c:v>80</c:v>
                </c:pt>
                <c:pt idx="877">
                  <c:v>79.7</c:v>
                </c:pt>
                <c:pt idx="878">
                  <c:v>79.400000000000006</c:v>
                </c:pt>
                <c:pt idx="879">
                  <c:v>78.8</c:v>
                </c:pt>
                <c:pt idx="880">
                  <c:v>78.7</c:v>
                </c:pt>
                <c:pt idx="881">
                  <c:v>78.599999999999994</c:v>
                </c:pt>
                <c:pt idx="882">
                  <c:v>78.3</c:v>
                </c:pt>
                <c:pt idx="883">
                  <c:v>78</c:v>
                </c:pt>
                <c:pt idx="884">
                  <c:v>77.8</c:v>
                </c:pt>
                <c:pt idx="885">
                  <c:v>65.099999999999994</c:v>
                </c:pt>
                <c:pt idx="886">
                  <c:v>64.7</c:v>
                </c:pt>
                <c:pt idx="887">
                  <c:v>64.3</c:v>
                </c:pt>
                <c:pt idx="888">
                  <c:v>63.8</c:v>
                </c:pt>
                <c:pt idx="889">
                  <c:v>63.3</c:v>
                </c:pt>
                <c:pt idx="890">
                  <c:v>62.8</c:v>
                </c:pt>
                <c:pt idx="891">
                  <c:v>62.3</c:v>
                </c:pt>
                <c:pt idx="892">
                  <c:v>61.9</c:v>
                </c:pt>
                <c:pt idx="893">
                  <c:v>61.4</c:v>
                </c:pt>
                <c:pt idx="894">
                  <c:v>69</c:v>
                </c:pt>
                <c:pt idx="895">
                  <c:v>64</c:v>
                </c:pt>
                <c:pt idx="896">
                  <c:v>59.9</c:v>
                </c:pt>
                <c:pt idx="897">
                  <c:v>59.3</c:v>
                </c:pt>
                <c:pt idx="898">
                  <c:v>57.6</c:v>
                </c:pt>
                <c:pt idx="899">
                  <c:v>56.7</c:v>
                </c:pt>
                <c:pt idx="900">
                  <c:v>55.3</c:v>
                </c:pt>
                <c:pt idx="901">
                  <c:v>54.1</c:v>
                </c:pt>
                <c:pt idx="902">
                  <c:v>52.9</c:v>
                </c:pt>
                <c:pt idx="903">
                  <c:v>51.5</c:v>
                </c:pt>
                <c:pt idx="904">
                  <c:v>50</c:v>
                </c:pt>
                <c:pt idx="905">
                  <c:v>48.5</c:v>
                </c:pt>
                <c:pt idx="906">
                  <c:v>47.1</c:v>
                </c:pt>
                <c:pt idx="907">
                  <c:v>46</c:v>
                </c:pt>
                <c:pt idx="908">
                  <c:v>45.1</c:v>
                </c:pt>
                <c:pt idx="909">
                  <c:v>44.6</c:v>
                </c:pt>
                <c:pt idx="910">
                  <c:v>44</c:v>
                </c:pt>
                <c:pt idx="911">
                  <c:v>74.8</c:v>
                </c:pt>
                <c:pt idx="912">
                  <c:v>74.599999999999994</c:v>
                </c:pt>
                <c:pt idx="913">
                  <c:v>74.5</c:v>
                </c:pt>
                <c:pt idx="914">
                  <c:v>74.3</c:v>
                </c:pt>
                <c:pt idx="915">
                  <c:v>74.099999999999994</c:v>
                </c:pt>
                <c:pt idx="916">
                  <c:v>74</c:v>
                </c:pt>
                <c:pt idx="917">
                  <c:v>73.8</c:v>
                </c:pt>
                <c:pt idx="918">
                  <c:v>73.7</c:v>
                </c:pt>
                <c:pt idx="919">
                  <c:v>73.599999999999994</c:v>
                </c:pt>
                <c:pt idx="920">
                  <c:v>73.400000000000006</c:v>
                </c:pt>
                <c:pt idx="921">
                  <c:v>73.2</c:v>
                </c:pt>
                <c:pt idx="922">
                  <c:v>73.099999999999994</c:v>
                </c:pt>
                <c:pt idx="923">
                  <c:v>72.900000000000006</c:v>
                </c:pt>
                <c:pt idx="924">
                  <c:v>72.7</c:v>
                </c:pt>
                <c:pt idx="925">
                  <c:v>72.400000000000006</c:v>
                </c:pt>
                <c:pt idx="926">
                  <c:v>78.2</c:v>
                </c:pt>
                <c:pt idx="927">
                  <c:v>77.900000000000006</c:v>
                </c:pt>
                <c:pt idx="928">
                  <c:v>77.599999999999994</c:v>
                </c:pt>
                <c:pt idx="929">
                  <c:v>77.3</c:v>
                </c:pt>
                <c:pt idx="930">
                  <c:v>76.7</c:v>
                </c:pt>
                <c:pt idx="931">
                  <c:v>76.3</c:v>
                </c:pt>
                <c:pt idx="932">
                  <c:v>75.900000000000006</c:v>
                </c:pt>
                <c:pt idx="933">
                  <c:v>75.400000000000006</c:v>
                </c:pt>
                <c:pt idx="934">
                  <c:v>75</c:v>
                </c:pt>
                <c:pt idx="935">
                  <c:v>74.3</c:v>
                </c:pt>
                <c:pt idx="936">
                  <c:v>73.400000000000006</c:v>
                </c:pt>
                <c:pt idx="937">
                  <c:v>72.7</c:v>
                </c:pt>
                <c:pt idx="938">
                  <c:v>71.8</c:v>
                </c:pt>
                <c:pt idx="939">
                  <c:v>78</c:v>
                </c:pt>
                <c:pt idx="940">
                  <c:v>69.599999999999994</c:v>
                </c:pt>
                <c:pt idx="941">
                  <c:v>57.8</c:v>
                </c:pt>
                <c:pt idx="942">
                  <c:v>57.3</c:v>
                </c:pt>
                <c:pt idx="943">
                  <c:v>57.2</c:v>
                </c:pt>
                <c:pt idx="944">
                  <c:v>56.8</c:v>
                </c:pt>
                <c:pt idx="945">
                  <c:v>56.5</c:v>
                </c:pt>
                <c:pt idx="946">
                  <c:v>56</c:v>
                </c:pt>
                <c:pt idx="947">
                  <c:v>55.5</c:v>
                </c:pt>
                <c:pt idx="948">
                  <c:v>55</c:v>
                </c:pt>
                <c:pt idx="949">
                  <c:v>54.3</c:v>
                </c:pt>
                <c:pt idx="950">
                  <c:v>53.6</c:v>
                </c:pt>
                <c:pt idx="951">
                  <c:v>52.8</c:v>
                </c:pt>
                <c:pt idx="952">
                  <c:v>52</c:v>
                </c:pt>
                <c:pt idx="953">
                  <c:v>81.400000000000006</c:v>
                </c:pt>
                <c:pt idx="954">
                  <c:v>81.099999999999994</c:v>
                </c:pt>
                <c:pt idx="955">
                  <c:v>81</c:v>
                </c:pt>
                <c:pt idx="956">
                  <c:v>87</c:v>
                </c:pt>
                <c:pt idx="957">
                  <c:v>83</c:v>
                </c:pt>
                <c:pt idx="958">
                  <c:v>82</c:v>
                </c:pt>
                <c:pt idx="959">
                  <c:v>80</c:v>
                </c:pt>
                <c:pt idx="960">
                  <c:v>79.599999999999994</c:v>
                </c:pt>
                <c:pt idx="961">
                  <c:v>79.3</c:v>
                </c:pt>
                <c:pt idx="962">
                  <c:v>79</c:v>
                </c:pt>
                <c:pt idx="963">
                  <c:v>78.7</c:v>
                </c:pt>
                <c:pt idx="964">
                  <c:v>78.5</c:v>
                </c:pt>
                <c:pt idx="965">
                  <c:v>63</c:v>
                </c:pt>
                <c:pt idx="966">
                  <c:v>62.7</c:v>
                </c:pt>
                <c:pt idx="967">
                  <c:v>62.5</c:v>
                </c:pt>
                <c:pt idx="968">
                  <c:v>62.2</c:v>
                </c:pt>
                <c:pt idx="969">
                  <c:v>62</c:v>
                </c:pt>
                <c:pt idx="970">
                  <c:v>61.7</c:v>
                </c:pt>
                <c:pt idx="971">
                  <c:v>61.4</c:v>
                </c:pt>
                <c:pt idx="972">
                  <c:v>61.2</c:v>
                </c:pt>
                <c:pt idx="973">
                  <c:v>69</c:v>
                </c:pt>
                <c:pt idx="974">
                  <c:v>66</c:v>
                </c:pt>
                <c:pt idx="975">
                  <c:v>74.2</c:v>
                </c:pt>
                <c:pt idx="976">
                  <c:v>74.099999999999994</c:v>
                </c:pt>
                <c:pt idx="977">
                  <c:v>73.900000000000006</c:v>
                </c:pt>
                <c:pt idx="978">
                  <c:v>73.599999999999994</c:v>
                </c:pt>
                <c:pt idx="979">
                  <c:v>73.3</c:v>
                </c:pt>
                <c:pt idx="980">
                  <c:v>72.8</c:v>
                </c:pt>
                <c:pt idx="981">
                  <c:v>72.7</c:v>
                </c:pt>
                <c:pt idx="982">
                  <c:v>72.900000000000006</c:v>
                </c:pt>
                <c:pt idx="983">
                  <c:v>71.8</c:v>
                </c:pt>
                <c:pt idx="984">
                  <c:v>72.099999999999994</c:v>
                </c:pt>
                <c:pt idx="985">
                  <c:v>71.900000000000006</c:v>
                </c:pt>
                <c:pt idx="986">
                  <c:v>71.5</c:v>
                </c:pt>
                <c:pt idx="987">
                  <c:v>71.5</c:v>
                </c:pt>
                <c:pt idx="988">
                  <c:v>71.5</c:v>
                </c:pt>
                <c:pt idx="989">
                  <c:v>71</c:v>
                </c:pt>
                <c:pt idx="990">
                  <c:v>76.599999999999994</c:v>
                </c:pt>
                <c:pt idx="991">
                  <c:v>76.599999999999994</c:v>
                </c:pt>
                <c:pt idx="992">
                  <c:v>76.3</c:v>
                </c:pt>
                <c:pt idx="993">
                  <c:v>76.099999999999994</c:v>
                </c:pt>
                <c:pt idx="994">
                  <c:v>75.599999999999994</c:v>
                </c:pt>
                <c:pt idx="995">
                  <c:v>75.7</c:v>
                </c:pt>
                <c:pt idx="996">
                  <c:v>75.599999999999994</c:v>
                </c:pt>
                <c:pt idx="997">
                  <c:v>76</c:v>
                </c:pt>
                <c:pt idx="998">
                  <c:v>75.8</c:v>
                </c:pt>
                <c:pt idx="999">
                  <c:v>75.3</c:v>
                </c:pt>
                <c:pt idx="1000">
                  <c:v>75.400000000000006</c:v>
                </c:pt>
                <c:pt idx="1001">
                  <c:v>75</c:v>
                </c:pt>
                <c:pt idx="1002">
                  <c:v>75</c:v>
                </c:pt>
                <c:pt idx="1003">
                  <c:v>75</c:v>
                </c:pt>
                <c:pt idx="1004">
                  <c:v>74.8</c:v>
                </c:pt>
                <c:pt idx="1005">
                  <c:v>68.400000000000006</c:v>
                </c:pt>
                <c:pt idx="1006">
                  <c:v>68.099999999999994</c:v>
                </c:pt>
                <c:pt idx="1007">
                  <c:v>67.8</c:v>
                </c:pt>
                <c:pt idx="1008">
                  <c:v>67.3</c:v>
                </c:pt>
                <c:pt idx="1009">
                  <c:v>66.3</c:v>
                </c:pt>
                <c:pt idx="1010">
                  <c:v>66.900000000000006</c:v>
                </c:pt>
                <c:pt idx="1011">
                  <c:v>67.400000000000006</c:v>
                </c:pt>
                <c:pt idx="1012">
                  <c:v>65.900000000000006</c:v>
                </c:pt>
                <c:pt idx="1013">
                  <c:v>65</c:v>
                </c:pt>
                <c:pt idx="1014">
                  <c:v>64.5</c:v>
                </c:pt>
                <c:pt idx="1015">
                  <c:v>64</c:v>
                </c:pt>
                <c:pt idx="1016">
                  <c:v>64</c:v>
                </c:pt>
                <c:pt idx="1017">
                  <c:v>63.8</c:v>
                </c:pt>
                <c:pt idx="1018">
                  <c:v>63.2</c:v>
                </c:pt>
                <c:pt idx="1019">
                  <c:v>62.8</c:v>
                </c:pt>
                <c:pt idx="1020">
                  <c:v>75.900000000000006</c:v>
                </c:pt>
                <c:pt idx="1021">
                  <c:v>75.8</c:v>
                </c:pt>
                <c:pt idx="1022">
                  <c:v>75.599999999999994</c:v>
                </c:pt>
                <c:pt idx="1023">
                  <c:v>75.400000000000006</c:v>
                </c:pt>
                <c:pt idx="1024">
                  <c:v>75.3</c:v>
                </c:pt>
                <c:pt idx="1025">
                  <c:v>75</c:v>
                </c:pt>
                <c:pt idx="1026">
                  <c:v>74.599999999999994</c:v>
                </c:pt>
                <c:pt idx="1027">
                  <c:v>74.2</c:v>
                </c:pt>
                <c:pt idx="1028">
                  <c:v>73.8</c:v>
                </c:pt>
                <c:pt idx="1029">
                  <c:v>74.099999999999994</c:v>
                </c:pt>
                <c:pt idx="1030">
                  <c:v>73.900000000000006</c:v>
                </c:pt>
                <c:pt idx="1031">
                  <c:v>73.599999999999994</c:v>
                </c:pt>
                <c:pt idx="1032">
                  <c:v>73.3</c:v>
                </c:pt>
                <c:pt idx="1033">
                  <c:v>72.8</c:v>
                </c:pt>
                <c:pt idx="1034">
                  <c:v>72.3</c:v>
                </c:pt>
                <c:pt idx="1035">
                  <c:v>71.8</c:v>
                </c:pt>
                <c:pt idx="1036">
                  <c:v>71.400000000000006</c:v>
                </c:pt>
                <c:pt idx="1037">
                  <c:v>71</c:v>
                </c:pt>
                <c:pt idx="1038">
                  <c:v>77</c:v>
                </c:pt>
                <c:pt idx="1039">
                  <c:v>72</c:v>
                </c:pt>
                <c:pt idx="1040">
                  <c:v>69.900000000000006</c:v>
                </c:pt>
                <c:pt idx="1041">
                  <c:v>69.5</c:v>
                </c:pt>
                <c:pt idx="1042">
                  <c:v>69</c:v>
                </c:pt>
                <c:pt idx="1043">
                  <c:v>68.599999999999994</c:v>
                </c:pt>
                <c:pt idx="1044">
                  <c:v>56.7</c:v>
                </c:pt>
                <c:pt idx="1045">
                  <c:v>55.3</c:v>
                </c:pt>
                <c:pt idx="1046">
                  <c:v>54.8</c:v>
                </c:pt>
                <c:pt idx="1047">
                  <c:v>54.3</c:v>
                </c:pt>
                <c:pt idx="1048">
                  <c:v>54</c:v>
                </c:pt>
                <c:pt idx="1049">
                  <c:v>53.8</c:v>
                </c:pt>
                <c:pt idx="1050">
                  <c:v>53.2</c:v>
                </c:pt>
                <c:pt idx="1051">
                  <c:v>52.1</c:v>
                </c:pt>
                <c:pt idx="1052">
                  <c:v>51.2</c:v>
                </c:pt>
                <c:pt idx="1053">
                  <c:v>58</c:v>
                </c:pt>
                <c:pt idx="1054">
                  <c:v>54</c:v>
                </c:pt>
                <c:pt idx="1055">
                  <c:v>51</c:v>
                </c:pt>
                <c:pt idx="1056">
                  <c:v>49.8</c:v>
                </c:pt>
                <c:pt idx="1057">
                  <c:v>49.5</c:v>
                </c:pt>
                <c:pt idx="1058">
                  <c:v>66.400000000000006</c:v>
                </c:pt>
                <c:pt idx="1059">
                  <c:v>66.2</c:v>
                </c:pt>
                <c:pt idx="1060">
                  <c:v>65.900000000000006</c:v>
                </c:pt>
                <c:pt idx="1061">
                  <c:v>65.599999999999994</c:v>
                </c:pt>
                <c:pt idx="1062">
                  <c:v>65.400000000000006</c:v>
                </c:pt>
                <c:pt idx="1063">
                  <c:v>65.2</c:v>
                </c:pt>
                <c:pt idx="1064">
                  <c:v>59.2</c:v>
                </c:pt>
                <c:pt idx="1065">
                  <c:v>64.5</c:v>
                </c:pt>
                <c:pt idx="1066">
                  <c:v>64.2</c:v>
                </c:pt>
                <c:pt idx="1067">
                  <c:v>63.9</c:v>
                </c:pt>
                <c:pt idx="1068">
                  <c:v>63.5</c:v>
                </c:pt>
                <c:pt idx="1069">
                  <c:v>63.2</c:v>
                </c:pt>
                <c:pt idx="1070">
                  <c:v>65.900000000000006</c:v>
                </c:pt>
                <c:pt idx="1071">
                  <c:v>66.099999999999994</c:v>
                </c:pt>
                <c:pt idx="1072">
                  <c:v>65.8</c:v>
                </c:pt>
                <c:pt idx="1073">
                  <c:v>64.3</c:v>
                </c:pt>
                <c:pt idx="1074">
                  <c:v>63</c:v>
                </c:pt>
                <c:pt idx="1075">
                  <c:v>69.599999999999994</c:v>
                </c:pt>
                <c:pt idx="1076">
                  <c:v>69.3</c:v>
                </c:pt>
                <c:pt idx="1077">
                  <c:v>68.900000000000006</c:v>
                </c:pt>
                <c:pt idx="1078">
                  <c:v>68.400000000000006</c:v>
                </c:pt>
                <c:pt idx="1079">
                  <c:v>68</c:v>
                </c:pt>
                <c:pt idx="1080">
                  <c:v>67.5</c:v>
                </c:pt>
                <c:pt idx="1081">
                  <c:v>67</c:v>
                </c:pt>
                <c:pt idx="1082">
                  <c:v>66.599999999999994</c:v>
                </c:pt>
                <c:pt idx="1083">
                  <c:v>66</c:v>
                </c:pt>
                <c:pt idx="1084">
                  <c:v>65.400000000000006</c:v>
                </c:pt>
                <c:pt idx="1085">
                  <c:v>64.7</c:v>
                </c:pt>
                <c:pt idx="1086">
                  <c:v>64.3</c:v>
                </c:pt>
                <c:pt idx="1087">
                  <c:v>81.7</c:v>
                </c:pt>
                <c:pt idx="1088">
                  <c:v>81.400000000000006</c:v>
                </c:pt>
                <c:pt idx="1089">
                  <c:v>81.099999999999994</c:v>
                </c:pt>
                <c:pt idx="1090">
                  <c:v>81.099999999999994</c:v>
                </c:pt>
                <c:pt idx="1091">
                  <c:v>74.5</c:v>
                </c:pt>
                <c:pt idx="1092">
                  <c:v>73.900000000000006</c:v>
                </c:pt>
                <c:pt idx="1093">
                  <c:v>73.900000000000006</c:v>
                </c:pt>
                <c:pt idx="1094">
                  <c:v>74.5</c:v>
                </c:pt>
                <c:pt idx="1095">
                  <c:v>73.2</c:v>
                </c:pt>
                <c:pt idx="1096">
                  <c:v>73.2</c:v>
                </c:pt>
                <c:pt idx="1097">
                  <c:v>72.5</c:v>
                </c:pt>
                <c:pt idx="1098">
                  <c:v>72.5</c:v>
                </c:pt>
                <c:pt idx="1099">
                  <c:v>73</c:v>
                </c:pt>
                <c:pt idx="1100">
                  <c:v>71.2</c:v>
                </c:pt>
                <c:pt idx="1101">
                  <c:v>71</c:v>
                </c:pt>
                <c:pt idx="1102">
                  <c:v>76</c:v>
                </c:pt>
                <c:pt idx="1103">
                  <c:v>75</c:v>
                </c:pt>
                <c:pt idx="1104">
                  <c:v>73</c:v>
                </c:pt>
                <c:pt idx="1105">
                  <c:v>73</c:v>
                </c:pt>
                <c:pt idx="1106">
                  <c:v>61.4</c:v>
                </c:pt>
                <c:pt idx="1107">
                  <c:v>69</c:v>
                </c:pt>
                <c:pt idx="1108">
                  <c:v>63</c:v>
                </c:pt>
                <c:pt idx="1109">
                  <c:v>59.4</c:v>
                </c:pt>
                <c:pt idx="1110">
                  <c:v>58.2</c:v>
                </c:pt>
                <c:pt idx="1111">
                  <c:v>57.1</c:v>
                </c:pt>
                <c:pt idx="1112">
                  <c:v>53.6</c:v>
                </c:pt>
                <c:pt idx="1113">
                  <c:v>53.2</c:v>
                </c:pt>
                <c:pt idx="1114">
                  <c:v>52.7</c:v>
                </c:pt>
                <c:pt idx="1115">
                  <c:v>52.3</c:v>
                </c:pt>
                <c:pt idx="1116">
                  <c:v>52</c:v>
                </c:pt>
                <c:pt idx="1117">
                  <c:v>51.6</c:v>
                </c:pt>
                <c:pt idx="1118">
                  <c:v>59</c:v>
                </c:pt>
                <c:pt idx="1119">
                  <c:v>55</c:v>
                </c:pt>
                <c:pt idx="1120">
                  <c:v>49.8</c:v>
                </c:pt>
                <c:pt idx="1121">
                  <c:v>49.2</c:v>
                </c:pt>
                <c:pt idx="1122">
                  <c:v>66.2</c:v>
                </c:pt>
                <c:pt idx="1123">
                  <c:v>66</c:v>
                </c:pt>
                <c:pt idx="1124">
                  <c:v>65.7</c:v>
                </c:pt>
                <c:pt idx="1125">
                  <c:v>65.5</c:v>
                </c:pt>
                <c:pt idx="1126">
                  <c:v>65.099999999999994</c:v>
                </c:pt>
                <c:pt idx="1127">
                  <c:v>64.8</c:v>
                </c:pt>
                <c:pt idx="1128">
                  <c:v>64.599999999999994</c:v>
                </c:pt>
                <c:pt idx="1129">
                  <c:v>64.400000000000006</c:v>
                </c:pt>
                <c:pt idx="1130">
                  <c:v>64.2</c:v>
                </c:pt>
                <c:pt idx="1131">
                  <c:v>62.9</c:v>
                </c:pt>
                <c:pt idx="1132">
                  <c:v>63.7</c:v>
                </c:pt>
                <c:pt idx="1133">
                  <c:v>63.5</c:v>
                </c:pt>
                <c:pt idx="1134">
                  <c:v>77.599999999999994</c:v>
                </c:pt>
                <c:pt idx="1135">
                  <c:v>77.5</c:v>
                </c:pt>
                <c:pt idx="1136">
                  <c:v>77.2</c:v>
                </c:pt>
                <c:pt idx="1137">
                  <c:v>77.3</c:v>
                </c:pt>
                <c:pt idx="1138">
                  <c:v>76.5</c:v>
                </c:pt>
                <c:pt idx="1139">
                  <c:v>76.8</c:v>
                </c:pt>
                <c:pt idx="1140">
                  <c:v>76.5</c:v>
                </c:pt>
                <c:pt idx="1141">
                  <c:v>76.400000000000006</c:v>
                </c:pt>
                <c:pt idx="1142">
                  <c:v>76.2</c:v>
                </c:pt>
                <c:pt idx="1143">
                  <c:v>75.8</c:v>
                </c:pt>
                <c:pt idx="1144">
                  <c:v>75.8</c:v>
                </c:pt>
                <c:pt idx="1145">
                  <c:v>75.5</c:v>
                </c:pt>
                <c:pt idx="1146">
                  <c:v>75.7</c:v>
                </c:pt>
                <c:pt idx="1147">
                  <c:v>75.5</c:v>
                </c:pt>
                <c:pt idx="1148">
                  <c:v>62.7</c:v>
                </c:pt>
                <c:pt idx="1149">
                  <c:v>62.4</c:v>
                </c:pt>
                <c:pt idx="1150">
                  <c:v>62.2</c:v>
                </c:pt>
                <c:pt idx="1151">
                  <c:v>62</c:v>
                </c:pt>
                <c:pt idx="1152">
                  <c:v>61.8</c:v>
                </c:pt>
                <c:pt idx="1153">
                  <c:v>61.6</c:v>
                </c:pt>
                <c:pt idx="1154">
                  <c:v>61.4</c:v>
                </c:pt>
                <c:pt idx="1155">
                  <c:v>61.1</c:v>
                </c:pt>
                <c:pt idx="1156">
                  <c:v>68</c:v>
                </c:pt>
                <c:pt idx="1157">
                  <c:v>64</c:v>
                </c:pt>
                <c:pt idx="1158">
                  <c:v>59.9</c:v>
                </c:pt>
                <c:pt idx="1159">
                  <c:v>59.6</c:v>
                </c:pt>
                <c:pt idx="1160">
                  <c:v>59.3</c:v>
                </c:pt>
                <c:pt idx="1161">
                  <c:v>59.1</c:v>
                </c:pt>
                <c:pt idx="1162">
                  <c:v>58.9</c:v>
                </c:pt>
                <c:pt idx="1163">
                  <c:v>73.900000000000006</c:v>
                </c:pt>
                <c:pt idx="1164">
                  <c:v>73.8</c:v>
                </c:pt>
                <c:pt idx="1165">
                  <c:v>73.599999999999994</c:v>
                </c:pt>
                <c:pt idx="1166">
                  <c:v>73.400000000000006</c:v>
                </c:pt>
                <c:pt idx="1167">
                  <c:v>73.2</c:v>
                </c:pt>
                <c:pt idx="1168">
                  <c:v>73</c:v>
                </c:pt>
                <c:pt idx="1169">
                  <c:v>72.7</c:v>
                </c:pt>
                <c:pt idx="1170">
                  <c:v>72.5</c:v>
                </c:pt>
                <c:pt idx="1171">
                  <c:v>72.3</c:v>
                </c:pt>
                <c:pt idx="1172">
                  <c:v>72.099999999999994</c:v>
                </c:pt>
                <c:pt idx="1173">
                  <c:v>71.900000000000006</c:v>
                </c:pt>
                <c:pt idx="1174">
                  <c:v>71.7</c:v>
                </c:pt>
                <c:pt idx="1175">
                  <c:v>75.3</c:v>
                </c:pt>
                <c:pt idx="1176">
                  <c:v>75.3</c:v>
                </c:pt>
                <c:pt idx="1177">
                  <c:v>74.900000000000006</c:v>
                </c:pt>
                <c:pt idx="1178">
                  <c:v>74.5</c:v>
                </c:pt>
                <c:pt idx="1179">
                  <c:v>73.7</c:v>
                </c:pt>
                <c:pt idx="1180">
                  <c:v>73.8</c:v>
                </c:pt>
                <c:pt idx="1181">
                  <c:v>73.900000000000006</c:v>
                </c:pt>
                <c:pt idx="1182">
                  <c:v>74</c:v>
                </c:pt>
                <c:pt idx="1183">
                  <c:v>74.2</c:v>
                </c:pt>
                <c:pt idx="1184">
                  <c:v>72.8</c:v>
                </c:pt>
                <c:pt idx="1185">
                  <c:v>72.2</c:v>
                </c:pt>
                <c:pt idx="1186">
                  <c:v>72.099999999999994</c:v>
                </c:pt>
                <c:pt idx="1187">
                  <c:v>68.400000000000006</c:v>
                </c:pt>
                <c:pt idx="1188">
                  <c:v>68.099999999999994</c:v>
                </c:pt>
                <c:pt idx="1189">
                  <c:v>68.099999999999994</c:v>
                </c:pt>
                <c:pt idx="1190">
                  <c:v>68</c:v>
                </c:pt>
                <c:pt idx="1191">
                  <c:v>67.900000000000006</c:v>
                </c:pt>
                <c:pt idx="1192">
                  <c:v>68</c:v>
                </c:pt>
                <c:pt idx="1193">
                  <c:v>67.5</c:v>
                </c:pt>
                <c:pt idx="1194">
                  <c:v>67.5</c:v>
                </c:pt>
                <c:pt idx="1195">
                  <c:v>67.3</c:v>
                </c:pt>
                <c:pt idx="1196">
                  <c:v>67</c:v>
                </c:pt>
                <c:pt idx="1197">
                  <c:v>67.3</c:v>
                </c:pt>
                <c:pt idx="1198">
                  <c:v>67.2</c:v>
                </c:pt>
                <c:pt idx="1199">
                  <c:v>66.8</c:v>
                </c:pt>
                <c:pt idx="1200">
                  <c:v>66.8</c:v>
                </c:pt>
                <c:pt idx="1201">
                  <c:v>66.8</c:v>
                </c:pt>
                <c:pt idx="1202">
                  <c:v>77.3</c:v>
                </c:pt>
                <c:pt idx="1203">
                  <c:v>77.099999999999994</c:v>
                </c:pt>
                <c:pt idx="1204">
                  <c:v>76.8</c:v>
                </c:pt>
                <c:pt idx="1205">
                  <c:v>76.7</c:v>
                </c:pt>
                <c:pt idx="1206">
                  <c:v>76.3</c:v>
                </c:pt>
                <c:pt idx="1207">
                  <c:v>75.7</c:v>
                </c:pt>
                <c:pt idx="1208">
                  <c:v>75.5</c:v>
                </c:pt>
                <c:pt idx="1209">
                  <c:v>75.3</c:v>
                </c:pt>
                <c:pt idx="1210">
                  <c:v>75.2</c:v>
                </c:pt>
                <c:pt idx="1211">
                  <c:v>75</c:v>
                </c:pt>
                <c:pt idx="1212">
                  <c:v>74.900000000000006</c:v>
                </c:pt>
                <c:pt idx="1213">
                  <c:v>74.7</c:v>
                </c:pt>
                <c:pt idx="1214">
                  <c:v>74.5</c:v>
                </c:pt>
                <c:pt idx="1215">
                  <c:v>74.2</c:v>
                </c:pt>
                <c:pt idx="1216">
                  <c:v>73.7</c:v>
                </c:pt>
                <c:pt idx="1217">
                  <c:v>89</c:v>
                </c:pt>
                <c:pt idx="1218">
                  <c:v>86</c:v>
                </c:pt>
                <c:pt idx="1219">
                  <c:v>83</c:v>
                </c:pt>
                <c:pt idx="1220">
                  <c:v>82</c:v>
                </c:pt>
                <c:pt idx="1221">
                  <c:v>79.599999999999994</c:v>
                </c:pt>
                <c:pt idx="1222">
                  <c:v>79.3</c:v>
                </c:pt>
                <c:pt idx="1223">
                  <c:v>79</c:v>
                </c:pt>
                <c:pt idx="1224">
                  <c:v>78.7</c:v>
                </c:pt>
                <c:pt idx="1225">
                  <c:v>78.5</c:v>
                </c:pt>
                <c:pt idx="1226">
                  <c:v>77.7</c:v>
                </c:pt>
                <c:pt idx="1227">
                  <c:v>78</c:v>
                </c:pt>
                <c:pt idx="1228">
                  <c:v>77.3</c:v>
                </c:pt>
                <c:pt idx="1229">
                  <c:v>77.2</c:v>
                </c:pt>
                <c:pt idx="1230">
                  <c:v>76.900000000000006</c:v>
                </c:pt>
                <c:pt idx="1231">
                  <c:v>76.599999999999994</c:v>
                </c:pt>
                <c:pt idx="1232">
                  <c:v>74.8</c:v>
                </c:pt>
                <c:pt idx="1233">
                  <c:v>74.599999999999994</c:v>
                </c:pt>
                <c:pt idx="1234">
                  <c:v>74.400000000000006</c:v>
                </c:pt>
                <c:pt idx="1235">
                  <c:v>74.3</c:v>
                </c:pt>
                <c:pt idx="1236">
                  <c:v>73.400000000000006</c:v>
                </c:pt>
                <c:pt idx="1237">
                  <c:v>73.099999999999994</c:v>
                </c:pt>
                <c:pt idx="1238">
                  <c:v>73.099999999999994</c:v>
                </c:pt>
                <c:pt idx="1239">
                  <c:v>72.900000000000006</c:v>
                </c:pt>
                <c:pt idx="1240">
                  <c:v>72.5</c:v>
                </c:pt>
                <c:pt idx="1241">
                  <c:v>71.900000000000006</c:v>
                </c:pt>
                <c:pt idx="1242">
                  <c:v>71.7</c:v>
                </c:pt>
                <c:pt idx="1243">
                  <c:v>71.099999999999994</c:v>
                </c:pt>
                <c:pt idx="1244">
                  <c:v>77</c:v>
                </c:pt>
                <c:pt idx="1245">
                  <c:v>78</c:v>
                </c:pt>
                <c:pt idx="1246">
                  <c:v>77</c:v>
                </c:pt>
                <c:pt idx="1247">
                  <c:v>73</c:v>
                </c:pt>
                <c:pt idx="1248">
                  <c:v>70</c:v>
                </c:pt>
                <c:pt idx="1249">
                  <c:v>69.599999999999994</c:v>
                </c:pt>
                <c:pt idx="1250">
                  <c:v>69.400000000000006</c:v>
                </c:pt>
                <c:pt idx="1251">
                  <c:v>68.400000000000006</c:v>
                </c:pt>
                <c:pt idx="1252">
                  <c:v>68.2</c:v>
                </c:pt>
                <c:pt idx="1253">
                  <c:v>67.5</c:v>
                </c:pt>
                <c:pt idx="1254">
                  <c:v>67.3</c:v>
                </c:pt>
                <c:pt idx="1255">
                  <c:v>66.400000000000006</c:v>
                </c:pt>
                <c:pt idx="1256">
                  <c:v>65</c:v>
                </c:pt>
                <c:pt idx="1257">
                  <c:v>64.900000000000006</c:v>
                </c:pt>
                <c:pt idx="1258">
                  <c:v>64.599999999999994</c:v>
                </c:pt>
                <c:pt idx="1259">
                  <c:v>64.8</c:v>
                </c:pt>
                <c:pt idx="1260">
                  <c:v>65.099999999999994</c:v>
                </c:pt>
                <c:pt idx="1261">
                  <c:v>65.7</c:v>
                </c:pt>
                <c:pt idx="1262">
                  <c:v>65.2</c:v>
                </c:pt>
                <c:pt idx="1263">
                  <c:v>64.599999999999994</c:v>
                </c:pt>
                <c:pt idx="1264">
                  <c:v>63.8</c:v>
                </c:pt>
                <c:pt idx="1265">
                  <c:v>62.8</c:v>
                </c:pt>
                <c:pt idx="1266">
                  <c:v>61</c:v>
                </c:pt>
                <c:pt idx="1267">
                  <c:v>68</c:v>
                </c:pt>
                <c:pt idx="1268">
                  <c:v>59.6</c:v>
                </c:pt>
                <c:pt idx="1269">
                  <c:v>57.6</c:v>
                </c:pt>
                <c:pt idx="1270">
                  <c:v>55.3</c:v>
                </c:pt>
                <c:pt idx="1271">
                  <c:v>53.4</c:v>
                </c:pt>
                <c:pt idx="1272">
                  <c:v>52</c:v>
                </c:pt>
                <c:pt idx="1273">
                  <c:v>57</c:v>
                </c:pt>
                <c:pt idx="1274">
                  <c:v>73.8</c:v>
                </c:pt>
                <c:pt idx="1275">
                  <c:v>73.599999999999994</c:v>
                </c:pt>
                <c:pt idx="1276">
                  <c:v>73.2</c:v>
                </c:pt>
                <c:pt idx="1277">
                  <c:v>73</c:v>
                </c:pt>
                <c:pt idx="1278">
                  <c:v>72.599999999999994</c:v>
                </c:pt>
                <c:pt idx="1279">
                  <c:v>76</c:v>
                </c:pt>
                <c:pt idx="1280">
                  <c:v>72.5</c:v>
                </c:pt>
                <c:pt idx="1281">
                  <c:v>72.2</c:v>
                </c:pt>
                <c:pt idx="1282">
                  <c:v>72</c:v>
                </c:pt>
                <c:pt idx="1283">
                  <c:v>71.599999999999994</c:v>
                </c:pt>
                <c:pt idx="1284">
                  <c:v>71.400000000000006</c:v>
                </c:pt>
                <c:pt idx="1285">
                  <c:v>79</c:v>
                </c:pt>
                <c:pt idx="1286">
                  <c:v>76</c:v>
                </c:pt>
                <c:pt idx="1287">
                  <c:v>75</c:v>
                </c:pt>
                <c:pt idx="1288">
                  <c:v>72</c:v>
                </c:pt>
                <c:pt idx="1289">
                  <c:v>67.3</c:v>
                </c:pt>
                <c:pt idx="1290">
                  <c:v>67.099999999999994</c:v>
                </c:pt>
                <c:pt idx="1291">
                  <c:v>66.900000000000006</c:v>
                </c:pt>
                <c:pt idx="1292">
                  <c:v>66.599999999999994</c:v>
                </c:pt>
                <c:pt idx="1293">
                  <c:v>66.2</c:v>
                </c:pt>
                <c:pt idx="1294">
                  <c:v>65.8</c:v>
                </c:pt>
                <c:pt idx="1295">
                  <c:v>65.400000000000006</c:v>
                </c:pt>
                <c:pt idx="1296">
                  <c:v>65.099999999999994</c:v>
                </c:pt>
                <c:pt idx="1297">
                  <c:v>64.7</c:v>
                </c:pt>
                <c:pt idx="1298">
                  <c:v>64.3</c:v>
                </c:pt>
                <c:pt idx="1299">
                  <c:v>63.8</c:v>
                </c:pt>
                <c:pt idx="1300">
                  <c:v>63.4</c:v>
                </c:pt>
                <c:pt idx="1301">
                  <c:v>66.400000000000006</c:v>
                </c:pt>
                <c:pt idx="1302">
                  <c:v>66</c:v>
                </c:pt>
                <c:pt idx="1303">
                  <c:v>65.599999999999994</c:v>
                </c:pt>
                <c:pt idx="1304">
                  <c:v>64.900000000000006</c:v>
                </c:pt>
                <c:pt idx="1305">
                  <c:v>64.3</c:v>
                </c:pt>
                <c:pt idx="1306">
                  <c:v>63.5</c:v>
                </c:pt>
                <c:pt idx="1307">
                  <c:v>62.8</c:v>
                </c:pt>
                <c:pt idx="1308">
                  <c:v>62.1</c:v>
                </c:pt>
                <c:pt idx="1309">
                  <c:v>61.3</c:v>
                </c:pt>
                <c:pt idx="1310">
                  <c:v>65</c:v>
                </c:pt>
                <c:pt idx="1311">
                  <c:v>59.7</c:v>
                </c:pt>
                <c:pt idx="1312">
                  <c:v>75.400000000000006</c:v>
                </c:pt>
                <c:pt idx="1313">
                  <c:v>75.3</c:v>
                </c:pt>
                <c:pt idx="1314">
                  <c:v>74.900000000000006</c:v>
                </c:pt>
                <c:pt idx="1315">
                  <c:v>74.599999999999994</c:v>
                </c:pt>
                <c:pt idx="1316">
                  <c:v>74.400000000000006</c:v>
                </c:pt>
                <c:pt idx="1317">
                  <c:v>74.099999999999994</c:v>
                </c:pt>
                <c:pt idx="1318">
                  <c:v>74</c:v>
                </c:pt>
                <c:pt idx="1319">
                  <c:v>73.8</c:v>
                </c:pt>
                <c:pt idx="1320">
                  <c:v>73.599999999999994</c:v>
                </c:pt>
                <c:pt idx="1321">
                  <c:v>73</c:v>
                </c:pt>
                <c:pt idx="1322">
                  <c:v>73</c:v>
                </c:pt>
                <c:pt idx="1323">
                  <c:v>73</c:v>
                </c:pt>
                <c:pt idx="1324">
                  <c:v>72.900000000000006</c:v>
                </c:pt>
                <c:pt idx="1325">
                  <c:v>72.7</c:v>
                </c:pt>
                <c:pt idx="1326">
                  <c:v>72.599999999999994</c:v>
                </c:pt>
                <c:pt idx="1327">
                  <c:v>72.400000000000006</c:v>
                </c:pt>
                <c:pt idx="1328">
                  <c:v>72.3</c:v>
                </c:pt>
                <c:pt idx="1329">
                  <c:v>72.2</c:v>
                </c:pt>
                <c:pt idx="1330">
                  <c:v>72.2</c:v>
                </c:pt>
                <c:pt idx="1331">
                  <c:v>72.2</c:v>
                </c:pt>
                <c:pt idx="1332">
                  <c:v>72.2</c:v>
                </c:pt>
                <c:pt idx="1333">
                  <c:v>72.099999999999994</c:v>
                </c:pt>
                <c:pt idx="1334">
                  <c:v>72.099999999999994</c:v>
                </c:pt>
                <c:pt idx="1335">
                  <c:v>72.099999999999994</c:v>
                </c:pt>
                <c:pt idx="1336">
                  <c:v>72</c:v>
                </c:pt>
                <c:pt idx="1337">
                  <c:v>71.8</c:v>
                </c:pt>
                <c:pt idx="1338">
                  <c:v>48.1</c:v>
                </c:pt>
                <c:pt idx="1339">
                  <c:v>54</c:v>
                </c:pt>
                <c:pt idx="1340">
                  <c:v>49.7</c:v>
                </c:pt>
                <c:pt idx="1341">
                  <c:v>48.9</c:v>
                </c:pt>
                <c:pt idx="1342">
                  <c:v>48.1</c:v>
                </c:pt>
                <c:pt idx="1343">
                  <c:v>47.1</c:v>
                </c:pt>
                <c:pt idx="1344">
                  <c:v>46.2</c:v>
                </c:pt>
                <c:pt idx="1345">
                  <c:v>45.3</c:v>
                </c:pt>
                <c:pt idx="1346">
                  <c:v>68.8</c:v>
                </c:pt>
                <c:pt idx="1347">
                  <c:v>68.8</c:v>
                </c:pt>
                <c:pt idx="1348">
                  <c:v>68.7</c:v>
                </c:pt>
                <c:pt idx="1349">
                  <c:v>68.5</c:v>
                </c:pt>
                <c:pt idx="1350">
                  <c:v>68.3</c:v>
                </c:pt>
                <c:pt idx="1351">
                  <c:v>68.099999999999994</c:v>
                </c:pt>
                <c:pt idx="1352">
                  <c:v>68</c:v>
                </c:pt>
                <c:pt idx="1353">
                  <c:v>67.599999999999994</c:v>
                </c:pt>
                <c:pt idx="1354">
                  <c:v>67.599999999999994</c:v>
                </c:pt>
                <c:pt idx="1355">
                  <c:v>67.400000000000006</c:v>
                </c:pt>
                <c:pt idx="1356">
                  <c:v>67.099999999999994</c:v>
                </c:pt>
                <c:pt idx="1357">
                  <c:v>66.8</c:v>
                </c:pt>
                <c:pt idx="1358">
                  <c:v>66.5</c:v>
                </c:pt>
                <c:pt idx="1359">
                  <c:v>66.2</c:v>
                </c:pt>
                <c:pt idx="1360">
                  <c:v>65.8</c:v>
                </c:pt>
                <c:pt idx="1361">
                  <c:v>62</c:v>
                </c:pt>
                <c:pt idx="1362">
                  <c:v>69</c:v>
                </c:pt>
                <c:pt idx="1363">
                  <c:v>59.2</c:v>
                </c:pt>
                <c:pt idx="1364">
                  <c:v>58.9</c:v>
                </c:pt>
                <c:pt idx="1365">
                  <c:v>58</c:v>
                </c:pt>
                <c:pt idx="1366">
                  <c:v>56.5</c:v>
                </c:pt>
                <c:pt idx="1367">
                  <c:v>55.3</c:v>
                </c:pt>
                <c:pt idx="1368">
                  <c:v>54.5</c:v>
                </c:pt>
                <c:pt idx="1369">
                  <c:v>54</c:v>
                </c:pt>
                <c:pt idx="1370">
                  <c:v>53.8</c:v>
                </c:pt>
                <c:pt idx="1371">
                  <c:v>53.7</c:v>
                </c:pt>
                <c:pt idx="1372">
                  <c:v>54</c:v>
                </c:pt>
                <c:pt idx="1373">
                  <c:v>54.9</c:v>
                </c:pt>
                <c:pt idx="1374">
                  <c:v>56</c:v>
                </c:pt>
                <c:pt idx="1375">
                  <c:v>57.3</c:v>
                </c:pt>
                <c:pt idx="1376">
                  <c:v>82.6</c:v>
                </c:pt>
                <c:pt idx="1377">
                  <c:v>82.4</c:v>
                </c:pt>
                <c:pt idx="1378">
                  <c:v>82</c:v>
                </c:pt>
                <c:pt idx="1379">
                  <c:v>82.1</c:v>
                </c:pt>
                <c:pt idx="1380">
                  <c:v>81.900000000000006</c:v>
                </c:pt>
                <c:pt idx="1381">
                  <c:v>81.599999999999994</c:v>
                </c:pt>
                <c:pt idx="1382">
                  <c:v>81.3</c:v>
                </c:pt>
                <c:pt idx="1383">
                  <c:v>89</c:v>
                </c:pt>
                <c:pt idx="1384">
                  <c:v>88</c:v>
                </c:pt>
                <c:pt idx="1385">
                  <c:v>81</c:v>
                </c:pt>
                <c:pt idx="1386">
                  <c:v>81</c:v>
                </c:pt>
                <c:pt idx="1387">
                  <c:v>79.400000000000006</c:v>
                </c:pt>
                <c:pt idx="1388">
                  <c:v>79.5</c:v>
                </c:pt>
                <c:pt idx="1389">
                  <c:v>79.400000000000006</c:v>
                </c:pt>
                <c:pt idx="1390">
                  <c:v>79.099999999999994</c:v>
                </c:pt>
                <c:pt idx="1391">
                  <c:v>74.7</c:v>
                </c:pt>
                <c:pt idx="1392">
                  <c:v>74.599999999999994</c:v>
                </c:pt>
                <c:pt idx="1393">
                  <c:v>74.5</c:v>
                </c:pt>
                <c:pt idx="1394">
                  <c:v>74.5</c:v>
                </c:pt>
                <c:pt idx="1395">
                  <c:v>74.5</c:v>
                </c:pt>
                <c:pt idx="1396">
                  <c:v>71.8</c:v>
                </c:pt>
                <c:pt idx="1397">
                  <c:v>72.3</c:v>
                </c:pt>
                <c:pt idx="1398">
                  <c:v>73.7</c:v>
                </c:pt>
                <c:pt idx="1399">
                  <c:v>73.8</c:v>
                </c:pt>
                <c:pt idx="1400">
                  <c:v>74.2</c:v>
                </c:pt>
                <c:pt idx="1401">
                  <c:v>69.099999999999994</c:v>
                </c:pt>
                <c:pt idx="1402">
                  <c:v>73.900000000000006</c:v>
                </c:pt>
                <c:pt idx="1403">
                  <c:v>71.400000000000006</c:v>
                </c:pt>
                <c:pt idx="1404">
                  <c:v>71.2</c:v>
                </c:pt>
                <c:pt idx="1405">
                  <c:v>71.3</c:v>
                </c:pt>
                <c:pt idx="1406">
                  <c:v>76</c:v>
                </c:pt>
                <c:pt idx="1407">
                  <c:v>73</c:v>
                </c:pt>
                <c:pt idx="1408">
                  <c:v>70</c:v>
                </c:pt>
                <c:pt idx="1409">
                  <c:v>69.8</c:v>
                </c:pt>
                <c:pt idx="1410">
                  <c:v>69.5</c:v>
                </c:pt>
                <c:pt idx="1411">
                  <c:v>69.3</c:v>
                </c:pt>
                <c:pt idx="1412">
                  <c:v>68.900000000000006</c:v>
                </c:pt>
                <c:pt idx="1413">
                  <c:v>58.4</c:v>
                </c:pt>
                <c:pt idx="1414">
                  <c:v>57.6</c:v>
                </c:pt>
                <c:pt idx="1415">
                  <c:v>56.5</c:v>
                </c:pt>
                <c:pt idx="1416">
                  <c:v>55</c:v>
                </c:pt>
                <c:pt idx="1417">
                  <c:v>53.6</c:v>
                </c:pt>
                <c:pt idx="1418">
                  <c:v>52.6</c:v>
                </c:pt>
                <c:pt idx="1419">
                  <c:v>51.4</c:v>
                </c:pt>
                <c:pt idx="1420">
                  <c:v>50</c:v>
                </c:pt>
                <c:pt idx="1421">
                  <c:v>47.8</c:v>
                </c:pt>
                <c:pt idx="1422">
                  <c:v>46</c:v>
                </c:pt>
                <c:pt idx="1423">
                  <c:v>45.6</c:v>
                </c:pt>
                <c:pt idx="1424">
                  <c:v>45.9</c:v>
                </c:pt>
                <c:pt idx="1425">
                  <c:v>46.4</c:v>
                </c:pt>
                <c:pt idx="1426">
                  <c:v>47.1</c:v>
                </c:pt>
                <c:pt idx="1427">
                  <c:v>48.4</c:v>
                </c:pt>
                <c:pt idx="1428">
                  <c:v>82.3</c:v>
                </c:pt>
                <c:pt idx="1429">
                  <c:v>81.900000000000006</c:v>
                </c:pt>
                <c:pt idx="1430">
                  <c:v>81.7</c:v>
                </c:pt>
                <c:pt idx="1431">
                  <c:v>81.7</c:v>
                </c:pt>
                <c:pt idx="1432">
                  <c:v>73.8</c:v>
                </c:pt>
                <c:pt idx="1433">
                  <c:v>73.7</c:v>
                </c:pt>
                <c:pt idx="1434">
                  <c:v>73.5</c:v>
                </c:pt>
                <c:pt idx="1435">
                  <c:v>73.2</c:v>
                </c:pt>
                <c:pt idx="1436">
                  <c:v>73</c:v>
                </c:pt>
                <c:pt idx="1437">
                  <c:v>72.8</c:v>
                </c:pt>
                <c:pt idx="1438">
                  <c:v>72.7</c:v>
                </c:pt>
                <c:pt idx="1439">
                  <c:v>72.599999999999994</c:v>
                </c:pt>
                <c:pt idx="1440">
                  <c:v>69.599999999999994</c:v>
                </c:pt>
                <c:pt idx="1441">
                  <c:v>69.3</c:v>
                </c:pt>
                <c:pt idx="1442">
                  <c:v>68.8</c:v>
                </c:pt>
                <c:pt idx="1443">
                  <c:v>68.099999999999994</c:v>
                </c:pt>
                <c:pt idx="1444">
                  <c:v>67.3</c:v>
                </c:pt>
                <c:pt idx="1445">
                  <c:v>66.7</c:v>
                </c:pt>
                <c:pt idx="1446">
                  <c:v>66.400000000000006</c:v>
                </c:pt>
                <c:pt idx="1447">
                  <c:v>66.099999999999994</c:v>
                </c:pt>
                <c:pt idx="1448">
                  <c:v>65.900000000000006</c:v>
                </c:pt>
                <c:pt idx="1449">
                  <c:v>65.5</c:v>
                </c:pt>
                <c:pt idx="1450">
                  <c:v>65.900000000000006</c:v>
                </c:pt>
                <c:pt idx="1451">
                  <c:v>65.2</c:v>
                </c:pt>
                <c:pt idx="1452">
                  <c:v>64.3</c:v>
                </c:pt>
                <c:pt idx="1453">
                  <c:v>74.599999999999994</c:v>
                </c:pt>
                <c:pt idx="1454">
                  <c:v>74.5</c:v>
                </c:pt>
                <c:pt idx="1455">
                  <c:v>74.3</c:v>
                </c:pt>
                <c:pt idx="1456">
                  <c:v>74.099999999999994</c:v>
                </c:pt>
                <c:pt idx="1457">
                  <c:v>73.900000000000006</c:v>
                </c:pt>
                <c:pt idx="1458">
                  <c:v>73.7</c:v>
                </c:pt>
                <c:pt idx="1459">
                  <c:v>73.5</c:v>
                </c:pt>
                <c:pt idx="1460">
                  <c:v>73.3</c:v>
                </c:pt>
                <c:pt idx="1461">
                  <c:v>73</c:v>
                </c:pt>
                <c:pt idx="1462">
                  <c:v>72.5</c:v>
                </c:pt>
                <c:pt idx="1463">
                  <c:v>71.599999999999994</c:v>
                </c:pt>
                <c:pt idx="1464">
                  <c:v>71.7</c:v>
                </c:pt>
                <c:pt idx="1465">
                  <c:v>71.400000000000006</c:v>
                </c:pt>
                <c:pt idx="1466">
                  <c:v>71.2</c:v>
                </c:pt>
                <c:pt idx="1467">
                  <c:v>71.099999999999994</c:v>
                </c:pt>
                <c:pt idx="1468">
                  <c:v>68</c:v>
                </c:pt>
                <c:pt idx="1469">
                  <c:v>67.7</c:v>
                </c:pt>
                <c:pt idx="1470">
                  <c:v>67.400000000000006</c:v>
                </c:pt>
                <c:pt idx="1471">
                  <c:v>67.2</c:v>
                </c:pt>
                <c:pt idx="1472">
                  <c:v>66.900000000000006</c:v>
                </c:pt>
                <c:pt idx="1473">
                  <c:v>66.599999999999994</c:v>
                </c:pt>
                <c:pt idx="1474">
                  <c:v>66.2</c:v>
                </c:pt>
                <c:pt idx="1475">
                  <c:v>59.7</c:v>
                </c:pt>
                <c:pt idx="1476">
                  <c:v>59.4</c:v>
                </c:pt>
                <c:pt idx="1477">
                  <c:v>58.9</c:v>
                </c:pt>
                <c:pt idx="1478">
                  <c:v>58.3</c:v>
                </c:pt>
                <c:pt idx="1479">
                  <c:v>57.4</c:v>
                </c:pt>
                <c:pt idx="1480">
                  <c:v>56.7</c:v>
                </c:pt>
                <c:pt idx="1481">
                  <c:v>56.2</c:v>
                </c:pt>
                <c:pt idx="1482">
                  <c:v>73.3</c:v>
                </c:pt>
                <c:pt idx="1483">
                  <c:v>73.2</c:v>
                </c:pt>
                <c:pt idx="1484">
                  <c:v>73</c:v>
                </c:pt>
                <c:pt idx="1485">
                  <c:v>72.900000000000006</c:v>
                </c:pt>
                <c:pt idx="1486">
                  <c:v>72.8</c:v>
                </c:pt>
                <c:pt idx="1487">
                  <c:v>72.5</c:v>
                </c:pt>
                <c:pt idx="1488">
                  <c:v>72.599999999999994</c:v>
                </c:pt>
                <c:pt idx="1489">
                  <c:v>72.5</c:v>
                </c:pt>
                <c:pt idx="1490">
                  <c:v>72.400000000000006</c:v>
                </c:pt>
                <c:pt idx="1491">
                  <c:v>72.3</c:v>
                </c:pt>
                <c:pt idx="1492">
                  <c:v>72.2</c:v>
                </c:pt>
                <c:pt idx="1493">
                  <c:v>72</c:v>
                </c:pt>
                <c:pt idx="1494">
                  <c:v>71.900000000000006</c:v>
                </c:pt>
                <c:pt idx="1495">
                  <c:v>71.8</c:v>
                </c:pt>
                <c:pt idx="1496">
                  <c:v>71.599999999999994</c:v>
                </c:pt>
                <c:pt idx="1497">
                  <c:v>71.099999999999994</c:v>
                </c:pt>
                <c:pt idx="1498">
                  <c:v>71</c:v>
                </c:pt>
                <c:pt idx="1499">
                  <c:v>78</c:v>
                </c:pt>
                <c:pt idx="1500">
                  <c:v>76</c:v>
                </c:pt>
                <c:pt idx="1501">
                  <c:v>74</c:v>
                </c:pt>
                <c:pt idx="1502">
                  <c:v>71</c:v>
                </c:pt>
                <c:pt idx="1503">
                  <c:v>69.900000000000006</c:v>
                </c:pt>
                <c:pt idx="1504">
                  <c:v>69.7</c:v>
                </c:pt>
                <c:pt idx="1505">
                  <c:v>69.599999999999994</c:v>
                </c:pt>
                <c:pt idx="1506">
                  <c:v>69.5</c:v>
                </c:pt>
                <c:pt idx="1507">
                  <c:v>69.400000000000006</c:v>
                </c:pt>
                <c:pt idx="1508">
                  <c:v>69.3</c:v>
                </c:pt>
                <c:pt idx="1509">
                  <c:v>69.2</c:v>
                </c:pt>
                <c:pt idx="1510">
                  <c:v>75.099999999999994</c:v>
                </c:pt>
                <c:pt idx="1511">
                  <c:v>74.900000000000006</c:v>
                </c:pt>
                <c:pt idx="1512">
                  <c:v>74.900000000000006</c:v>
                </c:pt>
                <c:pt idx="1513">
                  <c:v>74.8</c:v>
                </c:pt>
                <c:pt idx="1514">
                  <c:v>74.8</c:v>
                </c:pt>
                <c:pt idx="1515">
                  <c:v>74.7</c:v>
                </c:pt>
                <c:pt idx="1516">
                  <c:v>74.7</c:v>
                </c:pt>
                <c:pt idx="1517">
                  <c:v>74.599999999999994</c:v>
                </c:pt>
                <c:pt idx="1518">
                  <c:v>74.400000000000006</c:v>
                </c:pt>
                <c:pt idx="1519">
                  <c:v>74.2</c:v>
                </c:pt>
                <c:pt idx="1520">
                  <c:v>74</c:v>
                </c:pt>
                <c:pt idx="1521">
                  <c:v>73.7</c:v>
                </c:pt>
                <c:pt idx="1522">
                  <c:v>73.5</c:v>
                </c:pt>
                <c:pt idx="1523">
                  <c:v>73.2</c:v>
                </c:pt>
                <c:pt idx="1524">
                  <c:v>72.900000000000006</c:v>
                </c:pt>
                <c:pt idx="1525">
                  <c:v>75.5</c:v>
                </c:pt>
                <c:pt idx="1526">
                  <c:v>75.2</c:v>
                </c:pt>
                <c:pt idx="1527">
                  <c:v>74.8</c:v>
                </c:pt>
                <c:pt idx="1528">
                  <c:v>74.5</c:v>
                </c:pt>
                <c:pt idx="1529">
                  <c:v>74.2</c:v>
                </c:pt>
                <c:pt idx="1530">
                  <c:v>73.900000000000006</c:v>
                </c:pt>
                <c:pt idx="1531">
                  <c:v>73.5</c:v>
                </c:pt>
                <c:pt idx="1532">
                  <c:v>73.2</c:v>
                </c:pt>
                <c:pt idx="1533">
                  <c:v>72.8</c:v>
                </c:pt>
                <c:pt idx="1534">
                  <c:v>72.400000000000006</c:v>
                </c:pt>
                <c:pt idx="1535">
                  <c:v>72</c:v>
                </c:pt>
                <c:pt idx="1536">
                  <c:v>71.599999999999994</c:v>
                </c:pt>
                <c:pt idx="1537">
                  <c:v>71.2</c:v>
                </c:pt>
                <c:pt idx="1538">
                  <c:v>78</c:v>
                </c:pt>
                <c:pt idx="1539">
                  <c:v>74</c:v>
                </c:pt>
                <c:pt idx="1540">
                  <c:v>66</c:v>
                </c:pt>
                <c:pt idx="1541">
                  <c:v>65.400000000000006</c:v>
                </c:pt>
                <c:pt idx="1542">
                  <c:v>65.599999999999994</c:v>
                </c:pt>
                <c:pt idx="1543">
                  <c:v>65.599999999999994</c:v>
                </c:pt>
                <c:pt idx="1544">
                  <c:v>65.8</c:v>
                </c:pt>
                <c:pt idx="1545">
                  <c:v>65.599999999999994</c:v>
                </c:pt>
                <c:pt idx="1546">
                  <c:v>64.5</c:v>
                </c:pt>
                <c:pt idx="1547">
                  <c:v>64.099999999999994</c:v>
                </c:pt>
                <c:pt idx="1548">
                  <c:v>63.7</c:v>
                </c:pt>
                <c:pt idx="1549">
                  <c:v>63.3</c:v>
                </c:pt>
                <c:pt idx="1550">
                  <c:v>63.5</c:v>
                </c:pt>
                <c:pt idx="1551">
                  <c:v>63.4</c:v>
                </c:pt>
                <c:pt idx="1552">
                  <c:v>63.3</c:v>
                </c:pt>
                <c:pt idx="1553">
                  <c:v>61.5</c:v>
                </c:pt>
                <c:pt idx="1554">
                  <c:v>67</c:v>
                </c:pt>
                <c:pt idx="1555">
                  <c:v>60</c:v>
                </c:pt>
                <c:pt idx="1556">
                  <c:v>59.3</c:v>
                </c:pt>
                <c:pt idx="1557">
                  <c:v>58.4</c:v>
                </c:pt>
                <c:pt idx="1558">
                  <c:v>57.5</c:v>
                </c:pt>
                <c:pt idx="1559">
                  <c:v>56.3</c:v>
                </c:pt>
                <c:pt idx="1560">
                  <c:v>55.5</c:v>
                </c:pt>
                <c:pt idx="1561">
                  <c:v>54.9</c:v>
                </c:pt>
                <c:pt idx="1562">
                  <c:v>53.2</c:v>
                </c:pt>
                <c:pt idx="1563">
                  <c:v>51.3</c:v>
                </c:pt>
                <c:pt idx="1564">
                  <c:v>51</c:v>
                </c:pt>
                <c:pt idx="1565">
                  <c:v>48.8</c:v>
                </c:pt>
                <c:pt idx="1566">
                  <c:v>78</c:v>
                </c:pt>
                <c:pt idx="1567">
                  <c:v>71</c:v>
                </c:pt>
                <c:pt idx="1568">
                  <c:v>77</c:v>
                </c:pt>
                <c:pt idx="1569">
                  <c:v>75</c:v>
                </c:pt>
                <c:pt idx="1570">
                  <c:v>69.8</c:v>
                </c:pt>
                <c:pt idx="1571">
                  <c:v>69.2</c:v>
                </c:pt>
                <c:pt idx="1572">
                  <c:v>67.7</c:v>
                </c:pt>
                <c:pt idx="1573">
                  <c:v>67.5</c:v>
                </c:pt>
                <c:pt idx="1574">
                  <c:v>67.7</c:v>
                </c:pt>
                <c:pt idx="1575">
                  <c:v>67</c:v>
                </c:pt>
                <c:pt idx="1576">
                  <c:v>67.400000000000006</c:v>
                </c:pt>
                <c:pt idx="1577">
                  <c:v>67.599999999999994</c:v>
                </c:pt>
                <c:pt idx="1578">
                  <c:v>67.599999999999994</c:v>
                </c:pt>
                <c:pt idx="1579">
                  <c:v>67.7</c:v>
                </c:pt>
                <c:pt idx="1580">
                  <c:v>67.5</c:v>
                </c:pt>
                <c:pt idx="1581">
                  <c:v>76.8</c:v>
                </c:pt>
                <c:pt idx="1582">
                  <c:v>76.8</c:v>
                </c:pt>
                <c:pt idx="1583">
                  <c:v>76.5</c:v>
                </c:pt>
                <c:pt idx="1584">
                  <c:v>77</c:v>
                </c:pt>
                <c:pt idx="1585">
                  <c:v>76.3</c:v>
                </c:pt>
                <c:pt idx="1586">
                  <c:v>76.599999999999994</c:v>
                </c:pt>
                <c:pt idx="1587">
                  <c:v>76.400000000000006</c:v>
                </c:pt>
                <c:pt idx="1588">
                  <c:v>75.400000000000006</c:v>
                </c:pt>
                <c:pt idx="1589">
                  <c:v>76.2</c:v>
                </c:pt>
                <c:pt idx="1590">
                  <c:v>75.7</c:v>
                </c:pt>
                <c:pt idx="1591">
                  <c:v>75.400000000000006</c:v>
                </c:pt>
                <c:pt idx="1592">
                  <c:v>75.400000000000006</c:v>
                </c:pt>
                <c:pt idx="1593">
                  <c:v>75.400000000000006</c:v>
                </c:pt>
                <c:pt idx="1594">
                  <c:v>75.2</c:v>
                </c:pt>
                <c:pt idx="1595">
                  <c:v>75.099999999999994</c:v>
                </c:pt>
                <c:pt idx="1596">
                  <c:v>69.2</c:v>
                </c:pt>
                <c:pt idx="1597">
                  <c:v>69.099999999999994</c:v>
                </c:pt>
                <c:pt idx="1598">
                  <c:v>68.8</c:v>
                </c:pt>
                <c:pt idx="1599">
                  <c:v>68.5</c:v>
                </c:pt>
                <c:pt idx="1600">
                  <c:v>68.3</c:v>
                </c:pt>
                <c:pt idx="1601">
                  <c:v>68</c:v>
                </c:pt>
                <c:pt idx="1602">
                  <c:v>67.900000000000006</c:v>
                </c:pt>
                <c:pt idx="1603">
                  <c:v>67.8</c:v>
                </c:pt>
                <c:pt idx="1604">
                  <c:v>67.599999999999994</c:v>
                </c:pt>
                <c:pt idx="1605">
                  <c:v>67.3</c:v>
                </c:pt>
                <c:pt idx="1606">
                  <c:v>67.8</c:v>
                </c:pt>
                <c:pt idx="1607">
                  <c:v>67.2</c:v>
                </c:pt>
                <c:pt idx="1608">
                  <c:v>67.099999999999994</c:v>
                </c:pt>
                <c:pt idx="1609">
                  <c:v>71.7</c:v>
                </c:pt>
                <c:pt idx="1610">
                  <c:v>71.599999999999994</c:v>
                </c:pt>
                <c:pt idx="1611">
                  <c:v>71.400000000000006</c:v>
                </c:pt>
                <c:pt idx="1612">
                  <c:v>71.2</c:v>
                </c:pt>
                <c:pt idx="1613">
                  <c:v>71</c:v>
                </c:pt>
                <c:pt idx="1614">
                  <c:v>78</c:v>
                </c:pt>
                <c:pt idx="1615">
                  <c:v>75</c:v>
                </c:pt>
                <c:pt idx="1616">
                  <c:v>73</c:v>
                </c:pt>
                <c:pt idx="1617">
                  <c:v>71</c:v>
                </c:pt>
                <c:pt idx="1618">
                  <c:v>69.900000000000006</c:v>
                </c:pt>
                <c:pt idx="1619">
                  <c:v>69.599999999999994</c:v>
                </c:pt>
                <c:pt idx="1620">
                  <c:v>69.400000000000006</c:v>
                </c:pt>
                <c:pt idx="1621">
                  <c:v>69.3</c:v>
                </c:pt>
                <c:pt idx="1622">
                  <c:v>69.099999999999994</c:v>
                </c:pt>
                <c:pt idx="1623">
                  <c:v>69</c:v>
                </c:pt>
                <c:pt idx="1624">
                  <c:v>61.1</c:v>
                </c:pt>
                <c:pt idx="1625">
                  <c:v>63</c:v>
                </c:pt>
                <c:pt idx="1626">
                  <c:v>59.2</c:v>
                </c:pt>
                <c:pt idx="1627">
                  <c:v>58.2</c:v>
                </c:pt>
                <c:pt idx="1628">
                  <c:v>58</c:v>
                </c:pt>
                <c:pt idx="1629">
                  <c:v>57.4</c:v>
                </c:pt>
                <c:pt idx="1630">
                  <c:v>55.7</c:v>
                </c:pt>
                <c:pt idx="1631">
                  <c:v>52.6</c:v>
                </c:pt>
                <c:pt idx="1632">
                  <c:v>58</c:v>
                </c:pt>
                <c:pt idx="1633">
                  <c:v>49.3</c:v>
                </c:pt>
                <c:pt idx="1634">
                  <c:v>59.2</c:v>
                </c:pt>
                <c:pt idx="1635">
                  <c:v>58</c:v>
                </c:pt>
                <c:pt idx="1636">
                  <c:v>56.6</c:v>
                </c:pt>
                <c:pt idx="1637">
                  <c:v>54.9</c:v>
                </c:pt>
                <c:pt idx="1638">
                  <c:v>52.4</c:v>
                </c:pt>
                <c:pt idx="1639">
                  <c:v>50</c:v>
                </c:pt>
                <c:pt idx="1640">
                  <c:v>48.2</c:v>
                </c:pt>
                <c:pt idx="1641">
                  <c:v>46.6</c:v>
                </c:pt>
                <c:pt idx="1642">
                  <c:v>45.4</c:v>
                </c:pt>
                <c:pt idx="1643">
                  <c:v>44.6</c:v>
                </c:pt>
                <c:pt idx="1644">
                  <c:v>44.3</c:v>
                </c:pt>
                <c:pt idx="1645">
                  <c:v>44.5</c:v>
                </c:pt>
                <c:pt idx="1646">
                  <c:v>44.8</c:v>
                </c:pt>
                <c:pt idx="1647">
                  <c:v>45.3</c:v>
                </c:pt>
                <c:pt idx="1648">
                  <c:v>46</c:v>
                </c:pt>
              </c:numCache>
            </c:numRef>
          </c:yVal>
          <c:smooth val="0"/>
          <c:extLst>
            <c:ext xmlns:c16="http://schemas.microsoft.com/office/drawing/2014/chart" uri="{C3380CC4-5D6E-409C-BE32-E72D297353CC}">
              <c16:uniqueId val="{00000006-F413-4C3A-8B08-3B9EDFC0FA00}"/>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1649"/>
                <c:pt idx="0">
                  <c:v>62.444041593721508</c:v>
                </c:pt>
                <c:pt idx="1">
                  <c:v>62.066062938343102</c:v>
                </c:pt>
                <c:pt idx="2">
                  <c:v>62.05308233722905</c:v>
                </c:pt>
                <c:pt idx="3">
                  <c:v>61.808716796571467</c:v>
                </c:pt>
                <c:pt idx="4">
                  <c:v>61.254385021930275</c:v>
                </c:pt>
                <c:pt idx="5">
                  <c:v>60.740490157126182</c:v>
                </c:pt>
                <c:pt idx="6">
                  <c:v>60.252933977554058</c:v>
                </c:pt>
                <c:pt idx="7">
                  <c:v>59.784707422464237</c:v>
                </c:pt>
                <c:pt idx="8">
                  <c:v>59.104700959599704</c:v>
                </c:pt>
                <c:pt idx="9">
                  <c:v>58.684305884504724</c:v>
                </c:pt>
                <c:pt idx="10">
                  <c:v>58.536725385701537</c:v>
                </c:pt>
                <c:pt idx="11">
                  <c:v>56.869899797960045</c:v>
                </c:pt>
                <c:pt idx="12">
                  <c:v>56.388192376042213</c:v>
                </c:pt>
                <c:pt idx="13">
                  <c:v>65.679393433089004</c:v>
                </c:pt>
                <c:pt idx="14">
                  <c:v>54.856998757190929</c:v>
                </c:pt>
                <c:pt idx="15">
                  <c:v>54.12680904796872</c:v>
                </c:pt>
                <c:pt idx="16">
                  <c:v>75.100239769002087</c:v>
                </c:pt>
                <c:pt idx="17">
                  <c:v>77.37174925542547</c:v>
                </c:pt>
                <c:pt idx="18">
                  <c:v>74.870723244606268</c:v>
                </c:pt>
                <c:pt idx="19">
                  <c:v>74.828975892095087</c:v>
                </c:pt>
                <c:pt idx="20">
                  <c:v>73.461742068165293</c:v>
                </c:pt>
                <c:pt idx="21">
                  <c:v>71.933473736599325</c:v>
                </c:pt>
                <c:pt idx="22">
                  <c:v>71.762899569279753</c:v>
                </c:pt>
                <c:pt idx="23">
                  <c:v>74.243390408282977</c:v>
                </c:pt>
                <c:pt idx="24">
                  <c:v>73.408680500070005</c:v>
                </c:pt>
                <c:pt idx="25">
                  <c:v>70.131207023768923</c:v>
                </c:pt>
                <c:pt idx="26">
                  <c:v>72.076006707967167</c:v>
                </c:pt>
                <c:pt idx="27">
                  <c:v>72.339086999267835</c:v>
                </c:pt>
                <c:pt idx="28">
                  <c:v>71.892261129768713</c:v>
                </c:pt>
                <c:pt idx="29">
                  <c:v>72.112890251919509</c:v>
                </c:pt>
                <c:pt idx="30">
                  <c:v>72.023638019460549</c:v>
                </c:pt>
                <c:pt idx="31">
                  <c:v>72.299095775668974</c:v>
                </c:pt>
                <c:pt idx="32">
                  <c:v>77.301198053703914</c:v>
                </c:pt>
                <c:pt idx="33">
                  <c:v>74.31096072767096</c:v>
                </c:pt>
                <c:pt idx="34">
                  <c:v>74.31993138855114</c:v>
                </c:pt>
                <c:pt idx="35">
                  <c:v>73.64750690148405</c:v>
                </c:pt>
                <c:pt idx="36">
                  <c:v>72.918876200104421</c:v>
                </c:pt>
                <c:pt idx="37">
                  <c:v>72.03222279361195</c:v>
                </c:pt>
                <c:pt idx="38">
                  <c:v>70.992032434648138</c:v>
                </c:pt>
                <c:pt idx="39">
                  <c:v>70.70965367721486</c:v>
                </c:pt>
                <c:pt idx="40">
                  <c:v>70.614272158079686</c:v>
                </c:pt>
                <c:pt idx="41">
                  <c:v>69.836695274918796</c:v>
                </c:pt>
                <c:pt idx="42">
                  <c:v>73.650581092963151</c:v>
                </c:pt>
                <c:pt idx="43">
                  <c:v>61.596852057595704</c:v>
                </c:pt>
                <c:pt idx="44">
                  <c:v>61.400497483653346</c:v>
                </c:pt>
                <c:pt idx="45">
                  <c:v>59.963879583769739</c:v>
                </c:pt>
                <c:pt idx="46">
                  <c:v>58.530562471203417</c:v>
                </c:pt>
                <c:pt idx="47">
                  <c:v>57.782085159200598</c:v>
                </c:pt>
                <c:pt idx="48">
                  <c:v>56.923180756236015</c:v>
                </c:pt>
                <c:pt idx="49">
                  <c:v>56.327903713283156</c:v>
                </c:pt>
                <c:pt idx="50">
                  <c:v>55.564630395206713</c:v>
                </c:pt>
                <c:pt idx="51">
                  <c:v>78.87905504686772</c:v>
                </c:pt>
                <c:pt idx="52">
                  <c:v>78.930933643866126</c:v>
                </c:pt>
                <c:pt idx="53">
                  <c:v>82.373068090901498</c:v>
                </c:pt>
                <c:pt idx="54">
                  <c:v>82.242772609326494</c:v>
                </c:pt>
                <c:pt idx="55">
                  <c:v>77.436266788629709</c:v>
                </c:pt>
                <c:pt idx="56">
                  <c:v>77.318958450614858</c:v>
                </c:pt>
                <c:pt idx="57">
                  <c:v>77.108269979069121</c:v>
                </c:pt>
                <c:pt idx="58">
                  <c:v>76.92624362352278</c:v>
                </c:pt>
                <c:pt idx="59">
                  <c:v>76.640433183196635</c:v>
                </c:pt>
                <c:pt idx="60">
                  <c:v>76.619938427685682</c:v>
                </c:pt>
                <c:pt idx="61">
                  <c:v>80.692121104905112</c:v>
                </c:pt>
                <c:pt idx="62">
                  <c:v>76.49305018057342</c:v>
                </c:pt>
                <c:pt idx="63">
                  <c:v>76.496769336200572</c:v>
                </c:pt>
                <c:pt idx="64">
                  <c:v>74.950643949868351</c:v>
                </c:pt>
                <c:pt idx="65">
                  <c:v>71.286919390496308</c:v>
                </c:pt>
                <c:pt idx="66">
                  <c:v>71.37869031525085</c:v>
                </c:pt>
                <c:pt idx="67">
                  <c:v>71.171368864400705</c:v>
                </c:pt>
                <c:pt idx="68">
                  <c:v>70.45387495119644</c:v>
                </c:pt>
                <c:pt idx="69">
                  <c:v>69.708790809325862</c:v>
                </c:pt>
                <c:pt idx="70">
                  <c:v>74.234469675593473</c:v>
                </c:pt>
                <c:pt idx="71">
                  <c:v>69.656779179500262</c:v>
                </c:pt>
                <c:pt idx="72">
                  <c:v>68.577986217441762</c:v>
                </c:pt>
                <c:pt idx="73">
                  <c:v>68.262502773028189</c:v>
                </c:pt>
                <c:pt idx="74">
                  <c:v>68.434294759260354</c:v>
                </c:pt>
                <c:pt idx="75">
                  <c:v>68.179989417486354</c:v>
                </c:pt>
                <c:pt idx="76">
                  <c:v>68.26233231703111</c:v>
                </c:pt>
                <c:pt idx="77">
                  <c:v>68.509470659427294</c:v>
                </c:pt>
                <c:pt idx="78">
                  <c:v>68.657315005963369</c:v>
                </c:pt>
                <c:pt idx="79">
                  <c:v>91.199842926842379</c:v>
                </c:pt>
                <c:pt idx="80">
                  <c:v>89.63259037540044</c:v>
                </c:pt>
                <c:pt idx="81">
                  <c:v>89.360963526536963</c:v>
                </c:pt>
                <c:pt idx="82">
                  <c:v>88.515512256306877</c:v>
                </c:pt>
                <c:pt idx="83">
                  <c:v>87.371434783239238</c:v>
                </c:pt>
                <c:pt idx="84">
                  <c:v>86.127412840432896</c:v>
                </c:pt>
                <c:pt idx="85">
                  <c:v>86.628577601202124</c:v>
                </c:pt>
                <c:pt idx="86">
                  <c:v>83.512171506486339</c:v>
                </c:pt>
                <c:pt idx="87">
                  <c:v>87.589332859359729</c:v>
                </c:pt>
                <c:pt idx="88">
                  <c:v>85.394200993015602</c:v>
                </c:pt>
                <c:pt idx="89">
                  <c:v>85.967185374203609</c:v>
                </c:pt>
                <c:pt idx="90">
                  <c:v>87.130448638755624</c:v>
                </c:pt>
                <c:pt idx="91">
                  <c:v>84.792078437893764</c:v>
                </c:pt>
                <c:pt idx="92">
                  <c:v>86.654164407915374</c:v>
                </c:pt>
                <c:pt idx="93">
                  <c:v>81.726162262934366</c:v>
                </c:pt>
                <c:pt idx="94">
                  <c:v>77.983681754593533</c:v>
                </c:pt>
                <c:pt idx="95">
                  <c:v>83.258414343293666</c:v>
                </c:pt>
                <c:pt idx="96">
                  <c:v>81.288329212942941</c:v>
                </c:pt>
                <c:pt idx="97">
                  <c:v>80.507627092074827</c:v>
                </c:pt>
                <c:pt idx="98">
                  <c:v>80.394149360496186</c:v>
                </c:pt>
                <c:pt idx="99">
                  <c:v>80.41430913974277</c:v>
                </c:pt>
                <c:pt idx="100">
                  <c:v>82.537876480599593</c:v>
                </c:pt>
                <c:pt idx="101">
                  <c:v>76.746288115936991</c:v>
                </c:pt>
                <c:pt idx="102">
                  <c:v>79.039766427934637</c:v>
                </c:pt>
                <c:pt idx="103">
                  <c:v>78.638502367772901</c:v>
                </c:pt>
                <c:pt idx="104">
                  <c:v>76.357780586160203</c:v>
                </c:pt>
                <c:pt idx="105">
                  <c:v>82.673903462381958</c:v>
                </c:pt>
                <c:pt idx="106">
                  <c:v>78.926269179489239</c:v>
                </c:pt>
                <c:pt idx="107">
                  <c:v>78.681185700384347</c:v>
                </c:pt>
                <c:pt idx="108">
                  <c:v>70.906258733804862</c:v>
                </c:pt>
                <c:pt idx="109">
                  <c:v>70.424878621032391</c:v>
                </c:pt>
                <c:pt idx="110">
                  <c:v>70.218922053907022</c:v>
                </c:pt>
                <c:pt idx="111">
                  <c:v>70.017856771276314</c:v>
                </c:pt>
                <c:pt idx="112">
                  <c:v>73.68606752220569</c:v>
                </c:pt>
                <c:pt idx="113">
                  <c:v>69.257241043850968</c:v>
                </c:pt>
                <c:pt idx="114">
                  <c:v>69.335431864764459</c:v>
                </c:pt>
                <c:pt idx="115">
                  <c:v>73.476932296469272</c:v>
                </c:pt>
                <c:pt idx="116">
                  <c:v>67.417388623005962</c:v>
                </c:pt>
                <c:pt idx="117">
                  <c:v>67.876955935330471</c:v>
                </c:pt>
                <c:pt idx="118">
                  <c:v>67.782625212646877</c:v>
                </c:pt>
                <c:pt idx="119">
                  <c:v>67.568336873453006</c:v>
                </c:pt>
                <c:pt idx="120">
                  <c:v>67.562272482054397</c:v>
                </c:pt>
                <c:pt idx="121">
                  <c:v>66.657510405015273</c:v>
                </c:pt>
                <c:pt idx="122">
                  <c:v>66.645326769137341</c:v>
                </c:pt>
                <c:pt idx="123">
                  <c:v>66.458449262655733</c:v>
                </c:pt>
                <c:pt idx="124">
                  <c:v>69.831728599777477</c:v>
                </c:pt>
                <c:pt idx="125">
                  <c:v>64.858148415060612</c:v>
                </c:pt>
                <c:pt idx="126">
                  <c:v>64.072788668763195</c:v>
                </c:pt>
                <c:pt idx="127">
                  <c:v>64.304521223758584</c:v>
                </c:pt>
                <c:pt idx="128">
                  <c:v>64.202545175227428</c:v>
                </c:pt>
                <c:pt idx="129">
                  <c:v>63.902220461726898</c:v>
                </c:pt>
                <c:pt idx="130">
                  <c:v>63.537889539912953</c:v>
                </c:pt>
                <c:pt idx="131">
                  <c:v>63.29479740831006</c:v>
                </c:pt>
                <c:pt idx="132">
                  <c:v>62.957104295480327</c:v>
                </c:pt>
                <c:pt idx="133">
                  <c:v>73.523738638530787</c:v>
                </c:pt>
                <c:pt idx="134">
                  <c:v>79.386941169653596</c:v>
                </c:pt>
                <c:pt idx="135">
                  <c:v>73.0995003778918</c:v>
                </c:pt>
                <c:pt idx="136">
                  <c:v>72.1139672059047</c:v>
                </c:pt>
                <c:pt idx="137">
                  <c:v>72.048392849878866</c:v>
                </c:pt>
                <c:pt idx="138">
                  <c:v>72.1450864116714</c:v>
                </c:pt>
                <c:pt idx="139">
                  <c:v>71.878359008913463</c:v>
                </c:pt>
                <c:pt idx="140">
                  <c:v>71.437692879858048</c:v>
                </c:pt>
                <c:pt idx="141">
                  <c:v>70.399139430414905</c:v>
                </c:pt>
                <c:pt idx="142">
                  <c:v>69.787579192881751</c:v>
                </c:pt>
                <c:pt idx="143">
                  <c:v>69.489618642937813</c:v>
                </c:pt>
                <c:pt idx="144">
                  <c:v>68.988709374297031</c:v>
                </c:pt>
                <c:pt idx="145">
                  <c:v>68.252840045579489</c:v>
                </c:pt>
                <c:pt idx="146">
                  <c:v>68.089099731732972</c:v>
                </c:pt>
                <c:pt idx="147">
                  <c:v>68.060000112383506</c:v>
                </c:pt>
                <c:pt idx="148">
                  <c:v>81.73254075389309</c:v>
                </c:pt>
                <c:pt idx="149">
                  <c:v>78.859504602912978</c:v>
                </c:pt>
                <c:pt idx="150">
                  <c:v>78.700404112991933</c:v>
                </c:pt>
                <c:pt idx="151">
                  <c:v>80.933198747102935</c:v>
                </c:pt>
                <c:pt idx="152">
                  <c:v>78.220349560700086</c:v>
                </c:pt>
                <c:pt idx="153">
                  <c:v>77.976797931045539</c:v>
                </c:pt>
                <c:pt idx="154">
                  <c:v>80.899198593037738</c:v>
                </c:pt>
                <c:pt idx="155">
                  <c:v>78.012476533289785</c:v>
                </c:pt>
                <c:pt idx="156">
                  <c:v>80.244316420757045</c:v>
                </c:pt>
                <c:pt idx="157">
                  <c:v>80.020627243531905</c:v>
                </c:pt>
                <c:pt idx="158">
                  <c:v>84.545659505701281</c:v>
                </c:pt>
                <c:pt idx="159">
                  <c:v>82.0084497299936</c:v>
                </c:pt>
                <c:pt idx="160">
                  <c:v>82.131246855572613</c:v>
                </c:pt>
                <c:pt idx="161">
                  <c:v>85.90743969922903</c:v>
                </c:pt>
                <c:pt idx="162">
                  <c:v>83.91357123551515</c:v>
                </c:pt>
                <c:pt idx="163">
                  <c:v>69.673780531811673</c:v>
                </c:pt>
                <c:pt idx="164">
                  <c:v>75.133683154160849</c:v>
                </c:pt>
                <c:pt idx="165">
                  <c:v>68.885014313589267</c:v>
                </c:pt>
                <c:pt idx="166">
                  <c:v>68.793697249030629</c:v>
                </c:pt>
                <c:pt idx="167">
                  <c:v>68.884570802006863</c:v>
                </c:pt>
                <c:pt idx="168">
                  <c:v>69.431092979008525</c:v>
                </c:pt>
                <c:pt idx="169">
                  <c:v>69.460538822602089</c:v>
                </c:pt>
                <c:pt idx="170">
                  <c:v>69.757115434673082</c:v>
                </c:pt>
                <c:pt idx="171">
                  <c:v>68.934420148297946</c:v>
                </c:pt>
                <c:pt idx="172">
                  <c:v>69.470333793641004</c:v>
                </c:pt>
                <c:pt idx="173">
                  <c:v>68.850200757467036</c:v>
                </c:pt>
                <c:pt idx="174">
                  <c:v>74.276223334499477</c:v>
                </c:pt>
                <c:pt idx="175">
                  <c:v>67.937526781588161</c:v>
                </c:pt>
                <c:pt idx="176">
                  <c:v>73.730865184158191</c:v>
                </c:pt>
                <c:pt idx="177">
                  <c:v>67.796374586674773</c:v>
                </c:pt>
                <c:pt idx="178">
                  <c:v>63.76942838696899</c:v>
                </c:pt>
                <c:pt idx="179">
                  <c:v>63.23696007707143</c:v>
                </c:pt>
                <c:pt idx="180">
                  <c:v>62.817906480455051</c:v>
                </c:pt>
                <c:pt idx="181">
                  <c:v>62.553181472944132</c:v>
                </c:pt>
                <c:pt idx="182">
                  <c:v>62.03502014688182</c:v>
                </c:pt>
                <c:pt idx="183">
                  <c:v>61.607310619369109</c:v>
                </c:pt>
                <c:pt idx="184">
                  <c:v>60.664045664599563</c:v>
                </c:pt>
                <c:pt idx="185">
                  <c:v>60.233555521288594</c:v>
                </c:pt>
                <c:pt idx="186">
                  <c:v>59.973317259096973</c:v>
                </c:pt>
                <c:pt idx="187">
                  <c:v>59.638251814205482</c:v>
                </c:pt>
                <c:pt idx="188">
                  <c:v>59.109517272320723</c:v>
                </c:pt>
                <c:pt idx="189">
                  <c:v>58.541405059257066</c:v>
                </c:pt>
                <c:pt idx="190">
                  <c:v>58.037324940627094</c:v>
                </c:pt>
                <c:pt idx="191">
                  <c:v>67.771080323869342</c:v>
                </c:pt>
                <c:pt idx="192">
                  <c:v>67.703562812413679</c:v>
                </c:pt>
                <c:pt idx="193">
                  <c:v>67.303731905705774</c:v>
                </c:pt>
                <c:pt idx="194">
                  <c:v>66.675852207189195</c:v>
                </c:pt>
                <c:pt idx="195">
                  <c:v>65.843610472235952</c:v>
                </c:pt>
                <c:pt idx="196">
                  <c:v>64.862385058354278</c:v>
                </c:pt>
                <c:pt idx="197">
                  <c:v>64.340851098480357</c:v>
                </c:pt>
                <c:pt idx="198">
                  <c:v>63.640465868954273</c:v>
                </c:pt>
                <c:pt idx="199">
                  <c:v>62.666789821087924</c:v>
                </c:pt>
                <c:pt idx="200">
                  <c:v>61.79793759473241</c:v>
                </c:pt>
                <c:pt idx="201">
                  <c:v>60.864408830771893</c:v>
                </c:pt>
                <c:pt idx="202">
                  <c:v>60.02200812585879</c:v>
                </c:pt>
                <c:pt idx="203">
                  <c:v>59.15152536777309</c:v>
                </c:pt>
                <c:pt idx="204">
                  <c:v>66.943583819718782</c:v>
                </c:pt>
                <c:pt idx="205">
                  <c:v>57.168650397790202</c:v>
                </c:pt>
                <c:pt idx="206">
                  <c:v>74.720937632079</c:v>
                </c:pt>
                <c:pt idx="207">
                  <c:v>77.10295281802351</c:v>
                </c:pt>
                <c:pt idx="208">
                  <c:v>74.211247625662523</c:v>
                </c:pt>
                <c:pt idx="209">
                  <c:v>73.184212525532175</c:v>
                </c:pt>
                <c:pt idx="210">
                  <c:v>73.309984204501234</c:v>
                </c:pt>
                <c:pt idx="211">
                  <c:v>73.252037668210306</c:v>
                </c:pt>
                <c:pt idx="212">
                  <c:v>72.677804571668474</c:v>
                </c:pt>
                <c:pt idx="213">
                  <c:v>75.128931922020755</c:v>
                </c:pt>
                <c:pt idx="214">
                  <c:v>75.358627839685425</c:v>
                </c:pt>
                <c:pt idx="215">
                  <c:v>74.905444784296606</c:v>
                </c:pt>
                <c:pt idx="216">
                  <c:v>71.568081878627197</c:v>
                </c:pt>
                <c:pt idx="217">
                  <c:v>66.526956538465924</c:v>
                </c:pt>
                <c:pt idx="218">
                  <c:v>65.46591299140934</c:v>
                </c:pt>
                <c:pt idx="219">
                  <c:v>74.802368084070679</c:v>
                </c:pt>
                <c:pt idx="220">
                  <c:v>64.450249583790907</c:v>
                </c:pt>
                <c:pt idx="221">
                  <c:v>63.451226548336024</c:v>
                </c:pt>
                <c:pt idx="222">
                  <c:v>61.796740765293116</c:v>
                </c:pt>
                <c:pt idx="223">
                  <c:v>60.582050882525074</c:v>
                </c:pt>
                <c:pt idx="224">
                  <c:v>60.324984541681772</c:v>
                </c:pt>
                <c:pt idx="225">
                  <c:v>58.210075366530994</c:v>
                </c:pt>
                <c:pt idx="226">
                  <c:v>55.75154576066992</c:v>
                </c:pt>
                <c:pt idx="227">
                  <c:v>52.748455211374107</c:v>
                </c:pt>
                <c:pt idx="228">
                  <c:v>51.372358446243908</c:v>
                </c:pt>
                <c:pt idx="229">
                  <c:v>51.102889769082381</c:v>
                </c:pt>
                <c:pt idx="230">
                  <c:v>51.840088043466125</c:v>
                </c:pt>
                <c:pt idx="231">
                  <c:v>52.804592218863611</c:v>
                </c:pt>
                <c:pt idx="232">
                  <c:v>74.125548105281013</c:v>
                </c:pt>
                <c:pt idx="233">
                  <c:v>73.334287927003828</c:v>
                </c:pt>
                <c:pt idx="234">
                  <c:v>73.308780464325594</c:v>
                </c:pt>
                <c:pt idx="235">
                  <c:v>72.970782664737243</c:v>
                </c:pt>
                <c:pt idx="236">
                  <c:v>72.509777624593269</c:v>
                </c:pt>
                <c:pt idx="237">
                  <c:v>72.266521537373535</c:v>
                </c:pt>
                <c:pt idx="238">
                  <c:v>71.535287847356187</c:v>
                </c:pt>
                <c:pt idx="239">
                  <c:v>71.738819913543139</c:v>
                </c:pt>
                <c:pt idx="240">
                  <c:v>71.705977545260708</c:v>
                </c:pt>
                <c:pt idx="241">
                  <c:v>71.668138122521128</c:v>
                </c:pt>
                <c:pt idx="242">
                  <c:v>77.068335379536336</c:v>
                </c:pt>
                <c:pt idx="243">
                  <c:v>72.932405539629428</c:v>
                </c:pt>
                <c:pt idx="244">
                  <c:v>72.700871283157355</c:v>
                </c:pt>
                <c:pt idx="245">
                  <c:v>72.209294595391313</c:v>
                </c:pt>
                <c:pt idx="246">
                  <c:v>71.852220166696668</c:v>
                </c:pt>
                <c:pt idx="247">
                  <c:v>74.762067366782944</c:v>
                </c:pt>
                <c:pt idx="248">
                  <c:v>78.30791206405614</c:v>
                </c:pt>
                <c:pt idx="249">
                  <c:v>74.019123361952978</c:v>
                </c:pt>
                <c:pt idx="250">
                  <c:v>73.768225540636408</c:v>
                </c:pt>
                <c:pt idx="251">
                  <c:v>73.189419445508165</c:v>
                </c:pt>
                <c:pt idx="252">
                  <c:v>72.916822703322808</c:v>
                </c:pt>
                <c:pt idx="253">
                  <c:v>72.87592790655367</c:v>
                </c:pt>
                <c:pt idx="254">
                  <c:v>72.303970949405951</c:v>
                </c:pt>
                <c:pt idx="255">
                  <c:v>72.11155534117151</c:v>
                </c:pt>
                <c:pt idx="256">
                  <c:v>76.92554060577055</c:v>
                </c:pt>
                <c:pt idx="257">
                  <c:v>71.94050425520507</c:v>
                </c:pt>
                <c:pt idx="258">
                  <c:v>71.234156161379417</c:v>
                </c:pt>
                <c:pt idx="259">
                  <c:v>71.204719926200539</c:v>
                </c:pt>
                <c:pt idx="260">
                  <c:v>76.026679695807246</c:v>
                </c:pt>
                <c:pt idx="261">
                  <c:v>71.069262336722687</c:v>
                </c:pt>
                <c:pt idx="262">
                  <c:v>58.681035913290415</c:v>
                </c:pt>
                <c:pt idx="263">
                  <c:v>66.469678151007187</c:v>
                </c:pt>
                <c:pt idx="264">
                  <c:v>57.943780462683733</c:v>
                </c:pt>
                <c:pt idx="265">
                  <c:v>57.096618228133011</c:v>
                </c:pt>
                <c:pt idx="266">
                  <c:v>56.393722220357944</c:v>
                </c:pt>
                <c:pt idx="267">
                  <c:v>55.695443195354891</c:v>
                </c:pt>
                <c:pt idx="268">
                  <c:v>54.81665468838483</c:v>
                </c:pt>
                <c:pt idx="269">
                  <c:v>53.930361184263816</c:v>
                </c:pt>
                <c:pt idx="270">
                  <c:v>62.33829723954041</c:v>
                </c:pt>
                <c:pt idx="271">
                  <c:v>62.081328303414651</c:v>
                </c:pt>
                <c:pt idx="272">
                  <c:v>70.7404323600731</c:v>
                </c:pt>
                <c:pt idx="273">
                  <c:v>61.201657694524314</c:v>
                </c:pt>
                <c:pt idx="274">
                  <c:v>60.322659350706445</c:v>
                </c:pt>
                <c:pt idx="275">
                  <c:v>69.04557511043464</c:v>
                </c:pt>
                <c:pt idx="276">
                  <c:v>57.880199441348793</c:v>
                </c:pt>
                <c:pt idx="277">
                  <c:v>66.949514907474139</c:v>
                </c:pt>
                <c:pt idx="278">
                  <c:v>55.2874227201455</c:v>
                </c:pt>
                <c:pt idx="279">
                  <c:v>53.184685462866874</c:v>
                </c:pt>
                <c:pt idx="280">
                  <c:v>52.49481401169534</c:v>
                </c:pt>
                <c:pt idx="281">
                  <c:v>51.639383404709662</c:v>
                </c:pt>
                <c:pt idx="282">
                  <c:v>72.628808005665604</c:v>
                </c:pt>
                <c:pt idx="283">
                  <c:v>76.306766493704629</c:v>
                </c:pt>
                <c:pt idx="284">
                  <c:v>71.904154042577716</c:v>
                </c:pt>
                <c:pt idx="285">
                  <c:v>71.75821057484589</c:v>
                </c:pt>
                <c:pt idx="286">
                  <c:v>71.359132797114341</c:v>
                </c:pt>
                <c:pt idx="287">
                  <c:v>70.920889859323296</c:v>
                </c:pt>
                <c:pt idx="288">
                  <c:v>70.670037904345463</c:v>
                </c:pt>
                <c:pt idx="289">
                  <c:v>70.154304957836104</c:v>
                </c:pt>
                <c:pt idx="290">
                  <c:v>69.897121343646091</c:v>
                </c:pt>
                <c:pt idx="291">
                  <c:v>68.718240094943425</c:v>
                </c:pt>
                <c:pt idx="292">
                  <c:v>72.709102757973568</c:v>
                </c:pt>
                <c:pt idx="293">
                  <c:v>68.709924993280453</c:v>
                </c:pt>
                <c:pt idx="294">
                  <c:v>68.586355914341397</c:v>
                </c:pt>
                <c:pt idx="295">
                  <c:v>66.445684478691788</c:v>
                </c:pt>
                <c:pt idx="296">
                  <c:v>66.194027949630623</c:v>
                </c:pt>
                <c:pt idx="297">
                  <c:v>65.978103368538797</c:v>
                </c:pt>
                <c:pt idx="298">
                  <c:v>71.617889899702163</c:v>
                </c:pt>
                <c:pt idx="299">
                  <c:v>65.747058109205966</c:v>
                </c:pt>
                <c:pt idx="300">
                  <c:v>65.53017345577652</c:v>
                </c:pt>
                <c:pt idx="301">
                  <c:v>65.433687155020976</c:v>
                </c:pt>
                <c:pt idx="302">
                  <c:v>70.97892624851066</c:v>
                </c:pt>
                <c:pt idx="303">
                  <c:v>64.326949700892015</c:v>
                </c:pt>
                <c:pt idx="304">
                  <c:v>59.563795893094614</c:v>
                </c:pt>
                <c:pt idx="305">
                  <c:v>59.661141547081336</c:v>
                </c:pt>
                <c:pt idx="306">
                  <c:v>59.523535855148111</c:v>
                </c:pt>
                <c:pt idx="307">
                  <c:v>58.895949040472864</c:v>
                </c:pt>
                <c:pt idx="308">
                  <c:v>69.576339874026431</c:v>
                </c:pt>
                <c:pt idx="309">
                  <c:v>57.623076436891019</c:v>
                </c:pt>
                <c:pt idx="310">
                  <c:v>56.834752702682046</c:v>
                </c:pt>
                <c:pt idx="311">
                  <c:v>55.163692689515202</c:v>
                </c:pt>
                <c:pt idx="312">
                  <c:v>55.526138164206372</c:v>
                </c:pt>
                <c:pt idx="313">
                  <c:v>68.738375517365768</c:v>
                </c:pt>
                <c:pt idx="314">
                  <c:v>77.755159101729802</c:v>
                </c:pt>
                <c:pt idx="315">
                  <c:v>81.210749863814058</c:v>
                </c:pt>
                <c:pt idx="316">
                  <c:v>81.219049425864171</c:v>
                </c:pt>
                <c:pt idx="317">
                  <c:v>78.081751829077731</c:v>
                </c:pt>
                <c:pt idx="318">
                  <c:v>82.979197470044326</c:v>
                </c:pt>
                <c:pt idx="319">
                  <c:v>77.986526000373829</c:v>
                </c:pt>
                <c:pt idx="320">
                  <c:v>80.616963441870183</c:v>
                </c:pt>
                <c:pt idx="321">
                  <c:v>80.515024403492546</c:v>
                </c:pt>
                <c:pt idx="322">
                  <c:v>77.81876143643629</c:v>
                </c:pt>
                <c:pt idx="323">
                  <c:v>79.958939386924783</c:v>
                </c:pt>
                <c:pt idx="324">
                  <c:v>79.678729560380646</c:v>
                </c:pt>
                <c:pt idx="325">
                  <c:v>79.425537487344116</c:v>
                </c:pt>
                <c:pt idx="326">
                  <c:v>52.184301244268312</c:v>
                </c:pt>
                <c:pt idx="327">
                  <c:v>51.752252426945887</c:v>
                </c:pt>
                <c:pt idx="328">
                  <c:v>52.197091705424356</c:v>
                </c:pt>
                <c:pt idx="329">
                  <c:v>51.650810882000826</c:v>
                </c:pt>
                <c:pt idx="330">
                  <c:v>51.283957310845167</c:v>
                </c:pt>
                <c:pt idx="331">
                  <c:v>50.787603066958845</c:v>
                </c:pt>
                <c:pt idx="332">
                  <c:v>54.960227796120954</c:v>
                </c:pt>
                <c:pt idx="333">
                  <c:v>54.92104281196476</c:v>
                </c:pt>
                <c:pt idx="334">
                  <c:v>54.922914937992296</c:v>
                </c:pt>
                <c:pt idx="335">
                  <c:v>54.126775527263725</c:v>
                </c:pt>
                <c:pt idx="336">
                  <c:v>54.189748410188216</c:v>
                </c:pt>
                <c:pt idx="337">
                  <c:v>64.440524575168837</c:v>
                </c:pt>
                <c:pt idx="338">
                  <c:v>52.217154985241478</c:v>
                </c:pt>
                <c:pt idx="339">
                  <c:v>78.56595327492353</c:v>
                </c:pt>
                <c:pt idx="340">
                  <c:v>77.744582108641126</c:v>
                </c:pt>
                <c:pt idx="341">
                  <c:v>77.596363186621076</c:v>
                </c:pt>
                <c:pt idx="342">
                  <c:v>76.477916163410541</c:v>
                </c:pt>
                <c:pt idx="343">
                  <c:v>76.101544290971944</c:v>
                </c:pt>
                <c:pt idx="344">
                  <c:v>76.218088151388656</c:v>
                </c:pt>
                <c:pt idx="345">
                  <c:v>76.239988594789125</c:v>
                </c:pt>
                <c:pt idx="346">
                  <c:v>78.284968746671268</c:v>
                </c:pt>
                <c:pt idx="347">
                  <c:v>76.280111657571069</c:v>
                </c:pt>
                <c:pt idx="348">
                  <c:v>73.338639717726693</c:v>
                </c:pt>
                <c:pt idx="349">
                  <c:v>72.244232833001547</c:v>
                </c:pt>
                <c:pt idx="350">
                  <c:v>72.170828147241167</c:v>
                </c:pt>
                <c:pt idx="351">
                  <c:v>72.692750021618096</c:v>
                </c:pt>
                <c:pt idx="352">
                  <c:v>71.897691097507362</c:v>
                </c:pt>
                <c:pt idx="353">
                  <c:v>71.677891756262852</c:v>
                </c:pt>
                <c:pt idx="354">
                  <c:v>71.106399831867108</c:v>
                </c:pt>
                <c:pt idx="355">
                  <c:v>70.373755181844658</c:v>
                </c:pt>
                <c:pt idx="356">
                  <c:v>69.582436840731759</c:v>
                </c:pt>
                <c:pt idx="357">
                  <c:v>69.083135750339025</c:v>
                </c:pt>
                <c:pt idx="358">
                  <c:v>71.337188810714594</c:v>
                </c:pt>
                <c:pt idx="359">
                  <c:v>70.932798296711397</c:v>
                </c:pt>
                <c:pt idx="360">
                  <c:v>70.55975043993142</c:v>
                </c:pt>
                <c:pt idx="361">
                  <c:v>70.545067096466738</c:v>
                </c:pt>
                <c:pt idx="362">
                  <c:v>67.028416126054793</c:v>
                </c:pt>
                <c:pt idx="363">
                  <c:v>72.175925115133424</c:v>
                </c:pt>
                <c:pt idx="364">
                  <c:v>71.202592192356178</c:v>
                </c:pt>
                <c:pt idx="365">
                  <c:v>71.679420107469184</c:v>
                </c:pt>
                <c:pt idx="366">
                  <c:v>71.338090369455472</c:v>
                </c:pt>
                <c:pt idx="367">
                  <c:v>74.918282042149514</c:v>
                </c:pt>
                <c:pt idx="368">
                  <c:v>74.658457467334529</c:v>
                </c:pt>
                <c:pt idx="369">
                  <c:v>70.059404947947456</c:v>
                </c:pt>
                <c:pt idx="370">
                  <c:v>69.660979572630055</c:v>
                </c:pt>
                <c:pt idx="371">
                  <c:v>68.708838821587364</c:v>
                </c:pt>
                <c:pt idx="372">
                  <c:v>68.446821667048752</c:v>
                </c:pt>
                <c:pt idx="373">
                  <c:v>68.440550925602679</c:v>
                </c:pt>
                <c:pt idx="374">
                  <c:v>73.479657782939569</c:v>
                </c:pt>
                <c:pt idx="375">
                  <c:v>68.45366425027143</c:v>
                </c:pt>
                <c:pt idx="376">
                  <c:v>68.275905541292474</c:v>
                </c:pt>
                <c:pt idx="377">
                  <c:v>68.100580526264579</c:v>
                </c:pt>
                <c:pt idx="378">
                  <c:v>71.974822083874898</c:v>
                </c:pt>
                <c:pt idx="379">
                  <c:v>64.729462087371786</c:v>
                </c:pt>
                <c:pt idx="380">
                  <c:v>64.479456105649902</c:v>
                </c:pt>
                <c:pt idx="381">
                  <c:v>64.085346471339676</c:v>
                </c:pt>
                <c:pt idx="382">
                  <c:v>63.801101735228059</c:v>
                </c:pt>
                <c:pt idx="383">
                  <c:v>63.371618864296124</c:v>
                </c:pt>
                <c:pt idx="384">
                  <c:v>63.125856425146125</c:v>
                </c:pt>
                <c:pt idx="385">
                  <c:v>62.680375783225202</c:v>
                </c:pt>
                <c:pt idx="386">
                  <c:v>62.505368543033661</c:v>
                </c:pt>
                <c:pt idx="387">
                  <c:v>62.10671692795912</c:v>
                </c:pt>
                <c:pt idx="388">
                  <c:v>61.742711648926054</c:v>
                </c:pt>
                <c:pt idx="389">
                  <c:v>61.25754694625364</c:v>
                </c:pt>
                <c:pt idx="390">
                  <c:v>73.800086302419999</c:v>
                </c:pt>
                <c:pt idx="391">
                  <c:v>73.530941388038855</c:v>
                </c:pt>
                <c:pt idx="392">
                  <c:v>73.949339400977493</c:v>
                </c:pt>
                <c:pt idx="393">
                  <c:v>73.598497612120369</c:v>
                </c:pt>
                <c:pt idx="394">
                  <c:v>76.143770346211156</c:v>
                </c:pt>
                <c:pt idx="395">
                  <c:v>72.715987861867546</c:v>
                </c:pt>
                <c:pt idx="396">
                  <c:v>72.770512958691924</c:v>
                </c:pt>
                <c:pt idx="397">
                  <c:v>72.432649498695767</c:v>
                </c:pt>
                <c:pt idx="398">
                  <c:v>75.039487469547481</c:v>
                </c:pt>
                <c:pt idx="399">
                  <c:v>72.046374369908875</c:v>
                </c:pt>
                <c:pt idx="400">
                  <c:v>74.58952243598084</c:v>
                </c:pt>
                <c:pt idx="401">
                  <c:v>74.823842986198287</c:v>
                </c:pt>
                <c:pt idx="402">
                  <c:v>71.053453674697579</c:v>
                </c:pt>
                <c:pt idx="403">
                  <c:v>74.283494213086641</c:v>
                </c:pt>
                <c:pt idx="404">
                  <c:v>70.703838042445085</c:v>
                </c:pt>
                <c:pt idx="405">
                  <c:v>76.952008920670167</c:v>
                </c:pt>
                <c:pt idx="406">
                  <c:v>76.695301534333524</c:v>
                </c:pt>
                <c:pt idx="407">
                  <c:v>79.0175129674316</c:v>
                </c:pt>
                <c:pt idx="408">
                  <c:v>78.991122924731954</c:v>
                </c:pt>
                <c:pt idx="409">
                  <c:v>77.624735657082994</c:v>
                </c:pt>
                <c:pt idx="410">
                  <c:v>78.421355661481499</c:v>
                </c:pt>
                <c:pt idx="411">
                  <c:v>75.499797885266446</c:v>
                </c:pt>
                <c:pt idx="412">
                  <c:v>75.444486029198103</c:v>
                </c:pt>
                <c:pt idx="413">
                  <c:v>76.043856110496833</c:v>
                </c:pt>
                <c:pt idx="414">
                  <c:v>75.75093924820176</c:v>
                </c:pt>
                <c:pt idx="415">
                  <c:v>77.478164855744211</c:v>
                </c:pt>
                <c:pt idx="416">
                  <c:v>77.701515210874703</c:v>
                </c:pt>
                <c:pt idx="417">
                  <c:v>76.960735559135671</c:v>
                </c:pt>
                <c:pt idx="418">
                  <c:v>77.968162169703703</c:v>
                </c:pt>
                <c:pt idx="419">
                  <c:v>75.564751869076801</c:v>
                </c:pt>
                <c:pt idx="420">
                  <c:v>77.139169237493988</c:v>
                </c:pt>
                <c:pt idx="421">
                  <c:v>76.708554267121571</c:v>
                </c:pt>
                <c:pt idx="422">
                  <c:v>76.737181563287123</c:v>
                </c:pt>
                <c:pt idx="423">
                  <c:v>76.529648446764739</c:v>
                </c:pt>
                <c:pt idx="424">
                  <c:v>74.478265808251336</c:v>
                </c:pt>
                <c:pt idx="425">
                  <c:v>74.644280104776513</c:v>
                </c:pt>
                <c:pt idx="426">
                  <c:v>73.501733660317598</c:v>
                </c:pt>
                <c:pt idx="427">
                  <c:v>76.629567055180985</c:v>
                </c:pt>
                <c:pt idx="428">
                  <c:v>57.120408103038898</c:v>
                </c:pt>
                <c:pt idx="429">
                  <c:v>57.120714699525166</c:v>
                </c:pt>
                <c:pt idx="430">
                  <c:v>56.918191253629843</c:v>
                </c:pt>
                <c:pt idx="431">
                  <c:v>56.094631945788826</c:v>
                </c:pt>
                <c:pt idx="432">
                  <c:v>55.44408190685192</c:v>
                </c:pt>
                <c:pt idx="433">
                  <c:v>54.975868281020752</c:v>
                </c:pt>
                <c:pt idx="434">
                  <c:v>54.227007215757652</c:v>
                </c:pt>
                <c:pt idx="435">
                  <c:v>53.208872197651075</c:v>
                </c:pt>
                <c:pt idx="436">
                  <c:v>71.133236999318001</c:v>
                </c:pt>
                <c:pt idx="437">
                  <c:v>70.690344176502549</c:v>
                </c:pt>
                <c:pt idx="438">
                  <c:v>70.370290530297211</c:v>
                </c:pt>
                <c:pt idx="439">
                  <c:v>75.494013236165301</c:v>
                </c:pt>
                <c:pt idx="440">
                  <c:v>70.373485652996692</c:v>
                </c:pt>
                <c:pt idx="441">
                  <c:v>70.675061675526976</c:v>
                </c:pt>
                <c:pt idx="442">
                  <c:v>70.129630537480082</c:v>
                </c:pt>
                <c:pt idx="443">
                  <c:v>70.193909567319082</c:v>
                </c:pt>
                <c:pt idx="444">
                  <c:v>69.56008917324354</c:v>
                </c:pt>
                <c:pt idx="445">
                  <c:v>74.57149342920583</c:v>
                </c:pt>
                <c:pt idx="446">
                  <c:v>68.190401071184539</c:v>
                </c:pt>
                <c:pt idx="447">
                  <c:v>74.454996553908188</c:v>
                </c:pt>
                <c:pt idx="448">
                  <c:v>68.633226744367875</c:v>
                </c:pt>
                <c:pt idx="449">
                  <c:v>68.89220631965064</c:v>
                </c:pt>
                <c:pt idx="450">
                  <c:v>69.003714237233993</c:v>
                </c:pt>
                <c:pt idx="451">
                  <c:v>73.440633073844253</c:v>
                </c:pt>
                <c:pt idx="452">
                  <c:v>72.190015607047187</c:v>
                </c:pt>
                <c:pt idx="453">
                  <c:v>71.869691903665242</c:v>
                </c:pt>
                <c:pt idx="454">
                  <c:v>71.935363242173423</c:v>
                </c:pt>
                <c:pt idx="455">
                  <c:v>71.683625917422376</c:v>
                </c:pt>
                <c:pt idx="456">
                  <c:v>71.592868916133611</c:v>
                </c:pt>
                <c:pt idx="457">
                  <c:v>71.413716030638653</c:v>
                </c:pt>
                <c:pt idx="458">
                  <c:v>75.191473254371957</c:v>
                </c:pt>
                <c:pt idx="459">
                  <c:v>70.754816052248572</c:v>
                </c:pt>
                <c:pt idx="460">
                  <c:v>70.557174508676056</c:v>
                </c:pt>
                <c:pt idx="461">
                  <c:v>70.539997811448316</c:v>
                </c:pt>
                <c:pt idx="462">
                  <c:v>70.324011836127326</c:v>
                </c:pt>
                <c:pt idx="463">
                  <c:v>70.14095254015028</c:v>
                </c:pt>
                <c:pt idx="464">
                  <c:v>69.859973711802866</c:v>
                </c:pt>
                <c:pt idx="465">
                  <c:v>69.814260301987886</c:v>
                </c:pt>
                <c:pt idx="466">
                  <c:v>70.082551609318443</c:v>
                </c:pt>
                <c:pt idx="467">
                  <c:v>70.012538842975687</c:v>
                </c:pt>
                <c:pt idx="468">
                  <c:v>70.143655754563298</c:v>
                </c:pt>
                <c:pt idx="469">
                  <c:v>69.341784536861667</c:v>
                </c:pt>
                <c:pt idx="470">
                  <c:v>69.409618755538688</c:v>
                </c:pt>
                <c:pt idx="471">
                  <c:v>74.872541422767171</c:v>
                </c:pt>
                <c:pt idx="472">
                  <c:v>69.922029780722283</c:v>
                </c:pt>
                <c:pt idx="473">
                  <c:v>74.890649976670659</c:v>
                </c:pt>
                <c:pt idx="474">
                  <c:v>68.679568174592731</c:v>
                </c:pt>
                <c:pt idx="475">
                  <c:v>68.515336424843952</c:v>
                </c:pt>
                <c:pt idx="476">
                  <c:v>68.021392243130009</c:v>
                </c:pt>
                <c:pt idx="477">
                  <c:v>73.632451360742039</c:v>
                </c:pt>
                <c:pt idx="478">
                  <c:v>73.382074207343322</c:v>
                </c:pt>
                <c:pt idx="479">
                  <c:v>66.777042192872216</c:v>
                </c:pt>
                <c:pt idx="480">
                  <c:v>66.389678540088568</c:v>
                </c:pt>
                <c:pt idx="481">
                  <c:v>68.782432423777706</c:v>
                </c:pt>
                <c:pt idx="482">
                  <c:v>54.176362297904177</c:v>
                </c:pt>
                <c:pt idx="483">
                  <c:v>53.956632985014878</c:v>
                </c:pt>
                <c:pt idx="484">
                  <c:v>53.680963332825158</c:v>
                </c:pt>
                <c:pt idx="485">
                  <c:v>53.370321272094174</c:v>
                </c:pt>
                <c:pt idx="486">
                  <c:v>53.322911749221078</c:v>
                </c:pt>
                <c:pt idx="487">
                  <c:v>53.124890011704153</c:v>
                </c:pt>
                <c:pt idx="488">
                  <c:v>63.347555703772414</c:v>
                </c:pt>
                <c:pt idx="489">
                  <c:v>52.546861041369169</c:v>
                </c:pt>
                <c:pt idx="490">
                  <c:v>52.096093063210716</c:v>
                </c:pt>
                <c:pt idx="491">
                  <c:v>51.668052661838644</c:v>
                </c:pt>
                <c:pt idx="492">
                  <c:v>78.063837927522798</c:v>
                </c:pt>
                <c:pt idx="493">
                  <c:v>76.723049499949056</c:v>
                </c:pt>
                <c:pt idx="494">
                  <c:v>77.53431626367265</c:v>
                </c:pt>
                <c:pt idx="495">
                  <c:v>77.322836019458236</c:v>
                </c:pt>
                <c:pt idx="496">
                  <c:v>76.902882398268105</c:v>
                </c:pt>
                <c:pt idx="497">
                  <c:v>76.163255672540913</c:v>
                </c:pt>
                <c:pt idx="498">
                  <c:v>74.971172224947679</c:v>
                </c:pt>
                <c:pt idx="499">
                  <c:v>75.263310937437069</c:v>
                </c:pt>
                <c:pt idx="500">
                  <c:v>75.064276551551458</c:v>
                </c:pt>
                <c:pt idx="501">
                  <c:v>74.010536039820821</c:v>
                </c:pt>
                <c:pt idx="502">
                  <c:v>73.516748656682779</c:v>
                </c:pt>
                <c:pt idx="503">
                  <c:v>60.894077757066235</c:v>
                </c:pt>
                <c:pt idx="504">
                  <c:v>60.795440393621355</c:v>
                </c:pt>
                <c:pt idx="505">
                  <c:v>60.726433254872305</c:v>
                </c:pt>
                <c:pt idx="506">
                  <c:v>60.18896041527934</c:v>
                </c:pt>
                <c:pt idx="507">
                  <c:v>59.675210749793742</c:v>
                </c:pt>
                <c:pt idx="508">
                  <c:v>59.281643547982782</c:v>
                </c:pt>
                <c:pt idx="509">
                  <c:v>58.065666903751286</c:v>
                </c:pt>
                <c:pt idx="510">
                  <c:v>65.656166556032119</c:v>
                </c:pt>
                <c:pt idx="511">
                  <c:v>78.234705071342574</c:v>
                </c:pt>
                <c:pt idx="512">
                  <c:v>72.503882837058853</c:v>
                </c:pt>
                <c:pt idx="513">
                  <c:v>72.275606798105159</c:v>
                </c:pt>
                <c:pt idx="514">
                  <c:v>71.932198214387256</c:v>
                </c:pt>
                <c:pt idx="515">
                  <c:v>78.252702432355761</c:v>
                </c:pt>
                <c:pt idx="516">
                  <c:v>77.421719816167752</c:v>
                </c:pt>
                <c:pt idx="517">
                  <c:v>77.112402157073589</c:v>
                </c:pt>
                <c:pt idx="518">
                  <c:v>76.650110606473177</c:v>
                </c:pt>
                <c:pt idx="519">
                  <c:v>70.556543706089329</c:v>
                </c:pt>
                <c:pt idx="520">
                  <c:v>70.336712504062987</c:v>
                </c:pt>
                <c:pt idx="521">
                  <c:v>69.468127934795532</c:v>
                </c:pt>
                <c:pt idx="522">
                  <c:v>75.835596006521598</c:v>
                </c:pt>
                <c:pt idx="523">
                  <c:v>75.832817347728408</c:v>
                </c:pt>
                <c:pt idx="524">
                  <c:v>68.968469276923898</c:v>
                </c:pt>
                <c:pt idx="525">
                  <c:v>68.856994438473265</c:v>
                </c:pt>
                <c:pt idx="526">
                  <c:v>80.590040035141129</c:v>
                </c:pt>
                <c:pt idx="527">
                  <c:v>80.532564888560714</c:v>
                </c:pt>
                <c:pt idx="528">
                  <c:v>77.817245196222217</c:v>
                </c:pt>
                <c:pt idx="529">
                  <c:v>77.82249535350843</c:v>
                </c:pt>
                <c:pt idx="530">
                  <c:v>77.346149586171805</c:v>
                </c:pt>
                <c:pt idx="531">
                  <c:v>80.081826293628779</c:v>
                </c:pt>
                <c:pt idx="532">
                  <c:v>80.521949563546784</c:v>
                </c:pt>
                <c:pt idx="533">
                  <c:v>77.500443496158027</c:v>
                </c:pt>
                <c:pt idx="534">
                  <c:v>79.864831906539408</c:v>
                </c:pt>
                <c:pt idx="535">
                  <c:v>78.856021726796598</c:v>
                </c:pt>
                <c:pt idx="536">
                  <c:v>78.791200252848427</c:v>
                </c:pt>
                <c:pt idx="537">
                  <c:v>78.229852485642752</c:v>
                </c:pt>
                <c:pt idx="538">
                  <c:v>80.97678449341447</c:v>
                </c:pt>
                <c:pt idx="539">
                  <c:v>80.978731152648933</c:v>
                </c:pt>
                <c:pt idx="540">
                  <c:v>81.160487706806478</c:v>
                </c:pt>
                <c:pt idx="541">
                  <c:v>67.704850285853652</c:v>
                </c:pt>
                <c:pt idx="542">
                  <c:v>66.99173550742762</c:v>
                </c:pt>
                <c:pt idx="543">
                  <c:v>66.336025456767089</c:v>
                </c:pt>
                <c:pt idx="544">
                  <c:v>65.398309487087829</c:v>
                </c:pt>
                <c:pt idx="545">
                  <c:v>65.741089031561785</c:v>
                </c:pt>
                <c:pt idx="546">
                  <c:v>73.831936014405798</c:v>
                </c:pt>
                <c:pt idx="547">
                  <c:v>64.95481495090533</c:v>
                </c:pt>
                <c:pt idx="548">
                  <c:v>65.771781188881235</c:v>
                </c:pt>
                <c:pt idx="549">
                  <c:v>65.39498535005032</c:v>
                </c:pt>
                <c:pt idx="550">
                  <c:v>74.178103179231158</c:v>
                </c:pt>
                <c:pt idx="551">
                  <c:v>72.423387092741805</c:v>
                </c:pt>
                <c:pt idx="552">
                  <c:v>72.349195694932547</c:v>
                </c:pt>
                <c:pt idx="553">
                  <c:v>76.048865042623433</c:v>
                </c:pt>
                <c:pt idx="554">
                  <c:v>72.1175981539877</c:v>
                </c:pt>
                <c:pt idx="555">
                  <c:v>71.936208262902056</c:v>
                </c:pt>
                <c:pt idx="556">
                  <c:v>71.008580606656764</c:v>
                </c:pt>
                <c:pt idx="557">
                  <c:v>71.855354267091059</c:v>
                </c:pt>
                <c:pt idx="558">
                  <c:v>74.801510154578182</c:v>
                </c:pt>
                <c:pt idx="559">
                  <c:v>71.15653261528125</c:v>
                </c:pt>
                <c:pt idx="560">
                  <c:v>70.410716933736495</c:v>
                </c:pt>
                <c:pt idx="561">
                  <c:v>69.945603803111936</c:v>
                </c:pt>
                <c:pt idx="562">
                  <c:v>69.801986497075802</c:v>
                </c:pt>
                <c:pt idx="563">
                  <c:v>69.495557769321167</c:v>
                </c:pt>
                <c:pt idx="564">
                  <c:v>70.076547039300323</c:v>
                </c:pt>
                <c:pt idx="565">
                  <c:v>69.3939562980283</c:v>
                </c:pt>
                <c:pt idx="566">
                  <c:v>80.148527803609724</c:v>
                </c:pt>
                <c:pt idx="567">
                  <c:v>79.958747194326094</c:v>
                </c:pt>
                <c:pt idx="568">
                  <c:v>79.982029238554489</c:v>
                </c:pt>
                <c:pt idx="569">
                  <c:v>79.782856917005063</c:v>
                </c:pt>
                <c:pt idx="570">
                  <c:v>82.096156257381594</c:v>
                </c:pt>
                <c:pt idx="571">
                  <c:v>82.028853576100076</c:v>
                </c:pt>
                <c:pt idx="572">
                  <c:v>84.541426530726596</c:v>
                </c:pt>
                <c:pt idx="573">
                  <c:v>81.856634956313272</c:v>
                </c:pt>
                <c:pt idx="574">
                  <c:v>81.315469487184245</c:v>
                </c:pt>
                <c:pt idx="575">
                  <c:v>81.05055251719368</c:v>
                </c:pt>
                <c:pt idx="576">
                  <c:v>81.017607743012576</c:v>
                </c:pt>
                <c:pt idx="577">
                  <c:v>81.392579956106431</c:v>
                </c:pt>
                <c:pt idx="578">
                  <c:v>78.646837729346018</c:v>
                </c:pt>
                <c:pt idx="579">
                  <c:v>79.921917714186634</c:v>
                </c:pt>
                <c:pt idx="580">
                  <c:v>79.860275025201517</c:v>
                </c:pt>
                <c:pt idx="581">
                  <c:v>65.268422065851709</c:v>
                </c:pt>
                <c:pt idx="582">
                  <c:v>64.996957173881754</c:v>
                </c:pt>
                <c:pt idx="583">
                  <c:v>64.470971101599417</c:v>
                </c:pt>
                <c:pt idx="584">
                  <c:v>63.853993581724154</c:v>
                </c:pt>
                <c:pt idx="585">
                  <c:v>63.139611023296716</c:v>
                </c:pt>
                <c:pt idx="586">
                  <c:v>62.817005322209361</c:v>
                </c:pt>
                <c:pt idx="587">
                  <c:v>61.890112303227738</c:v>
                </c:pt>
                <c:pt idx="588">
                  <c:v>69.005561066049822</c:v>
                </c:pt>
                <c:pt idx="589">
                  <c:v>59.860328892172298</c:v>
                </c:pt>
                <c:pt idx="590">
                  <c:v>58.702191862179596</c:v>
                </c:pt>
                <c:pt idx="591">
                  <c:v>66.841975042586242</c:v>
                </c:pt>
                <c:pt idx="592">
                  <c:v>67.041506018793442</c:v>
                </c:pt>
                <c:pt idx="593">
                  <c:v>66.837887268993384</c:v>
                </c:pt>
                <c:pt idx="594">
                  <c:v>80.858556634018228</c:v>
                </c:pt>
                <c:pt idx="595">
                  <c:v>80.724851411492267</c:v>
                </c:pt>
                <c:pt idx="596">
                  <c:v>80.26923975894384</c:v>
                </c:pt>
                <c:pt idx="597">
                  <c:v>80.402163354877899</c:v>
                </c:pt>
                <c:pt idx="598">
                  <c:v>80.05561383282496</c:v>
                </c:pt>
                <c:pt idx="599">
                  <c:v>78.115834795145588</c:v>
                </c:pt>
                <c:pt idx="600">
                  <c:v>79.685991693854533</c:v>
                </c:pt>
                <c:pt idx="601">
                  <c:v>82.55209313051958</c:v>
                </c:pt>
                <c:pt idx="602">
                  <c:v>78.373912037301935</c:v>
                </c:pt>
                <c:pt idx="603">
                  <c:v>78.576272017950473</c:v>
                </c:pt>
                <c:pt idx="604">
                  <c:v>78.122318270285618</c:v>
                </c:pt>
                <c:pt idx="605">
                  <c:v>77.774614768974061</c:v>
                </c:pt>
                <c:pt idx="606">
                  <c:v>75.763923403644327</c:v>
                </c:pt>
                <c:pt idx="607">
                  <c:v>75.881478731020394</c:v>
                </c:pt>
                <c:pt idx="608">
                  <c:v>74.675236263957913</c:v>
                </c:pt>
                <c:pt idx="609">
                  <c:v>66.114391767696731</c:v>
                </c:pt>
                <c:pt idx="610">
                  <c:v>66.068085861408392</c:v>
                </c:pt>
                <c:pt idx="611">
                  <c:v>65.943813023356512</c:v>
                </c:pt>
                <c:pt idx="612">
                  <c:v>65.689364711497348</c:v>
                </c:pt>
                <c:pt idx="613">
                  <c:v>65.601258270135759</c:v>
                </c:pt>
                <c:pt idx="614">
                  <c:v>65.408047977135453</c:v>
                </c:pt>
                <c:pt idx="615">
                  <c:v>71.404442696618332</c:v>
                </c:pt>
                <c:pt idx="616">
                  <c:v>65.219787512223562</c:v>
                </c:pt>
                <c:pt idx="617">
                  <c:v>70.374397234925027</c:v>
                </c:pt>
                <c:pt idx="618">
                  <c:v>69.84453397387216</c:v>
                </c:pt>
                <c:pt idx="619">
                  <c:v>59.032805973615787</c:v>
                </c:pt>
                <c:pt idx="620">
                  <c:v>59.383282365414132</c:v>
                </c:pt>
                <c:pt idx="621">
                  <c:v>59.286165916935886</c:v>
                </c:pt>
                <c:pt idx="622">
                  <c:v>67.808441179164106</c:v>
                </c:pt>
                <c:pt idx="623">
                  <c:v>58.984463102773503</c:v>
                </c:pt>
                <c:pt idx="624">
                  <c:v>58.520972825312512</c:v>
                </c:pt>
                <c:pt idx="625">
                  <c:v>67.032203806453452</c:v>
                </c:pt>
                <c:pt idx="626">
                  <c:v>66.492552716613659</c:v>
                </c:pt>
                <c:pt idx="627">
                  <c:v>60.502926916835136</c:v>
                </c:pt>
                <c:pt idx="628">
                  <c:v>60.449613398892289</c:v>
                </c:pt>
                <c:pt idx="629">
                  <c:v>60.28655703590713</c:v>
                </c:pt>
                <c:pt idx="630">
                  <c:v>60.081625569709985</c:v>
                </c:pt>
                <c:pt idx="631">
                  <c:v>60.024128823776586</c:v>
                </c:pt>
                <c:pt idx="632">
                  <c:v>60.026869602307862</c:v>
                </c:pt>
                <c:pt idx="633">
                  <c:v>64.27255505527765</c:v>
                </c:pt>
                <c:pt idx="634">
                  <c:v>64.537418752034725</c:v>
                </c:pt>
                <c:pt idx="635">
                  <c:v>71.527410039526927</c:v>
                </c:pt>
                <c:pt idx="636">
                  <c:v>64.209800985649764</c:v>
                </c:pt>
                <c:pt idx="637">
                  <c:v>64.152490871890421</c:v>
                </c:pt>
                <c:pt idx="638">
                  <c:v>64.898624673381846</c:v>
                </c:pt>
                <c:pt idx="639">
                  <c:v>65.225041619002667</c:v>
                </c:pt>
                <c:pt idx="640">
                  <c:v>65.528652163323088</c:v>
                </c:pt>
                <c:pt idx="641">
                  <c:v>73.202356308369986</c:v>
                </c:pt>
                <c:pt idx="642">
                  <c:v>65.557924095028653</c:v>
                </c:pt>
                <c:pt idx="643">
                  <c:v>65.32369229929273</c:v>
                </c:pt>
                <c:pt idx="644">
                  <c:v>65.26625152394945</c:v>
                </c:pt>
                <c:pt idx="645">
                  <c:v>64.859789016079034</c:v>
                </c:pt>
                <c:pt idx="646">
                  <c:v>64.701791630493631</c:v>
                </c:pt>
                <c:pt idx="647">
                  <c:v>61.545225935629603</c:v>
                </c:pt>
                <c:pt idx="648">
                  <c:v>61.31515155315018</c:v>
                </c:pt>
                <c:pt idx="649">
                  <c:v>68.329931523801577</c:v>
                </c:pt>
                <c:pt idx="650">
                  <c:v>73.112679950261736</c:v>
                </c:pt>
                <c:pt idx="651">
                  <c:v>68.630933533403592</c:v>
                </c:pt>
                <c:pt idx="652">
                  <c:v>68.618237025380751</c:v>
                </c:pt>
                <c:pt idx="653">
                  <c:v>68.370220992457575</c:v>
                </c:pt>
                <c:pt idx="654">
                  <c:v>68.065176026140364</c:v>
                </c:pt>
                <c:pt idx="655">
                  <c:v>67.730486089482312</c:v>
                </c:pt>
                <c:pt idx="656">
                  <c:v>72.209058480258875</c:v>
                </c:pt>
                <c:pt idx="657">
                  <c:v>67.265010994343697</c:v>
                </c:pt>
                <c:pt idx="658">
                  <c:v>66.926154512563613</c:v>
                </c:pt>
                <c:pt idx="659">
                  <c:v>66.589435514629855</c:v>
                </c:pt>
                <c:pt idx="660">
                  <c:v>66.438164893862393</c:v>
                </c:pt>
                <c:pt idx="661">
                  <c:v>66.072885551727623</c:v>
                </c:pt>
                <c:pt idx="662">
                  <c:v>65.673975371834302</c:v>
                </c:pt>
                <c:pt idx="663">
                  <c:v>65.465343286116649</c:v>
                </c:pt>
                <c:pt idx="664">
                  <c:v>67.421442921625129</c:v>
                </c:pt>
                <c:pt idx="665">
                  <c:v>67.199620839345499</c:v>
                </c:pt>
                <c:pt idx="666">
                  <c:v>72.519506133253344</c:v>
                </c:pt>
                <c:pt idx="667">
                  <c:v>66.02316895770079</c:v>
                </c:pt>
                <c:pt idx="668">
                  <c:v>65.351865049466326</c:v>
                </c:pt>
                <c:pt idx="669">
                  <c:v>71.896983858502296</c:v>
                </c:pt>
                <c:pt idx="670">
                  <c:v>70.850446054745944</c:v>
                </c:pt>
                <c:pt idx="671">
                  <c:v>70.278176310856225</c:v>
                </c:pt>
                <c:pt idx="672">
                  <c:v>69.993086079937484</c:v>
                </c:pt>
                <c:pt idx="673">
                  <c:v>63.44847321238106</c:v>
                </c:pt>
                <c:pt idx="674">
                  <c:v>63.121366825985795</c:v>
                </c:pt>
                <c:pt idx="675">
                  <c:v>69.665795267835975</c:v>
                </c:pt>
                <c:pt idx="676">
                  <c:v>69.42498537945383</c:v>
                </c:pt>
                <c:pt idx="677">
                  <c:v>69.168140839492793</c:v>
                </c:pt>
                <c:pt idx="678">
                  <c:v>68.684197739443263</c:v>
                </c:pt>
                <c:pt idx="679">
                  <c:v>68.318800011232895</c:v>
                </c:pt>
                <c:pt idx="680">
                  <c:v>67.630789053474217</c:v>
                </c:pt>
                <c:pt idx="681">
                  <c:v>67.529783634482783</c:v>
                </c:pt>
                <c:pt idx="682">
                  <c:v>72.276982020495268</c:v>
                </c:pt>
                <c:pt idx="683">
                  <c:v>66.427769623413738</c:v>
                </c:pt>
                <c:pt idx="684">
                  <c:v>72.382639879100765</c:v>
                </c:pt>
                <c:pt idx="685">
                  <c:v>65.888958677875607</c:v>
                </c:pt>
                <c:pt idx="686">
                  <c:v>66.356644709539353</c:v>
                </c:pt>
                <c:pt idx="687">
                  <c:v>66.14212339004095</c:v>
                </c:pt>
                <c:pt idx="688">
                  <c:v>66.201137144370989</c:v>
                </c:pt>
                <c:pt idx="689">
                  <c:v>66.342072124220579</c:v>
                </c:pt>
                <c:pt idx="690">
                  <c:v>64.613314421402734</c:v>
                </c:pt>
                <c:pt idx="691">
                  <c:v>71.418813603690495</c:v>
                </c:pt>
                <c:pt idx="692">
                  <c:v>67.415162054698101</c:v>
                </c:pt>
                <c:pt idx="693">
                  <c:v>67.347368348904553</c:v>
                </c:pt>
                <c:pt idx="694">
                  <c:v>66.987034858939211</c:v>
                </c:pt>
                <c:pt idx="695">
                  <c:v>66.993948002174946</c:v>
                </c:pt>
                <c:pt idx="696">
                  <c:v>66.451207550590141</c:v>
                </c:pt>
                <c:pt idx="697">
                  <c:v>64.249327017878315</c:v>
                </c:pt>
                <c:pt idx="698">
                  <c:v>63.501781347485171</c:v>
                </c:pt>
                <c:pt idx="699">
                  <c:v>70.666634157069211</c:v>
                </c:pt>
                <c:pt idx="700">
                  <c:v>70.48791875344169</c:v>
                </c:pt>
                <c:pt idx="701">
                  <c:v>82.698406203091338</c:v>
                </c:pt>
                <c:pt idx="702">
                  <c:v>82.679718977048609</c:v>
                </c:pt>
                <c:pt idx="703">
                  <c:v>85.4562505336188</c:v>
                </c:pt>
                <c:pt idx="704">
                  <c:v>87.777252621947397</c:v>
                </c:pt>
                <c:pt idx="705">
                  <c:v>85.065032996758219</c:v>
                </c:pt>
                <c:pt idx="706">
                  <c:v>82.355532025306573</c:v>
                </c:pt>
                <c:pt idx="707">
                  <c:v>80.333484861717764</c:v>
                </c:pt>
                <c:pt idx="708">
                  <c:v>81.940578329355716</c:v>
                </c:pt>
                <c:pt idx="709">
                  <c:v>80.071549455534097</c:v>
                </c:pt>
                <c:pt idx="710">
                  <c:v>77.941612855260004</c:v>
                </c:pt>
                <c:pt idx="711">
                  <c:v>79.383182221770255</c:v>
                </c:pt>
                <c:pt idx="712">
                  <c:v>79.777660581250558</c:v>
                </c:pt>
                <c:pt idx="713">
                  <c:v>77.588087871890679</c:v>
                </c:pt>
                <c:pt idx="714">
                  <c:v>77.75420362431521</c:v>
                </c:pt>
                <c:pt idx="715">
                  <c:v>77.868347660690972</c:v>
                </c:pt>
                <c:pt idx="716">
                  <c:v>79.281904791336899</c:v>
                </c:pt>
                <c:pt idx="717">
                  <c:v>79.338072835431149</c:v>
                </c:pt>
                <c:pt idx="718">
                  <c:v>78.190069613785667</c:v>
                </c:pt>
                <c:pt idx="719">
                  <c:v>76.703278467624727</c:v>
                </c:pt>
                <c:pt idx="720">
                  <c:v>76.951471959927559</c:v>
                </c:pt>
                <c:pt idx="721">
                  <c:v>81.554696381427576</c:v>
                </c:pt>
                <c:pt idx="722">
                  <c:v>79.716046475681338</c:v>
                </c:pt>
                <c:pt idx="723">
                  <c:v>83.732476793519197</c:v>
                </c:pt>
                <c:pt idx="724">
                  <c:v>83.705174093162981</c:v>
                </c:pt>
                <c:pt idx="725">
                  <c:v>83.57409962325292</c:v>
                </c:pt>
                <c:pt idx="726">
                  <c:v>81.707753148899471</c:v>
                </c:pt>
                <c:pt idx="727">
                  <c:v>79.289718886087499</c:v>
                </c:pt>
                <c:pt idx="728">
                  <c:v>81.461840658616708</c:v>
                </c:pt>
                <c:pt idx="729">
                  <c:v>78.972266829043008</c:v>
                </c:pt>
                <c:pt idx="730">
                  <c:v>80.598477830760572</c:v>
                </c:pt>
                <c:pt idx="731">
                  <c:v>80.281820835551329</c:v>
                </c:pt>
                <c:pt idx="732">
                  <c:v>79.563924361467897</c:v>
                </c:pt>
                <c:pt idx="733">
                  <c:v>78.951145760904822</c:v>
                </c:pt>
                <c:pt idx="734">
                  <c:v>76.947419600228713</c:v>
                </c:pt>
                <c:pt idx="735">
                  <c:v>76.782181536965297</c:v>
                </c:pt>
                <c:pt idx="736">
                  <c:v>71.136533410460757</c:v>
                </c:pt>
                <c:pt idx="737">
                  <c:v>70.750199892235571</c:v>
                </c:pt>
                <c:pt idx="738">
                  <c:v>70.750948909436062</c:v>
                </c:pt>
                <c:pt idx="739">
                  <c:v>70.753148685145874</c:v>
                </c:pt>
                <c:pt idx="740">
                  <c:v>70.952618101124131</c:v>
                </c:pt>
                <c:pt idx="741">
                  <c:v>70.829456347405809</c:v>
                </c:pt>
                <c:pt idx="742">
                  <c:v>70.3603056427621</c:v>
                </c:pt>
                <c:pt idx="743">
                  <c:v>70.144596197204436</c:v>
                </c:pt>
                <c:pt idx="744">
                  <c:v>74.860146162066471</c:v>
                </c:pt>
                <c:pt idx="745">
                  <c:v>69.635799226046913</c:v>
                </c:pt>
                <c:pt idx="746">
                  <c:v>67.807193451413028</c:v>
                </c:pt>
                <c:pt idx="747">
                  <c:v>68.992313150477571</c:v>
                </c:pt>
                <c:pt idx="748">
                  <c:v>71.956164354582299</c:v>
                </c:pt>
                <c:pt idx="749">
                  <c:v>72.195862440485655</c:v>
                </c:pt>
                <c:pt idx="750">
                  <c:v>71.656408003111963</c:v>
                </c:pt>
                <c:pt idx="751">
                  <c:v>71.958981726328545</c:v>
                </c:pt>
                <c:pt idx="752">
                  <c:v>72.332889191590397</c:v>
                </c:pt>
                <c:pt idx="753">
                  <c:v>72.922799627546027</c:v>
                </c:pt>
                <c:pt idx="754">
                  <c:v>72.918368598059402</c:v>
                </c:pt>
                <c:pt idx="755">
                  <c:v>76.469043983869796</c:v>
                </c:pt>
                <c:pt idx="756">
                  <c:v>73.016737306046608</c:v>
                </c:pt>
                <c:pt idx="757">
                  <c:v>72.847715189867159</c:v>
                </c:pt>
                <c:pt idx="758">
                  <c:v>72.502864081990325</c:v>
                </c:pt>
                <c:pt idx="759">
                  <c:v>72.131929269211355</c:v>
                </c:pt>
                <c:pt idx="760">
                  <c:v>71.796363462291168</c:v>
                </c:pt>
                <c:pt idx="761">
                  <c:v>71.310380869116699</c:v>
                </c:pt>
                <c:pt idx="762">
                  <c:v>71.125195021564565</c:v>
                </c:pt>
                <c:pt idx="763">
                  <c:v>77.884856360464738</c:v>
                </c:pt>
                <c:pt idx="764">
                  <c:v>77.7283264026387</c:v>
                </c:pt>
                <c:pt idx="765">
                  <c:v>71.871138555752552</c:v>
                </c:pt>
                <c:pt idx="766">
                  <c:v>71.07429804454928</c:v>
                </c:pt>
                <c:pt idx="767">
                  <c:v>70.085951349783102</c:v>
                </c:pt>
                <c:pt idx="768">
                  <c:v>70.780103548727865</c:v>
                </c:pt>
                <c:pt idx="769">
                  <c:v>70.142185997623486</c:v>
                </c:pt>
                <c:pt idx="770">
                  <c:v>69.213828605120796</c:v>
                </c:pt>
                <c:pt idx="771">
                  <c:v>68.317899084655579</c:v>
                </c:pt>
                <c:pt idx="772">
                  <c:v>67.685162487636248</c:v>
                </c:pt>
                <c:pt idx="773">
                  <c:v>67.293751992411359</c:v>
                </c:pt>
                <c:pt idx="774">
                  <c:v>66.720990823498539</c:v>
                </c:pt>
                <c:pt idx="775">
                  <c:v>66.450061352683292</c:v>
                </c:pt>
                <c:pt idx="776">
                  <c:v>65.518974293734161</c:v>
                </c:pt>
                <c:pt idx="777">
                  <c:v>65.061732891736426</c:v>
                </c:pt>
                <c:pt idx="778">
                  <c:v>64.295813968552565</c:v>
                </c:pt>
                <c:pt idx="779">
                  <c:v>64.224899007816646</c:v>
                </c:pt>
                <c:pt idx="780">
                  <c:v>64.089702062825282</c:v>
                </c:pt>
                <c:pt idx="781">
                  <c:v>63.615800305351549</c:v>
                </c:pt>
                <c:pt idx="782">
                  <c:v>63.118587395862036</c:v>
                </c:pt>
                <c:pt idx="783">
                  <c:v>61.731516170718791</c:v>
                </c:pt>
                <c:pt idx="784">
                  <c:v>60.641786723317075</c:v>
                </c:pt>
                <c:pt idx="785">
                  <c:v>59.657642741485461</c:v>
                </c:pt>
                <c:pt idx="786">
                  <c:v>58.02068594608658</c:v>
                </c:pt>
                <c:pt idx="787">
                  <c:v>57.097017790467639</c:v>
                </c:pt>
                <c:pt idx="788">
                  <c:v>55.414526845811857</c:v>
                </c:pt>
                <c:pt idx="789">
                  <c:v>54.233223268049372</c:v>
                </c:pt>
                <c:pt idx="790">
                  <c:v>54.716259931239371</c:v>
                </c:pt>
                <c:pt idx="791">
                  <c:v>73.928250295889839</c:v>
                </c:pt>
                <c:pt idx="792">
                  <c:v>73.302108326401481</c:v>
                </c:pt>
                <c:pt idx="793">
                  <c:v>73.274243929428224</c:v>
                </c:pt>
                <c:pt idx="794">
                  <c:v>73.238942403733148</c:v>
                </c:pt>
                <c:pt idx="795">
                  <c:v>73.228260543112029</c:v>
                </c:pt>
                <c:pt idx="796">
                  <c:v>73.217818500497771</c:v>
                </c:pt>
                <c:pt idx="797">
                  <c:v>73.044432941212818</c:v>
                </c:pt>
                <c:pt idx="798">
                  <c:v>67.061120268037058</c:v>
                </c:pt>
                <c:pt idx="799">
                  <c:v>67.499812340276293</c:v>
                </c:pt>
                <c:pt idx="800">
                  <c:v>67.656709358929632</c:v>
                </c:pt>
                <c:pt idx="801">
                  <c:v>67.8853191379592</c:v>
                </c:pt>
                <c:pt idx="802">
                  <c:v>66.68864176223417</c:v>
                </c:pt>
                <c:pt idx="803">
                  <c:v>66.855864811527738</c:v>
                </c:pt>
                <c:pt idx="804">
                  <c:v>64.869972413878401</c:v>
                </c:pt>
                <c:pt idx="805">
                  <c:v>64.210614647464865</c:v>
                </c:pt>
                <c:pt idx="806">
                  <c:v>76.492102527362292</c:v>
                </c:pt>
                <c:pt idx="807">
                  <c:v>74.508332893240407</c:v>
                </c:pt>
                <c:pt idx="808">
                  <c:v>75.453803026288682</c:v>
                </c:pt>
                <c:pt idx="809">
                  <c:v>74.903381392419632</c:v>
                </c:pt>
                <c:pt idx="810">
                  <c:v>80.927284347206793</c:v>
                </c:pt>
                <c:pt idx="811">
                  <c:v>76.105358845442822</c:v>
                </c:pt>
                <c:pt idx="812">
                  <c:v>75.770314330278353</c:v>
                </c:pt>
                <c:pt idx="813">
                  <c:v>73.92336350307562</c:v>
                </c:pt>
                <c:pt idx="814">
                  <c:v>74.246131690955806</c:v>
                </c:pt>
                <c:pt idx="815">
                  <c:v>74.122620884032855</c:v>
                </c:pt>
                <c:pt idx="816">
                  <c:v>79.793117745598707</c:v>
                </c:pt>
                <c:pt idx="817">
                  <c:v>79.197759045166222</c:v>
                </c:pt>
                <c:pt idx="818">
                  <c:v>72.251165775873716</c:v>
                </c:pt>
                <c:pt idx="819">
                  <c:v>71.050734259360368</c:v>
                </c:pt>
                <c:pt idx="820">
                  <c:v>70.654593087795064</c:v>
                </c:pt>
                <c:pt idx="821">
                  <c:v>73.23853417615382</c:v>
                </c:pt>
                <c:pt idx="822">
                  <c:v>72.849325090549186</c:v>
                </c:pt>
                <c:pt idx="823">
                  <c:v>73.551997854672464</c:v>
                </c:pt>
                <c:pt idx="824">
                  <c:v>73.434459146751664</c:v>
                </c:pt>
                <c:pt idx="825">
                  <c:v>73.589061629381305</c:v>
                </c:pt>
                <c:pt idx="826">
                  <c:v>72.858496394417756</c:v>
                </c:pt>
                <c:pt idx="827">
                  <c:v>72.687043124903397</c:v>
                </c:pt>
                <c:pt idx="828">
                  <c:v>72.416505014592261</c:v>
                </c:pt>
                <c:pt idx="829">
                  <c:v>76.446278718390062</c:v>
                </c:pt>
                <c:pt idx="830">
                  <c:v>76.897317100446287</c:v>
                </c:pt>
                <c:pt idx="831">
                  <c:v>77.622198249983569</c:v>
                </c:pt>
                <c:pt idx="832">
                  <c:v>78.491418231621537</c:v>
                </c:pt>
                <c:pt idx="833">
                  <c:v>79.061395700727914</c:v>
                </c:pt>
                <c:pt idx="834">
                  <c:v>78.984580978283034</c:v>
                </c:pt>
                <c:pt idx="835">
                  <c:v>75.518961899985243</c:v>
                </c:pt>
                <c:pt idx="836">
                  <c:v>54.960372041061483</c:v>
                </c:pt>
                <c:pt idx="837">
                  <c:v>55.580540620726552</c:v>
                </c:pt>
                <c:pt idx="838">
                  <c:v>55.638496307844072</c:v>
                </c:pt>
                <c:pt idx="839">
                  <c:v>71.002403351187297</c:v>
                </c:pt>
                <c:pt idx="840">
                  <c:v>55.08785862218479</c:v>
                </c:pt>
                <c:pt idx="841">
                  <c:v>53.660748725434871</c:v>
                </c:pt>
                <c:pt idx="842">
                  <c:v>52.683315598793818</c:v>
                </c:pt>
                <c:pt idx="843">
                  <c:v>51.205463395562724</c:v>
                </c:pt>
                <c:pt idx="844">
                  <c:v>50.693167441430376</c:v>
                </c:pt>
                <c:pt idx="845">
                  <c:v>50.027559613662156</c:v>
                </c:pt>
                <c:pt idx="846">
                  <c:v>50.357199642181719</c:v>
                </c:pt>
                <c:pt idx="847">
                  <c:v>50.643335881490913</c:v>
                </c:pt>
                <c:pt idx="848">
                  <c:v>59.977894938433344</c:v>
                </c:pt>
                <c:pt idx="849">
                  <c:v>62.223594666094499</c:v>
                </c:pt>
                <c:pt idx="850">
                  <c:v>61.857354923243378</c:v>
                </c:pt>
                <c:pt idx="851">
                  <c:v>61.574784510906511</c:v>
                </c:pt>
                <c:pt idx="852">
                  <c:v>61.557739620502296</c:v>
                </c:pt>
                <c:pt idx="853">
                  <c:v>61.557702997090871</c:v>
                </c:pt>
                <c:pt idx="854">
                  <c:v>61.624020039926883</c:v>
                </c:pt>
                <c:pt idx="855">
                  <c:v>76.865467177452885</c:v>
                </c:pt>
                <c:pt idx="856">
                  <c:v>76.395737971641196</c:v>
                </c:pt>
                <c:pt idx="857">
                  <c:v>76.555974395997538</c:v>
                </c:pt>
                <c:pt idx="858">
                  <c:v>82.144647699115524</c:v>
                </c:pt>
                <c:pt idx="859">
                  <c:v>76.520439132544112</c:v>
                </c:pt>
                <c:pt idx="860">
                  <c:v>76.113653571814311</c:v>
                </c:pt>
                <c:pt idx="861">
                  <c:v>75.146001743462776</c:v>
                </c:pt>
                <c:pt idx="862">
                  <c:v>81.500802547915697</c:v>
                </c:pt>
                <c:pt idx="863">
                  <c:v>73.958376603198047</c:v>
                </c:pt>
                <c:pt idx="864">
                  <c:v>74.393466193333055</c:v>
                </c:pt>
                <c:pt idx="865">
                  <c:v>80.67771092105491</c:v>
                </c:pt>
                <c:pt idx="866">
                  <c:v>80.022290508810713</c:v>
                </c:pt>
                <c:pt idx="867">
                  <c:v>79.549932986258781</c:v>
                </c:pt>
                <c:pt idx="868">
                  <c:v>78.464513113581191</c:v>
                </c:pt>
                <c:pt idx="869">
                  <c:v>78.280316121209466</c:v>
                </c:pt>
                <c:pt idx="870">
                  <c:v>83.320773843988135</c:v>
                </c:pt>
                <c:pt idx="871">
                  <c:v>82.892683560879604</c:v>
                </c:pt>
                <c:pt idx="872">
                  <c:v>78.436724838323272</c:v>
                </c:pt>
                <c:pt idx="873">
                  <c:v>82.966724102592778</c:v>
                </c:pt>
                <c:pt idx="874">
                  <c:v>75.895108127314444</c:v>
                </c:pt>
                <c:pt idx="875">
                  <c:v>75.41273504489935</c:v>
                </c:pt>
                <c:pt idx="876">
                  <c:v>84.5035015564617</c:v>
                </c:pt>
                <c:pt idx="877">
                  <c:v>74.506927490203367</c:v>
                </c:pt>
                <c:pt idx="878">
                  <c:v>80.365752005439163</c:v>
                </c:pt>
                <c:pt idx="879">
                  <c:v>77.453666873107707</c:v>
                </c:pt>
                <c:pt idx="880">
                  <c:v>79.262500405756867</c:v>
                </c:pt>
                <c:pt idx="881">
                  <c:v>78.758129651548359</c:v>
                </c:pt>
                <c:pt idx="882">
                  <c:v>74.501634893748673</c:v>
                </c:pt>
                <c:pt idx="883">
                  <c:v>77.236748661956867</c:v>
                </c:pt>
                <c:pt idx="884">
                  <c:v>77.39357897458703</c:v>
                </c:pt>
                <c:pt idx="885">
                  <c:v>64.034107474777642</c:v>
                </c:pt>
                <c:pt idx="886">
                  <c:v>70.784971165894675</c:v>
                </c:pt>
                <c:pt idx="887">
                  <c:v>63.623130079581593</c:v>
                </c:pt>
                <c:pt idx="888">
                  <c:v>63.460397452987699</c:v>
                </c:pt>
                <c:pt idx="889">
                  <c:v>63.260848496254923</c:v>
                </c:pt>
                <c:pt idx="890">
                  <c:v>62.347875631510476</c:v>
                </c:pt>
                <c:pt idx="891">
                  <c:v>61.74309299462967</c:v>
                </c:pt>
                <c:pt idx="892">
                  <c:v>61.284944360281749</c:v>
                </c:pt>
                <c:pt idx="893">
                  <c:v>61.098729253219112</c:v>
                </c:pt>
                <c:pt idx="894">
                  <c:v>60.917108123136877</c:v>
                </c:pt>
                <c:pt idx="895">
                  <c:v>60.584716582247751</c:v>
                </c:pt>
                <c:pt idx="896">
                  <c:v>60.29237723531503</c:v>
                </c:pt>
                <c:pt idx="897">
                  <c:v>59.925078695941338</c:v>
                </c:pt>
                <c:pt idx="898">
                  <c:v>59.574968791236408</c:v>
                </c:pt>
                <c:pt idx="899">
                  <c:v>59.044402256717149</c:v>
                </c:pt>
                <c:pt idx="900">
                  <c:v>70.78329022883787</c:v>
                </c:pt>
                <c:pt idx="901">
                  <c:v>57.416197180609032</c:v>
                </c:pt>
                <c:pt idx="902">
                  <c:v>56.150801364822911</c:v>
                </c:pt>
                <c:pt idx="903">
                  <c:v>54.745044810111303</c:v>
                </c:pt>
                <c:pt idx="904">
                  <c:v>53.223247268574923</c:v>
                </c:pt>
                <c:pt idx="905">
                  <c:v>52.256129917769805</c:v>
                </c:pt>
                <c:pt idx="906">
                  <c:v>51.22930226410044</c:v>
                </c:pt>
                <c:pt idx="907">
                  <c:v>68.714624986919858</c:v>
                </c:pt>
                <c:pt idx="908">
                  <c:v>50.968715705642708</c:v>
                </c:pt>
                <c:pt idx="909">
                  <c:v>51.504302234451146</c:v>
                </c:pt>
                <c:pt idx="910">
                  <c:v>69.838958866311771</c:v>
                </c:pt>
                <c:pt idx="911">
                  <c:v>72.094402199957216</c:v>
                </c:pt>
                <c:pt idx="912">
                  <c:v>71.288785199164337</c:v>
                </c:pt>
                <c:pt idx="913">
                  <c:v>71.284600219480168</c:v>
                </c:pt>
                <c:pt idx="914">
                  <c:v>75.216381610801861</c:v>
                </c:pt>
                <c:pt idx="915">
                  <c:v>71.085791683964175</c:v>
                </c:pt>
                <c:pt idx="916">
                  <c:v>71.249016179568997</c:v>
                </c:pt>
                <c:pt idx="917">
                  <c:v>71.181569222658567</c:v>
                </c:pt>
                <c:pt idx="918">
                  <c:v>70.800773171869551</c:v>
                </c:pt>
                <c:pt idx="919">
                  <c:v>71.332941605587934</c:v>
                </c:pt>
                <c:pt idx="920">
                  <c:v>71.593258664591076</c:v>
                </c:pt>
                <c:pt idx="921">
                  <c:v>71.219960144914353</c:v>
                </c:pt>
                <c:pt idx="922">
                  <c:v>70.289990501394669</c:v>
                </c:pt>
                <c:pt idx="923">
                  <c:v>74.277734532927269</c:v>
                </c:pt>
                <c:pt idx="924">
                  <c:v>69.825732294746842</c:v>
                </c:pt>
                <c:pt idx="925">
                  <c:v>69.01246694081172</c:v>
                </c:pt>
                <c:pt idx="926">
                  <c:v>73.538815583057755</c:v>
                </c:pt>
                <c:pt idx="927">
                  <c:v>73.017891915357211</c:v>
                </c:pt>
                <c:pt idx="928">
                  <c:v>72.532446438309819</c:v>
                </c:pt>
                <c:pt idx="929">
                  <c:v>72.049140825101475</c:v>
                </c:pt>
                <c:pt idx="930">
                  <c:v>71.191689009411661</c:v>
                </c:pt>
                <c:pt idx="931">
                  <c:v>71.458590742554648</c:v>
                </c:pt>
                <c:pt idx="932">
                  <c:v>71.646721953281912</c:v>
                </c:pt>
                <c:pt idx="933">
                  <c:v>71.411199052811313</c:v>
                </c:pt>
                <c:pt idx="934">
                  <c:v>71.691752560968638</c:v>
                </c:pt>
                <c:pt idx="935">
                  <c:v>71.648280435804963</c:v>
                </c:pt>
                <c:pt idx="936">
                  <c:v>74.418106387655826</c:v>
                </c:pt>
                <c:pt idx="937">
                  <c:v>70.635063526489589</c:v>
                </c:pt>
                <c:pt idx="938">
                  <c:v>70.34353321874994</c:v>
                </c:pt>
                <c:pt idx="939">
                  <c:v>69.931318639743452</c:v>
                </c:pt>
                <c:pt idx="940">
                  <c:v>69.011835688323288</c:v>
                </c:pt>
                <c:pt idx="941">
                  <c:v>59.348214694153526</c:v>
                </c:pt>
                <c:pt idx="942">
                  <c:v>58.981359743664832</c:v>
                </c:pt>
                <c:pt idx="943">
                  <c:v>66.810754988341245</c:v>
                </c:pt>
                <c:pt idx="944">
                  <c:v>58.44045429269103</c:v>
                </c:pt>
                <c:pt idx="945">
                  <c:v>58.059146616777497</c:v>
                </c:pt>
                <c:pt idx="946">
                  <c:v>57.737099497483413</c:v>
                </c:pt>
                <c:pt idx="947">
                  <c:v>55.756863555078041</c:v>
                </c:pt>
                <c:pt idx="948">
                  <c:v>56.55318784451174</c:v>
                </c:pt>
                <c:pt idx="949">
                  <c:v>55.934923216064192</c:v>
                </c:pt>
                <c:pt idx="950">
                  <c:v>64.127703506138786</c:v>
                </c:pt>
                <c:pt idx="951">
                  <c:v>54.835765863610376</c:v>
                </c:pt>
                <c:pt idx="952">
                  <c:v>54.318994482959681</c:v>
                </c:pt>
                <c:pt idx="953">
                  <c:v>76.419404059098738</c:v>
                </c:pt>
                <c:pt idx="954">
                  <c:v>76.223776513060045</c:v>
                </c:pt>
                <c:pt idx="955">
                  <c:v>76.063164453471273</c:v>
                </c:pt>
                <c:pt idx="956">
                  <c:v>78.501860348102042</c:v>
                </c:pt>
                <c:pt idx="957">
                  <c:v>76.751422137189621</c:v>
                </c:pt>
                <c:pt idx="958">
                  <c:v>76.487049425821056</c:v>
                </c:pt>
                <c:pt idx="959">
                  <c:v>78.083648124292623</c:v>
                </c:pt>
                <c:pt idx="960">
                  <c:v>77.614892431387204</c:v>
                </c:pt>
                <c:pt idx="961">
                  <c:v>78.035640066032371</c:v>
                </c:pt>
                <c:pt idx="962">
                  <c:v>77.982161079076448</c:v>
                </c:pt>
                <c:pt idx="963">
                  <c:v>76.089849174310302</c:v>
                </c:pt>
                <c:pt idx="964">
                  <c:v>76.277542604392735</c:v>
                </c:pt>
                <c:pt idx="965">
                  <c:v>68.008508138182478</c:v>
                </c:pt>
                <c:pt idx="966">
                  <c:v>67.448792198832464</c:v>
                </c:pt>
                <c:pt idx="967">
                  <c:v>66.933664439239806</c:v>
                </c:pt>
                <c:pt idx="968">
                  <c:v>60.73889594786818</c:v>
                </c:pt>
                <c:pt idx="969">
                  <c:v>60.47309226676802</c:v>
                </c:pt>
                <c:pt idx="970">
                  <c:v>59.727692555463818</c:v>
                </c:pt>
                <c:pt idx="971">
                  <c:v>59.9157168077191</c:v>
                </c:pt>
                <c:pt idx="972">
                  <c:v>60.114226609905749</c:v>
                </c:pt>
                <c:pt idx="973">
                  <c:v>59.839670032113311</c:v>
                </c:pt>
                <c:pt idx="974">
                  <c:v>59.79259425361262</c:v>
                </c:pt>
                <c:pt idx="975">
                  <c:v>73.238008314332149</c:v>
                </c:pt>
                <c:pt idx="976">
                  <c:v>73.877369087922489</c:v>
                </c:pt>
                <c:pt idx="977">
                  <c:v>73.057641772514572</c:v>
                </c:pt>
                <c:pt idx="978">
                  <c:v>72.654453219838373</c:v>
                </c:pt>
                <c:pt idx="979">
                  <c:v>71.756699767693803</c:v>
                </c:pt>
                <c:pt idx="980">
                  <c:v>71.884349434121035</c:v>
                </c:pt>
                <c:pt idx="981">
                  <c:v>71.134205502814098</c:v>
                </c:pt>
                <c:pt idx="982">
                  <c:v>71.622680586257815</c:v>
                </c:pt>
                <c:pt idx="983">
                  <c:v>71.316690756084085</c:v>
                </c:pt>
                <c:pt idx="984">
                  <c:v>70.614227556650491</c:v>
                </c:pt>
                <c:pt idx="985">
                  <c:v>70.357932955227923</c:v>
                </c:pt>
                <c:pt idx="986">
                  <c:v>69.853816755588795</c:v>
                </c:pt>
                <c:pt idx="987">
                  <c:v>69.528893474542969</c:v>
                </c:pt>
                <c:pt idx="988">
                  <c:v>69.170402218746318</c:v>
                </c:pt>
                <c:pt idx="989">
                  <c:v>69.061071356508677</c:v>
                </c:pt>
                <c:pt idx="990">
                  <c:v>71.723236786343364</c:v>
                </c:pt>
                <c:pt idx="991">
                  <c:v>75.105299249377467</c:v>
                </c:pt>
                <c:pt idx="992">
                  <c:v>71.130591133070965</c:v>
                </c:pt>
                <c:pt idx="993">
                  <c:v>71.578308388494065</c:v>
                </c:pt>
                <c:pt idx="994">
                  <c:v>71.305812540065688</c:v>
                </c:pt>
                <c:pt idx="995">
                  <c:v>75.049599804058431</c:v>
                </c:pt>
                <c:pt idx="996">
                  <c:v>71.126916198770701</c:v>
                </c:pt>
                <c:pt idx="997">
                  <c:v>70.707335558840597</c:v>
                </c:pt>
                <c:pt idx="998">
                  <c:v>71.053437642977684</c:v>
                </c:pt>
                <c:pt idx="999">
                  <c:v>71.0036616546044</c:v>
                </c:pt>
                <c:pt idx="1000">
                  <c:v>70.903254402395788</c:v>
                </c:pt>
                <c:pt idx="1001">
                  <c:v>70.50953691861497</c:v>
                </c:pt>
                <c:pt idx="1002">
                  <c:v>69.690058447605537</c:v>
                </c:pt>
                <c:pt idx="1003">
                  <c:v>69.760237770386624</c:v>
                </c:pt>
                <c:pt idx="1004">
                  <c:v>69.392674171310261</c:v>
                </c:pt>
                <c:pt idx="1005">
                  <c:v>71.032031003773255</c:v>
                </c:pt>
                <c:pt idx="1006">
                  <c:v>70.865272154005538</c:v>
                </c:pt>
                <c:pt idx="1007">
                  <c:v>70.767165299147294</c:v>
                </c:pt>
                <c:pt idx="1008">
                  <c:v>70.479957676015616</c:v>
                </c:pt>
                <c:pt idx="1009">
                  <c:v>76.810773412825924</c:v>
                </c:pt>
                <c:pt idx="1010">
                  <c:v>69.214469695300551</c:v>
                </c:pt>
                <c:pt idx="1011">
                  <c:v>69.011406514263641</c:v>
                </c:pt>
                <c:pt idx="1012">
                  <c:v>75.02824346015268</c:v>
                </c:pt>
                <c:pt idx="1013">
                  <c:v>66.450655599601149</c:v>
                </c:pt>
                <c:pt idx="1014">
                  <c:v>65.014871353359453</c:v>
                </c:pt>
                <c:pt idx="1015">
                  <c:v>63.805296298611744</c:v>
                </c:pt>
                <c:pt idx="1016">
                  <c:v>63.213619468527185</c:v>
                </c:pt>
                <c:pt idx="1017">
                  <c:v>62.910690675147997</c:v>
                </c:pt>
                <c:pt idx="1018">
                  <c:v>61.794173039508387</c:v>
                </c:pt>
                <c:pt idx="1019">
                  <c:v>60.811167952473774</c:v>
                </c:pt>
                <c:pt idx="1020">
                  <c:v>78.610416461730594</c:v>
                </c:pt>
                <c:pt idx="1021">
                  <c:v>78.567001861471738</c:v>
                </c:pt>
                <c:pt idx="1022">
                  <c:v>78.828569646195518</c:v>
                </c:pt>
                <c:pt idx="1023">
                  <c:v>75.52335179882509</c:v>
                </c:pt>
                <c:pt idx="1024">
                  <c:v>75.300119707525525</c:v>
                </c:pt>
                <c:pt idx="1025">
                  <c:v>74.670954256542117</c:v>
                </c:pt>
                <c:pt idx="1026">
                  <c:v>74.016337269539363</c:v>
                </c:pt>
                <c:pt idx="1027">
                  <c:v>72.927722211514151</c:v>
                </c:pt>
                <c:pt idx="1028">
                  <c:v>75.980936246440081</c:v>
                </c:pt>
                <c:pt idx="1029">
                  <c:v>71.202459227231657</c:v>
                </c:pt>
                <c:pt idx="1030">
                  <c:v>71.202308926430959</c:v>
                </c:pt>
                <c:pt idx="1031">
                  <c:v>70.232763685266676</c:v>
                </c:pt>
                <c:pt idx="1032">
                  <c:v>72.497317781527983</c:v>
                </c:pt>
                <c:pt idx="1033">
                  <c:v>72.05094035367793</c:v>
                </c:pt>
                <c:pt idx="1034">
                  <c:v>68.298762296854761</c:v>
                </c:pt>
                <c:pt idx="1035">
                  <c:v>67.803743832286429</c:v>
                </c:pt>
                <c:pt idx="1036">
                  <c:v>67.197439698268823</c:v>
                </c:pt>
                <c:pt idx="1037">
                  <c:v>67.046850551032406</c:v>
                </c:pt>
                <c:pt idx="1038">
                  <c:v>66.517055161587706</c:v>
                </c:pt>
                <c:pt idx="1039">
                  <c:v>66.203554687852787</c:v>
                </c:pt>
                <c:pt idx="1040">
                  <c:v>65.6414954992063</c:v>
                </c:pt>
                <c:pt idx="1041">
                  <c:v>69.261353203074094</c:v>
                </c:pt>
                <c:pt idx="1042">
                  <c:v>64.188860890591812</c:v>
                </c:pt>
                <c:pt idx="1043">
                  <c:v>68.095050472641262</c:v>
                </c:pt>
                <c:pt idx="1044">
                  <c:v>57.260459758753278</c:v>
                </c:pt>
                <c:pt idx="1045">
                  <c:v>68.194598971944558</c:v>
                </c:pt>
                <c:pt idx="1046">
                  <c:v>68.347662947191566</c:v>
                </c:pt>
                <c:pt idx="1047">
                  <c:v>68.86399612571131</c:v>
                </c:pt>
                <c:pt idx="1048">
                  <c:v>68.592866512142763</c:v>
                </c:pt>
                <c:pt idx="1049">
                  <c:v>69.911165283973091</c:v>
                </c:pt>
                <c:pt idx="1050">
                  <c:v>67.956964128904616</c:v>
                </c:pt>
                <c:pt idx="1051">
                  <c:v>54.487266228092494</c:v>
                </c:pt>
                <c:pt idx="1052">
                  <c:v>53.771811978595636</c:v>
                </c:pt>
                <c:pt idx="1053">
                  <c:v>52.907019255329516</c:v>
                </c:pt>
                <c:pt idx="1054">
                  <c:v>52.657150816533871</c:v>
                </c:pt>
                <c:pt idx="1055">
                  <c:v>52.40596386695691</c:v>
                </c:pt>
                <c:pt idx="1056">
                  <c:v>51.956726986015525</c:v>
                </c:pt>
                <c:pt idx="1057">
                  <c:v>63.624451119321733</c:v>
                </c:pt>
                <c:pt idx="1058">
                  <c:v>69.070055735834984</c:v>
                </c:pt>
                <c:pt idx="1059">
                  <c:v>69.066457340025224</c:v>
                </c:pt>
                <c:pt idx="1060">
                  <c:v>69.002886632736192</c:v>
                </c:pt>
                <c:pt idx="1061">
                  <c:v>68.9733680501067</c:v>
                </c:pt>
                <c:pt idx="1062">
                  <c:v>68.479678892217493</c:v>
                </c:pt>
                <c:pt idx="1063">
                  <c:v>61.999791402119293</c:v>
                </c:pt>
                <c:pt idx="1064">
                  <c:v>58.754043545823876</c:v>
                </c:pt>
                <c:pt idx="1065">
                  <c:v>61.225453489038536</c:v>
                </c:pt>
                <c:pt idx="1066">
                  <c:v>67.610255414992764</c:v>
                </c:pt>
                <c:pt idx="1067">
                  <c:v>60.778655879681899</c:v>
                </c:pt>
                <c:pt idx="1068">
                  <c:v>60.529878635082198</c:v>
                </c:pt>
                <c:pt idx="1069">
                  <c:v>60.316181516195677</c:v>
                </c:pt>
                <c:pt idx="1070">
                  <c:v>65.902157474203676</c:v>
                </c:pt>
                <c:pt idx="1071">
                  <c:v>66.125058452114331</c:v>
                </c:pt>
                <c:pt idx="1072">
                  <c:v>66.028643488649649</c:v>
                </c:pt>
                <c:pt idx="1073">
                  <c:v>64.485412949552995</c:v>
                </c:pt>
                <c:pt idx="1074">
                  <c:v>63.686120415830928</c:v>
                </c:pt>
                <c:pt idx="1075">
                  <c:v>69.384571051582526</c:v>
                </c:pt>
                <c:pt idx="1076">
                  <c:v>69.178794801071462</c:v>
                </c:pt>
                <c:pt idx="1077">
                  <c:v>69.048103034321628</c:v>
                </c:pt>
                <c:pt idx="1078">
                  <c:v>68.46874440333238</c:v>
                </c:pt>
                <c:pt idx="1079">
                  <c:v>66.949097584468461</c:v>
                </c:pt>
                <c:pt idx="1080">
                  <c:v>65.882700426599627</c:v>
                </c:pt>
                <c:pt idx="1081">
                  <c:v>65.148040823065827</c:v>
                </c:pt>
                <c:pt idx="1082">
                  <c:v>64.862493856811156</c:v>
                </c:pt>
                <c:pt idx="1083">
                  <c:v>70.04600330318749</c:v>
                </c:pt>
                <c:pt idx="1084">
                  <c:v>69.547346606809526</c:v>
                </c:pt>
                <c:pt idx="1085">
                  <c:v>63.115909182220385</c:v>
                </c:pt>
                <c:pt idx="1086">
                  <c:v>69.514512243616053</c:v>
                </c:pt>
                <c:pt idx="1087">
                  <c:v>85.346858489054938</c:v>
                </c:pt>
                <c:pt idx="1088">
                  <c:v>87.072067062928767</c:v>
                </c:pt>
                <c:pt idx="1089">
                  <c:v>85.105522696614301</c:v>
                </c:pt>
                <c:pt idx="1090">
                  <c:v>80.79349907680924</c:v>
                </c:pt>
                <c:pt idx="1091">
                  <c:v>68.645088610965956</c:v>
                </c:pt>
                <c:pt idx="1092">
                  <c:v>68.223338985580568</c:v>
                </c:pt>
                <c:pt idx="1093">
                  <c:v>68.255616917304934</c:v>
                </c:pt>
                <c:pt idx="1094">
                  <c:v>68.616614433194684</c:v>
                </c:pt>
                <c:pt idx="1095">
                  <c:v>68.259447937360164</c:v>
                </c:pt>
                <c:pt idx="1096">
                  <c:v>67.842152020539345</c:v>
                </c:pt>
                <c:pt idx="1097">
                  <c:v>67.382453558808521</c:v>
                </c:pt>
                <c:pt idx="1098">
                  <c:v>67.123789260935126</c:v>
                </c:pt>
                <c:pt idx="1099">
                  <c:v>72.263086001525352</c:v>
                </c:pt>
                <c:pt idx="1100">
                  <c:v>66.486322014160947</c:v>
                </c:pt>
                <c:pt idx="1101">
                  <c:v>66.456179114710295</c:v>
                </c:pt>
                <c:pt idx="1102">
                  <c:v>66.354078043214543</c:v>
                </c:pt>
                <c:pt idx="1103">
                  <c:v>65.966441695236171</c:v>
                </c:pt>
                <c:pt idx="1104">
                  <c:v>65.694447417716063</c:v>
                </c:pt>
                <c:pt idx="1105">
                  <c:v>65.311987309642461</c:v>
                </c:pt>
                <c:pt idx="1106">
                  <c:v>56.576118719860418</c:v>
                </c:pt>
                <c:pt idx="1107">
                  <c:v>56.504160294180295</c:v>
                </c:pt>
                <c:pt idx="1108">
                  <c:v>56.072392033585395</c:v>
                </c:pt>
                <c:pt idx="1109">
                  <c:v>55.358312614482315</c:v>
                </c:pt>
                <c:pt idx="1110">
                  <c:v>54.576982479043032</c:v>
                </c:pt>
                <c:pt idx="1111">
                  <c:v>53.797034736446328</c:v>
                </c:pt>
                <c:pt idx="1112">
                  <c:v>59.216661579045457</c:v>
                </c:pt>
                <c:pt idx="1113">
                  <c:v>58.771445985601432</c:v>
                </c:pt>
                <c:pt idx="1114">
                  <c:v>58.408552803708162</c:v>
                </c:pt>
                <c:pt idx="1115">
                  <c:v>58.246055499462024</c:v>
                </c:pt>
                <c:pt idx="1116">
                  <c:v>58.151833381918046</c:v>
                </c:pt>
                <c:pt idx="1117">
                  <c:v>57.67830404779459</c:v>
                </c:pt>
                <c:pt idx="1118">
                  <c:v>57.311662131463557</c:v>
                </c:pt>
                <c:pt idx="1119">
                  <c:v>57.114601241587572</c:v>
                </c:pt>
                <c:pt idx="1120">
                  <c:v>56.666353504832372</c:v>
                </c:pt>
                <c:pt idx="1121">
                  <c:v>69.579925676154687</c:v>
                </c:pt>
                <c:pt idx="1122">
                  <c:v>62.437774042550338</c:v>
                </c:pt>
                <c:pt idx="1123">
                  <c:v>62.2875631275285</c:v>
                </c:pt>
                <c:pt idx="1124">
                  <c:v>62.106357740383096</c:v>
                </c:pt>
                <c:pt idx="1125">
                  <c:v>61.92354454056342</c:v>
                </c:pt>
                <c:pt idx="1126">
                  <c:v>61.711848682119083</c:v>
                </c:pt>
                <c:pt idx="1127">
                  <c:v>61.348381866357705</c:v>
                </c:pt>
                <c:pt idx="1128">
                  <c:v>61.326110582218746</c:v>
                </c:pt>
                <c:pt idx="1129">
                  <c:v>60.426245518763182</c:v>
                </c:pt>
                <c:pt idx="1130">
                  <c:v>60.181400652853156</c:v>
                </c:pt>
                <c:pt idx="1131">
                  <c:v>65.489999266427063</c:v>
                </c:pt>
                <c:pt idx="1132">
                  <c:v>58.755860407238089</c:v>
                </c:pt>
                <c:pt idx="1133">
                  <c:v>58.719547266854804</c:v>
                </c:pt>
                <c:pt idx="1134">
                  <c:v>72.421825496755588</c:v>
                </c:pt>
                <c:pt idx="1135">
                  <c:v>72.280076748879509</c:v>
                </c:pt>
                <c:pt idx="1136">
                  <c:v>75.010876620444392</c:v>
                </c:pt>
                <c:pt idx="1137">
                  <c:v>71.529227003290771</c:v>
                </c:pt>
                <c:pt idx="1138">
                  <c:v>71.853117322984446</c:v>
                </c:pt>
                <c:pt idx="1139">
                  <c:v>71.688766590280025</c:v>
                </c:pt>
                <c:pt idx="1140">
                  <c:v>71.694101198000851</c:v>
                </c:pt>
                <c:pt idx="1141">
                  <c:v>71.555960181223881</c:v>
                </c:pt>
                <c:pt idx="1142">
                  <c:v>71.873199991211621</c:v>
                </c:pt>
                <c:pt idx="1143">
                  <c:v>71.979846521929133</c:v>
                </c:pt>
                <c:pt idx="1144">
                  <c:v>71.810809697047972</c:v>
                </c:pt>
                <c:pt idx="1145">
                  <c:v>71.725227884978494</c:v>
                </c:pt>
                <c:pt idx="1146">
                  <c:v>71.485073425975287</c:v>
                </c:pt>
                <c:pt idx="1147">
                  <c:v>71.00707914911041</c:v>
                </c:pt>
                <c:pt idx="1148">
                  <c:v>61.938910092388369</c:v>
                </c:pt>
                <c:pt idx="1149">
                  <c:v>61.74391088006751</c:v>
                </c:pt>
                <c:pt idx="1150">
                  <c:v>61.53299612825618</c:v>
                </c:pt>
                <c:pt idx="1151">
                  <c:v>61.529438238916185</c:v>
                </c:pt>
                <c:pt idx="1152">
                  <c:v>61.162254612184334</c:v>
                </c:pt>
                <c:pt idx="1153">
                  <c:v>60.518522923774</c:v>
                </c:pt>
                <c:pt idx="1154">
                  <c:v>68.714378809065735</c:v>
                </c:pt>
                <c:pt idx="1155">
                  <c:v>59.444021316193442</c:v>
                </c:pt>
                <c:pt idx="1156">
                  <c:v>58.740390997968248</c:v>
                </c:pt>
                <c:pt idx="1157">
                  <c:v>66.982947004503728</c:v>
                </c:pt>
                <c:pt idx="1158">
                  <c:v>57.399507483725856</c:v>
                </c:pt>
                <c:pt idx="1159">
                  <c:v>56.599743664498305</c:v>
                </c:pt>
                <c:pt idx="1160">
                  <c:v>55.981297689185773</c:v>
                </c:pt>
                <c:pt idx="1161">
                  <c:v>55.436349217236426</c:v>
                </c:pt>
                <c:pt idx="1162">
                  <c:v>54.745814904594368</c:v>
                </c:pt>
                <c:pt idx="1163">
                  <c:v>69.911882628461726</c:v>
                </c:pt>
                <c:pt idx="1164">
                  <c:v>69.898954897918443</c:v>
                </c:pt>
                <c:pt idx="1165">
                  <c:v>69.892949860195785</c:v>
                </c:pt>
                <c:pt idx="1166">
                  <c:v>74.358610407789286</c:v>
                </c:pt>
                <c:pt idx="1167">
                  <c:v>69.939519213216641</c:v>
                </c:pt>
                <c:pt idx="1168">
                  <c:v>69.383871899010131</c:v>
                </c:pt>
                <c:pt idx="1169">
                  <c:v>68.9029536376474</c:v>
                </c:pt>
                <c:pt idx="1170">
                  <c:v>69.153583741867237</c:v>
                </c:pt>
                <c:pt idx="1171">
                  <c:v>69.130356917130143</c:v>
                </c:pt>
                <c:pt idx="1172">
                  <c:v>69.397531479080286</c:v>
                </c:pt>
                <c:pt idx="1173">
                  <c:v>69.066556607455368</c:v>
                </c:pt>
                <c:pt idx="1174">
                  <c:v>70.037892202493012</c:v>
                </c:pt>
                <c:pt idx="1175">
                  <c:v>72.412024253151728</c:v>
                </c:pt>
                <c:pt idx="1176">
                  <c:v>72.454142035547719</c:v>
                </c:pt>
                <c:pt idx="1177">
                  <c:v>72.344019870406811</c:v>
                </c:pt>
                <c:pt idx="1178">
                  <c:v>72.205610020532944</c:v>
                </c:pt>
                <c:pt idx="1179">
                  <c:v>75.69428661157994</c:v>
                </c:pt>
                <c:pt idx="1180">
                  <c:v>75.975189454024658</c:v>
                </c:pt>
                <c:pt idx="1181">
                  <c:v>71.488342059001454</c:v>
                </c:pt>
                <c:pt idx="1182">
                  <c:v>71.904382168213743</c:v>
                </c:pt>
                <c:pt idx="1183">
                  <c:v>71.577672410663922</c:v>
                </c:pt>
                <c:pt idx="1184">
                  <c:v>71.120281033124314</c:v>
                </c:pt>
                <c:pt idx="1185">
                  <c:v>70.736037304975625</c:v>
                </c:pt>
                <c:pt idx="1186">
                  <c:v>71.338589994665568</c:v>
                </c:pt>
                <c:pt idx="1187">
                  <c:v>66.659556411268881</c:v>
                </c:pt>
                <c:pt idx="1188">
                  <c:v>66.356820219777248</c:v>
                </c:pt>
                <c:pt idx="1189">
                  <c:v>66.464273762928258</c:v>
                </c:pt>
                <c:pt idx="1190">
                  <c:v>66.301645742262991</c:v>
                </c:pt>
                <c:pt idx="1191">
                  <c:v>66.172678903409746</c:v>
                </c:pt>
                <c:pt idx="1192">
                  <c:v>66.604778995946504</c:v>
                </c:pt>
                <c:pt idx="1193">
                  <c:v>66.413665411505079</c:v>
                </c:pt>
                <c:pt idx="1194">
                  <c:v>66.316340558327141</c:v>
                </c:pt>
                <c:pt idx="1195">
                  <c:v>66.383645278692995</c:v>
                </c:pt>
                <c:pt idx="1196">
                  <c:v>66.423345694984064</c:v>
                </c:pt>
                <c:pt idx="1197">
                  <c:v>66.557263189161745</c:v>
                </c:pt>
                <c:pt idx="1198">
                  <c:v>66.615185168563897</c:v>
                </c:pt>
                <c:pt idx="1199">
                  <c:v>66.217647994149146</c:v>
                </c:pt>
                <c:pt idx="1200">
                  <c:v>66.317835714440889</c:v>
                </c:pt>
                <c:pt idx="1201">
                  <c:v>66.365273628490343</c:v>
                </c:pt>
                <c:pt idx="1202">
                  <c:v>81.785296958448143</c:v>
                </c:pt>
                <c:pt idx="1203">
                  <c:v>79.450616127086221</c:v>
                </c:pt>
                <c:pt idx="1204">
                  <c:v>76.371457307172932</c:v>
                </c:pt>
                <c:pt idx="1205">
                  <c:v>76.507917362462294</c:v>
                </c:pt>
                <c:pt idx="1206">
                  <c:v>79.829599273509814</c:v>
                </c:pt>
                <c:pt idx="1207">
                  <c:v>75.70511945804428</c:v>
                </c:pt>
                <c:pt idx="1208">
                  <c:v>78.88104365886177</c:v>
                </c:pt>
                <c:pt idx="1209">
                  <c:v>74.662127434992641</c:v>
                </c:pt>
                <c:pt idx="1210">
                  <c:v>74.628759740605076</c:v>
                </c:pt>
                <c:pt idx="1211">
                  <c:v>74.413668333881759</c:v>
                </c:pt>
                <c:pt idx="1212">
                  <c:v>75.926290498823477</c:v>
                </c:pt>
                <c:pt idx="1213">
                  <c:v>75.629232102389153</c:v>
                </c:pt>
                <c:pt idx="1214">
                  <c:v>75.082281978420582</c:v>
                </c:pt>
                <c:pt idx="1215">
                  <c:v>74.520969091017008</c:v>
                </c:pt>
                <c:pt idx="1216">
                  <c:v>74.241205335430934</c:v>
                </c:pt>
                <c:pt idx="1217">
                  <c:v>79.380457486937942</c:v>
                </c:pt>
                <c:pt idx="1218">
                  <c:v>79.933392954014764</c:v>
                </c:pt>
                <c:pt idx="1219">
                  <c:v>78.623120789196179</c:v>
                </c:pt>
                <c:pt idx="1220">
                  <c:v>79.761962463192546</c:v>
                </c:pt>
                <c:pt idx="1221">
                  <c:v>79.354135610861064</c:v>
                </c:pt>
                <c:pt idx="1222">
                  <c:v>80.660049513640757</c:v>
                </c:pt>
                <c:pt idx="1223">
                  <c:v>79.146262068210902</c:v>
                </c:pt>
                <c:pt idx="1224">
                  <c:v>77.00128017645774</c:v>
                </c:pt>
                <c:pt idx="1225">
                  <c:v>78.149810279304006</c:v>
                </c:pt>
                <c:pt idx="1226">
                  <c:v>80.941425450152366</c:v>
                </c:pt>
                <c:pt idx="1227">
                  <c:v>77.663568581832394</c:v>
                </c:pt>
                <c:pt idx="1228">
                  <c:v>81.277703205937314</c:v>
                </c:pt>
                <c:pt idx="1229">
                  <c:v>81.202861740538438</c:v>
                </c:pt>
                <c:pt idx="1230">
                  <c:v>81.060876007986366</c:v>
                </c:pt>
                <c:pt idx="1231">
                  <c:v>80.086100723531317</c:v>
                </c:pt>
                <c:pt idx="1232">
                  <c:v>74.184851309454757</c:v>
                </c:pt>
                <c:pt idx="1233">
                  <c:v>74.764491684059408</c:v>
                </c:pt>
                <c:pt idx="1234">
                  <c:v>75.631077177693101</c:v>
                </c:pt>
                <c:pt idx="1235">
                  <c:v>75.664556007937662</c:v>
                </c:pt>
                <c:pt idx="1236">
                  <c:v>75.936579128687868</c:v>
                </c:pt>
                <c:pt idx="1237">
                  <c:v>74.704175909652164</c:v>
                </c:pt>
                <c:pt idx="1238">
                  <c:v>73.678443474292209</c:v>
                </c:pt>
                <c:pt idx="1239">
                  <c:v>73.456650800948935</c:v>
                </c:pt>
                <c:pt idx="1240">
                  <c:v>72.63281238141613</c:v>
                </c:pt>
                <c:pt idx="1241">
                  <c:v>71.975305642601356</c:v>
                </c:pt>
                <c:pt idx="1242">
                  <c:v>71.086349050726781</c:v>
                </c:pt>
                <c:pt idx="1243">
                  <c:v>70.171113853743094</c:v>
                </c:pt>
                <c:pt idx="1244">
                  <c:v>69.280729058518119</c:v>
                </c:pt>
                <c:pt idx="1245">
                  <c:v>68.814468191783092</c:v>
                </c:pt>
                <c:pt idx="1246">
                  <c:v>68.671975645468692</c:v>
                </c:pt>
                <c:pt idx="1247">
                  <c:v>71.850327071404649</c:v>
                </c:pt>
                <c:pt idx="1248">
                  <c:v>71.398797466036385</c:v>
                </c:pt>
                <c:pt idx="1249">
                  <c:v>70.69286869466552</c:v>
                </c:pt>
                <c:pt idx="1250">
                  <c:v>70.049520341739608</c:v>
                </c:pt>
                <c:pt idx="1251">
                  <c:v>68.327664768034538</c:v>
                </c:pt>
                <c:pt idx="1252">
                  <c:v>69.110183709383378</c:v>
                </c:pt>
                <c:pt idx="1253">
                  <c:v>68.637634915251013</c:v>
                </c:pt>
                <c:pt idx="1254">
                  <c:v>67.669946113762379</c:v>
                </c:pt>
                <c:pt idx="1255">
                  <c:v>76.964868054990077</c:v>
                </c:pt>
                <c:pt idx="1256">
                  <c:v>66.392717834309181</c:v>
                </c:pt>
                <c:pt idx="1257">
                  <c:v>66.148101528249853</c:v>
                </c:pt>
                <c:pt idx="1258">
                  <c:v>65.7233069881473</c:v>
                </c:pt>
                <c:pt idx="1259">
                  <c:v>65.4183661140585</c:v>
                </c:pt>
                <c:pt idx="1260">
                  <c:v>73.987008807456931</c:v>
                </c:pt>
                <c:pt idx="1261">
                  <c:v>71.472822280216889</c:v>
                </c:pt>
                <c:pt idx="1262">
                  <c:v>64.569745648548377</c:v>
                </c:pt>
                <c:pt idx="1263">
                  <c:v>63.955776670402685</c:v>
                </c:pt>
                <c:pt idx="1264">
                  <c:v>63.271875150145867</c:v>
                </c:pt>
                <c:pt idx="1265">
                  <c:v>70.350160328642048</c:v>
                </c:pt>
                <c:pt idx="1266">
                  <c:v>61.975746429252574</c:v>
                </c:pt>
                <c:pt idx="1267">
                  <c:v>62.47516679096676</c:v>
                </c:pt>
                <c:pt idx="1268">
                  <c:v>61.631835806347652</c:v>
                </c:pt>
                <c:pt idx="1269">
                  <c:v>59.391387710505121</c:v>
                </c:pt>
                <c:pt idx="1270">
                  <c:v>68.34654309425261</c:v>
                </c:pt>
                <c:pt idx="1271">
                  <c:v>55.51339474031488</c:v>
                </c:pt>
                <c:pt idx="1272">
                  <c:v>66.248501370082039</c:v>
                </c:pt>
                <c:pt idx="1273">
                  <c:v>53.484908978302997</c:v>
                </c:pt>
                <c:pt idx="1274">
                  <c:v>71.407182877299405</c:v>
                </c:pt>
                <c:pt idx="1275">
                  <c:v>71.346161744833083</c:v>
                </c:pt>
                <c:pt idx="1276">
                  <c:v>71.216930298857079</c:v>
                </c:pt>
                <c:pt idx="1277">
                  <c:v>71.133578849739791</c:v>
                </c:pt>
                <c:pt idx="1278">
                  <c:v>70.970447054090712</c:v>
                </c:pt>
                <c:pt idx="1279">
                  <c:v>69.866132543634109</c:v>
                </c:pt>
                <c:pt idx="1280">
                  <c:v>70.767969372147732</c:v>
                </c:pt>
                <c:pt idx="1281">
                  <c:v>70.701708793782032</c:v>
                </c:pt>
                <c:pt idx="1282">
                  <c:v>70.30251104995483</c:v>
                </c:pt>
                <c:pt idx="1283">
                  <c:v>74.895736361570485</c:v>
                </c:pt>
                <c:pt idx="1284">
                  <c:v>69.764142735366647</c:v>
                </c:pt>
                <c:pt idx="1285">
                  <c:v>69.272719697575084</c:v>
                </c:pt>
                <c:pt idx="1286">
                  <c:v>68.938993637849094</c:v>
                </c:pt>
                <c:pt idx="1287">
                  <c:v>68.786672701304184</c:v>
                </c:pt>
                <c:pt idx="1288">
                  <c:v>74.0969524828609</c:v>
                </c:pt>
                <c:pt idx="1289">
                  <c:v>66.455789848045612</c:v>
                </c:pt>
                <c:pt idx="1290">
                  <c:v>66.294973414165511</c:v>
                </c:pt>
                <c:pt idx="1291">
                  <c:v>65.865068568681309</c:v>
                </c:pt>
                <c:pt idx="1292">
                  <c:v>65.467884114623416</c:v>
                </c:pt>
                <c:pt idx="1293">
                  <c:v>71.354335454825545</c:v>
                </c:pt>
                <c:pt idx="1294">
                  <c:v>70.677798252047936</c:v>
                </c:pt>
                <c:pt idx="1295">
                  <c:v>64.777508156615241</c:v>
                </c:pt>
                <c:pt idx="1296">
                  <c:v>64.581491001231896</c:v>
                </c:pt>
                <c:pt idx="1297">
                  <c:v>70.9456895069479</c:v>
                </c:pt>
                <c:pt idx="1298">
                  <c:v>63.982754688307686</c:v>
                </c:pt>
                <c:pt idx="1299">
                  <c:v>63.693456526025344</c:v>
                </c:pt>
                <c:pt idx="1300">
                  <c:v>63.54328220789894</c:v>
                </c:pt>
                <c:pt idx="1301">
                  <c:v>63.311552857469252</c:v>
                </c:pt>
                <c:pt idx="1302">
                  <c:v>62.614562196060888</c:v>
                </c:pt>
                <c:pt idx="1303">
                  <c:v>68.498294738295641</c:v>
                </c:pt>
                <c:pt idx="1304">
                  <c:v>67.128817231886032</c:v>
                </c:pt>
                <c:pt idx="1305">
                  <c:v>60.681999276801363</c:v>
                </c:pt>
                <c:pt idx="1306">
                  <c:v>60.18547141054087</c:v>
                </c:pt>
                <c:pt idx="1307">
                  <c:v>59.422157441100865</c:v>
                </c:pt>
                <c:pt idx="1308">
                  <c:v>65.728229011223931</c:v>
                </c:pt>
                <c:pt idx="1309">
                  <c:v>58.384029271344659</c:v>
                </c:pt>
                <c:pt idx="1310">
                  <c:v>57.966650958223617</c:v>
                </c:pt>
                <c:pt idx="1311">
                  <c:v>57.533830519793014</c:v>
                </c:pt>
                <c:pt idx="1312">
                  <c:v>73.395847310732705</c:v>
                </c:pt>
                <c:pt idx="1313">
                  <c:v>73.588027266018216</c:v>
                </c:pt>
                <c:pt idx="1314">
                  <c:v>73.294420175946541</c:v>
                </c:pt>
                <c:pt idx="1315">
                  <c:v>72.598786015371175</c:v>
                </c:pt>
                <c:pt idx="1316">
                  <c:v>72.683472155127447</c:v>
                </c:pt>
                <c:pt idx="1317">
                  <c:v>72.647237782254138</c:v>
                </c:pt>
                <c:pt idx="1318">
                  <c:v>72.153920419979244</c:v>
                </c:pt>
                <c:pt idx="1319">
                  <c:v>72.511570224354401</c:v>
                </c:pt>
                <c:pt idx="1320">
                  <c:v>72.275074800649847</c:v>
                </c:pt>
                <c:pt idx="1321">
                  <c:v>71.904244098847528</c:v>
                </c:pt>
                <c:pt idx="1322">
                  <c:v>71.81027150086166</c:v>
                </c:pt>
                <c:pt idx="1323">
                  <c:v>75.370362976887719</c:v>
                </c:pt>
                <c:pt idx="1324">
                  <c:v>71.653739032222262</c:v>
                </c:pt>
                <c:pt idx="1325">
                  <c:v>71.43220196650222</c:v>
                </c:pt>
                <c:pt idx="1326">
                  <c:v>71.024530161019456</c:v>
                </c:pt>
                <c:pt idx="1327">
                  <c:v>75.388686834655857</c:v>
                </c:pt>
                <c:pt idx="1328">
                  <c:v>70.026699875146647</c:v>
                </c:pt>
                <c:pt idx="1329">
                  <c:v>70.678084687963874</c:v>
                </c:pt>
                <c:pt idx="1330">
                  <c:v>70.600225784850878</c:v>
                </c:pt>
                <c:pt idx="1331">
                  <c:v>69.900887332143512</c:v>
                </c:pt>
                <c:pt idx="1332">
                  <c:v>68.435980489815321</c:v>
                </c:pt>
                <c:pt idx="1333">
                  <c:v>68.737517196326451</c:v>
                </c:pt>
                <c:pt idx="1334">
                  <c:v>69.000713985351126</c:v>
                </c:pt>
                <c:pt idx="1335">
                  <c:v>68.990418507751684</c:v>
                </c:pt>
                <c:pt idx="1336">
                  <c:v>69.098176993030847</c:v>
                </c:pt>
                <c:pt idx="1337">
                  <c:v>69.245174910429157</c:v>
                </c:pt>
                <c:pt idx="1338">
                  <c:v>54.898567490233731</c:v>
                </c:pt>
                <c:pt idx="1339">
                  <c:v>68.461631616079856</c:v>
                </c:pt>
                <c:pt idx="1340">
                  <c:v>56.131653519052826</c:v>
                </c:pt>
                <c:pt idx="1341">
                  <c:v>55.627241411057476</c:v>
                </c:pt>
                <c:pt idx="1342">
                  <c:v>55.136979266484992</c:v>
                </c:pt>
                <c:pt idx="1343">
                  <c:v>54.597397882637821</c:v>
                </c:pt>
                <c:pt idx="1344">
                  <c:v>54.044164664384127</c:v>
                </c:pt>
                <c:pt idx="1345">
                  <c:v>67.113833144540024</c:v>
                </c:pt>
                <c:pt idx="1346">
                  <c:v>64.352150225551725</c:v>
                </c:pt>
                <c:pt idx="1347">
                  <c:v>64.282088489475285</c:v>
                </c:pt>
                <c:pt idx="1348">
                  <c:v>64.213884109606113</c:v>
                </c:pt>
                <c:pt idx="1349">
                  <c:v>64.168860757353556</c:v>
                </c:pt>
                <c:pt idx="1350">
                  <c:v>63.963511192538313</c:v>
                </c:pt>
                <c:pt idx="1351">
                  <c:v>63.858844109406995</c:v>
                </c:pt>
                <c:pt idx="1352">
                  <c:v>63.642234081532457</c:v>
                </c:pt>
                <c:pt idx="1353">
                  <c:v>69.728387458811284</c:v>
                </c:pt>
                <c:pt idx="1354">
                  <c:v>68.918594273844406</c:v>
                </c:pt>
                <c:pt idx="1355">
                  <c:v>68.015572624106852</c:v>
                </c:pt>
                <c:pt idx="1356">
                  <c:v>67.634493780122895</c:v>
                </c:pt>
                <c:pt idx="1357">
                  <c:v>61.33310890009902</c:v>
                </c:pt>
                <c:pt idx="1358">
                  <c:v>66.737321662314784</c:v>
                </c:pt>
                <c:pt idx="1359">
                  <c:v>58.920452730125319</c:v>
                </c:pt>
                <c:pt idx="1360">
                  <c:v>59.537025957246854</c:v>
                </c:pt>
                <c:pt idx="1361">
                  <c:v>64.432405826240483</c:v>
                </c:pt>
                <c:pt idx="1362">
                  <c:v>63.397456211478413</c:v>
                </c:pt>
                <c:pt idx="1363">
                  <c:v>74.21472896712875</c:v>
                </c:pt>
                <c:pt idx="1364">
                  <c:v>61.668270440947708</c:v>
                </c:pt>
                <c:pt idx="1365">
                  <c:v>61.643369547713704</c:v>
                </c:pt>
                <c:pt idx="1366">
                  <c:v>60.882236675227787</c:v>
                </c:pt>
                <c:pt idx="1367">
                  <c:v>60.263544981619688</c:v>
                </c:pt>
                <c:pt idx="1368">
                  <c:v>59.890170418747715</c:v>
                </c:pt>
                <c:pt idx="1369">
                  <c:v>59.560563344893282</c:v>
                </c:pt>
                <c:pt idx="1370">
                  <c:v>59.515456072892007</c:v>
                </c:pt>
                <c:pt idx="1371">
                  <c:v>59.547616723733185</c:v>
                </c:pt>
                <c:pt idx="1372">
                  <c:v>59.90933400904774</c:v>
                </c:pt>
                <c:pt idx="1373">
                  <c:v>60.725008720397966</c:v>
                </c:pt>
                <c:pt idx="1374">
                  <c:v>61.919061544773747</c:v>
                </c:pt>
                <c:pt idx="1375">
                  <c:v>62.861095384532668</c:v>
                </c:pt>
                <c:pt idx="1376">
                  <c:v>81.111609852474956</c:v>
                </c:pt>
                <c:pt idx="1377">
                  <c:v>82.902516222231256</c:v>
                </c:pt>
                <c:pt idx="1378">
                  <c:v>82.383788080424949</c:v>
                </c:pt>
                <c:pt idx="1379">
                  <c:v>82.123356901217079</c:v>
                </c:pt>
                <c:pt idx="1380">
                  <c:v>79.487930042066054</c:v>
                </c:pt>
                <c:pt idx="1381">
                  <c:v>81.22947911655676</c:v>
                </c:pt>
                <c:pt idx="1382">
                  <c:v>83.144775695295465</c:v>
                </c:pt>
                <c:pt idx="1383">
                  <c:v>78.69944238403842</c:v>
                </c:pt>
                <c:pt idx="1384">
                  <c:v>80.246124425945865</c:v>
                </c:pt>
                <c:pt idx="1385">
                  <c:v>78.263104488318362</c:v>
                </c:pt>
                <c:pt idx="1386">
                  <c:v>79.429257053745459</c:v>
                </c:pt>
                <c:pt idx="1387">
                  <c:v>79.102213614365752</c:v>
                </c:pt>
                <c:pt idx="1388">
                  <c:v>77.958965039208081</c:v>
                </c:pt>
                <c:pt idx="1389">
                  <c:v>78.876010591464492</c:v>
                </c:pt>
                <c:pt idx="1390">
                  <c:v>78.802020599803868</c:v>
                </c:pt>
                <c:pt idx="1391">
                  <c:v>72.369258112166861</c:v>
                </c:pt>
                <c:pt idx="1392">
                  <c:v>72.070672528007421</c:v>
                </c:pt>
                <c:pt idx="1393">
                  <c:v>71.921723810082284</c:v>
                </c:pt>
                <c:pt idx="1394">
                  <c:v>71.873381914251155</c:v>
                </c:pt>
                <c:pt idx="1395">
                  <c:v>72.026910740997977</c:v>
                </c:pt>
                <c:pt idx="1396">
                  <c:v>70.242242811544202</c:v>
                </c:pt>
                <c:pt idx="1397">
                  <c:v>70.496435055800561</c:v>
                </c:pt>
                <c:pt idx="1398">
                  <c:v>71.340114510781007</c:v>
                </c:pt>
                <c:pt idx="1399">
                  <c:v>71.246198890421809</c:v>
                </c:pt>
                <c:pt idx="1400">
                  <c:v>71.202259398996858</c:v>
                </c:pt>
                <c:pt idx="1401">
                  <c:v>69.054243990491102</c:v>
                </c:pt>
                <c:pt idx="1402">
                  <c:v>70.690216771080998</c:v>
                </c:pt>
                <c:pt idx="1403">
                  <c:v>69.807308836154817</c:v>
                </c:pt>
                <c:pt idx="1404">
                  <c:v>69.804662090147673</c:v>
                </c:pt>
                <c:pt idx="1405">
                  <c:v>69.859604188709952</c:v>
                </c:pt>
                <c:pt idx="1406">
                  <c:v>69.23245550738838</c:v>
                </c:pt>
                <c:pt idx="1407">
                  <c:v>74.049583547725049</c:v>
                </c:pt>
                <c:pt idx="1408">
                  <c:v>68.346652426218043</c:v>
                </c:pt>
                <c:pt idx="1409">
                  <c:v>68.04337094355958</c:v>
                </c:pt>
                <c:pt idx="1410">
                  <c:v>73.489327264189555</c:v>
                </c:pt>
                <c:pt idx="1411">
                  <c:v>66.99036636315833</c:v>
                </c:pt>
                <c:pt idx="1412">
                  <c:v>72.716232162058731</c:v>
                </c:pt>
                <c:pt idx="1413">
                  <c:v>60.667348722262531</c:v>
                </c:pt>
                <c:pt idx="1414">
                  <c:v>60.346715090603958</c:v>
                </c:pt>
                <c:pt idx="1415">
                  <c:v>59.618183683701091</c:v>
                </c:pt>
                <c:pt idx="1416">
                  <c:v>58.645553758314321</c:v>
                </c:pt>
                <c:pt idx="1417">
                  <c:v>57.444012945924975</c:v>
                </c:pt>
                <c:pt idx="1418">
                  <c:v>70.905336950573599</c:v>
                </c:pt>
                <c:pt idx="1419">
                  <c:v>56.484097869763879</c:v>
                </c:pt>
                <c:pt idx="1420">
                  <c:v>70.36225257607849</c:v>
                </c:pt>
                <c:pt idx="1421">
                  <c:v>52.621029646460684</c:v>
                </c:pt>
                <c:pt idx="1422">
                  <c:v>69.005586174489508</c:v>
                </c:pt>
                <c:pt idx="1423">
                  <c:v>68.369159242387809</c:v>
                </c:pt>
                <c:pt idx="1424">
                  <c:v>69.880889327852429</c:v>
                </c:pt>
                <c:pt idx="1425">
                  <c:v>50.842435051084685</c:v>
                </c:pt>
                <c:pt idx="1426">
                  <c:v>51.667448324248966</c:v>
                </c:pt>
                <c:pt idx="1427">
                  <c:v>52.930428208151525</c:v>
                </c:pt>
                <c:pt idx="1428">
                  <c:v>78.923482549226762</c:v>
                </c:pt>
                <c:pt idx="1429">
                  <c:v>78.884262040530743</c:v>
                </c:pt>
                <c:pt idx="1430">
                  <c:v>82.337928009750485</c:v>
                </c:pt>
                <c:pt idx="1431">
                  <c:v>82.805765708497859</c:v>
                </c:pt>
                <c:pt idx="1432">
                  <c:v>69.528929472917241</c:v>
                </c:pt>
                <c:pt idx="1433">
                  <c:v>69.449549457036511</c:v>
                </c:pt>
                <c:pt idx="1434">
                  <c:v>68.740376579118617</c:v>
                </c:pt>
                <c:pt idx="1435">
                  <c:v>67.947607535385998</c:v>
                </c:pt>
                <c:pt idx="1436">
                  <c:v>67.508268490341649</c:v>
                </c:pt>
                <c:pt idx="1437">
                  <c:v>67.361706455567827</c:v>
                </c:pt>
                <c:pt idx="1438">
                  <c:v>67.247411866513588</c:v>
                </c:pt>
                <c:pt idx="1439">
                  <c:v>67.094764969125777</c:v>
                </c:pt>
                <c:pt idx="1440">
                  <c:v>67.604845911486663</c:v>
                </c:pt>
                <c:pt idx="1441">
                  <c:v>67.450891649421848</c:v>
                </c:pt>
                <c:pt idx="1442">
                  <c:v>67.366886011068715</c:v>
                </c:pt>
                <c:pt idx="1443">
                  <c:v>67.328292449206288</c:v>
                </c:pt>
                <c:pt idx="1444">
                  <c:v>67.191594234759975</c:v>
                </c:pt>
                <c:pt idx="1445">
                  <c:v>67.122999972083008</c:v>
                </c:pt>
                <c:pt idx="1446">
                  <c:v>66.536571082210628</c:v>
                </c:pt>
                <c:pt idx="1447">
                  <c:v>66.621105521755879</c:v>
                </c:pt>
                <c:pt idx="1448">
                  <c:v>66.290167307615746</c:v>
                </c:pt>
                <c:pt idx="1449">
                  <c:v>65.830257585364166</c:v>
                </c:pt>
                <c:pt idx="1450">
                  <c:v>66.261309219259061</c:v>
                </c:pt>
                <c:pt idx="1451">
                  <c:v>65.544559357902784</c:v>
                </c:pt>
                <c:pt idx="1452">
                  <c:v>64.761918899394075</c:v>
                </c:pt>
                <c:pt idx="1453">
                  <c:v>71.77750716852826</c:v>
                </c:pt>
                <c:pt idx="1454">
                  <c:v>71.795648993800768</c:v>
                </c:pt>
                <c:pt idx="1455">
                  <c:v>71.927386293988192</c:v>
                </c:pt>
                <c:pt idx="1456">
                  <c:v>71.305566136546787</c:v>
                </c:pt>
                <c:pt idx="1457">
                  <c:v>70.611540615279594</c:v>
                </c:pt>
                <c:pt idx="1458">
                  <c:v>75.461957797300641</c:v>
                </c:pt>
                <c:pt idx="1459">
                  <c:v>70.506251029682247</c:v>
                </c:pt>
                <c:pt idx="1460">
                  <c:v>69.515541658781856</c:v>
                </c:pt>
                <c:pt idx="1461">
                  <c:v>69.56117811184177</c:v>
                </c:pt>
                <c:pt idx="1462">
                  <c:v>68.666285030224884</c:v>
                </c:pt>
                <c:pt idx="1463">
                  <c:v>68.137724702123862</c:v>
                </c:pt>
                <c:pt idx="1464">
                  <c:v>68.003523323258563</c:v>
                </c:pt>
                <c:pt idx="1465">
                  <c:v>67.351336701176734</c:v>
                </c:pt>
                <c:pt idx="1466">
                  <c:v>66.978307784561736</c:v>
                </c:pt>
                <c:pt idx="1467">
                  <c:v>66.439065647425195</c:v>
                </c:pt>
                <c:pt idx="1468">
                  <c:v>69.70663109149838</c:v>
                </c:pt>
                <c:pt idx="1469">
                  <c:v>69.573263816054947</c:v>
                </c:pt>
                <c:pt idx="1470">
                  <c:v>69.643196997705729</c:v>
                </c:pt>
                <c:pt idx="1471">
                  <c:v>69.545255365601975</c:v>
                </c:pt>
                <c:pt idx="1472">
                  <c:v>69.414218671638835</c:v>
                </c:pt>
                <c:pt idx="1473">
                  <c:v>68.927662863788356</c:v>
                </c:pt>
                <c:pt idx="1474">
                  <c:v>68.256514081266175</c:v>
                </c:pt>
                <c:pt idx="1475">
                  <c:v>64.562509858447115</c:v>
                </c:pt>
                <c:pt idx="1476">
                  <c:v>64.566761451189819</c:v>
                </c:pt>
                <c:pt idx="1477">
                  <c:v>64.368992113445358</c:v>
                </c:pt>
                <c:pt idx="1478">
                  <c:v>72.297306016664095</c:v>
                </c:pt>
                <c:pt idx="1479">
                  <c:v>61.972494576748993</c:v>
                </c:pt>
                <c:pt idx="1480">
                  <c:v>60.977378102242483</c:v>
                </c:pt>
                <c:pt idx="1481">
                  <c:v>59.99865275440925</c:v>
                </c:pt>
                <c:pt idx="1482">
                  <c:v>73.274566167806938</c:v>
                </c:pt>
                <c:pt idx="1483">
                  <c:v>73.249037545305399</c:v>
                </c:pt>
                <c:pt idx="1484">
                  <c:v>73.145295216678704</c:v>
                </c:pt>
                <c:pt idx="1485">
                  <c:v>77.302466957452552</c:v>
                </c:pt>
                <c:pt idx="1486">
                  <c:v>73.292347431021568</c:v>
                </c:pt>
                <c:pt idx="1487">
                  <c:v>73.076165538171381</c:v>
                </c:pt>
                <c:pt idx="1488">
                  <c:v>73.404079858421241</c:v>
                </c:pt>
                <c:pt idx="1489">
                  <c:v>73.375864167237367</c:v>
                </c:pt>
                <c:pt idx="1490">
                  <c:v>73.492613431863205</c:v>
                </c:pt>
                <c:pt idx="1491">
                  <c:v>77.929350127473072</c:v>
                </c:pt>
                <c:pt idx="1492">
                  <c:v>73.423947276973763</c:v>
                </c:pt>
                <c:pt idx="1493">
                  <c:v>71.905880088937053</c:v>
                </c:pt>
                <c:pt idx="1494">
                  <c:v>71.683875088450009</c:v>
                </c:pt>
                <c:pt idx="1495">
                  <c:v>71.203239387931347</c:v>
                </c:pt>
                <c:pt idx="1496">
                  <c:v>71.849826297916053</c:v>
                </c:pt>
                <c:pt idx="1497">
                  <c:v>70.695998573865808</c:v>
                </c:pt>
                <c:pt idx="1498">
                  <c:v>69.532139355077106</c:v>
                </c:pt>
                <c:pt idx="1499">
                  <c:v>70.50665777742951</c:v>
                </c:pt>
                <c:pt idx="1500">
                  <c:v>69.320236157881283</c:v>
                </c:pt>
                <c:pt idx="1501">
                  <c:v>70.096534555650891</c:v>
                </c:pt>
                <c:pt idx="1502">
                  <c:v>68.976271994717024</c:v>
                </c:pt>
                <c:pt idx="1503">
                  <c:v>70.121807631571016</c:v>
                </c:pt>
                <c:pt idx="1504">
                  <c:v>68.778359181332974</c:v>
                </c:pt>
                <c:pt idx="1505">
                  <c:v>68.620575576107385</c:v>
                </c:pt>
                <c:pt idx="1506">
                  <c:v>69.350986380273483</c:v>
                </c:pt>
                <c:pt idx="1507">
                  <c:v>74.068113814713598</c:v>
                </c:pt>
                <c:pt idx="1508">
                  <c:v>68.13783011355963</c:v>
                </c:pt>
                <c:pt idx="1509">
                  <c:v>67.981547226765514</c:v>
                </c:pt>
                <c:pt idx="1510">
                  <c:v>77.968055078970735</c:v>
                </c:pt>
                <c:pt idx="1511">
                  <c:v>77.965924882026115</c:v>
                </c:pt>
                <c:pt idx="1512">
                  <c:v>77.847785527188989</c:v>
                </c:pt>
                <c:pt idx="1513">
                  <c:v>77.741829695010054</c:v>
                </c:pt>
                <c:pt idx="1514">
                  <c:v>77.402820948563132</c:v>
                </c:pt>
                <c:pt idx="1515">
                  <c:v>77.688521530686941</c:v>
                </c:pt>
                <c:pt idx="1516">
                  <c:v>77.326000081025924</c:v>
                </c:pt>
                <c:pt idx="1517">
                  <c:v>77.586861794381718</c:v>
                </c:pt>
                <c:pt idx="1518">
                  <c:v>77.445565181925275</c:v>
                </c:pt>
                <c:pt idx="1519">
                  <c:v>76.953323533463461</c:v>
                </c:pt>
                <c:pt idx="1520">
                  <c:v>76.500734227678009</c:v>
                </c:pt>
                <c:pt idx="1521">
                  <c:v>76.296696839065035</c:v>
                </c:pt>
                <c:pt idx="1522">
                  <c:v>75.93838399284472</c:v>
                </c:pt>
                <c:pt idx="1523">
                  <c:v>75.934217922073685</c:v>
                </c:pt>
                <c:pt idx="1524">
                  <c:v>72.160463960431542</c:v>
                </c:pt>
                <c:pt idx="1525">
                  <c:v>78.029947269835873</c:v>
                </c:pt>
                <c:pt idx="1526">
                  <c:v>77.87743107230493</c:v>
                </c:pt>
                <c:pt idx="1527">
                  <c:v>73.908016972558286</c:v>
                </c:pt>
                <c:pt idx="1528">
                  <c:v>73.811238046174608</c:v>
                </c:pt>
                <c:pt idx="1529">
                  <c:v>71.931384501911481</c:v>
                </c:pt>
                <c:pt idx="1530">
                  <c:v>71.10169857058078</c:v>
                </c:pt>
                <c:pt idx="1531">
                  <c:v>70.987481955128374</c:v>
                </c:pt>
                <c:pt idx="1532">
                  <c:v>70.677198320736707</c:v>
                </c:pt>
                <c:pt idx="1533">
                  <c:v>70.037202970430755</c:v>
                </c:pt>
                <c:pt idx="1534">
                  <c:v>70.413635288169786</c:v>
                </c:pt>
                <c:pt idx="1535">
                  <c:v>70.007871970541473</c:v>
                </c:pt>
                <c:pt idx="1536">
                  <c:v>70.106955363067485</c:v>
                </c:pt>
                <c:pt idx="1537">
                  <c:v>69.150949324706858</c:v>
                </c:pt>
                <c:pt idx="1538">
                  <c:v>72.893821026253335</c:v>
                </c:pt>
                <c:pt idx="1539">
                  <c:v>68.122636011992526</c:v>
                </c:pt>
                <c:pt idx="1540">
                  <c:v>65.554455074536861</c:v>
                </c:pt>
                <c:pt idx="1541">
                  <c:v>64.589062156487955</c:v>
                </c:pt>
                <c:pt idx="1542">
                  <c:v>71.871539976331889</c:v>
                </c:pt>
                <c:pt idx="1543">
                  <c:v>65.207047003498232</c:v>
                </c:pt>
                <c:pt idx="1544">
                  <c:v>65.361069241287254</c:v>
                </c:pt>
                <c:pt idx="1545">
                  <c:v>64.84511129208579</c:v>
                </c:pt>
                <c:pt idx="1546">
                  <c:v>64.213470880001125</c:v>
                </c:pt>
                <c:pt idx="1547">
                  <c:v>63.875319431894077</c:v>
                </c:pt>
                <c:pt idx="1548">
                  <c:v>63.920157259947423</c:v>
                </c:pt>
                <c:pt idx="1549">
                  <c:v>63.574587110492885</c:v>
                </c:pt>
                <c:pt idx="1550">
                  <c:v>64.028927073723565</c:v>
                </c:pt>
                <c:pt idx="1551">
                  <c:v>64.286134366284244</c:v>
                </c:pt>
                <c:pt idx="1552">
                  <c:v>64.217398448615072</c:v>
                </c:pt>
                <c:pt idx="1553">
                  <c:v>69.817907695279672</c:v>
                </c:pt>
                <c:pt idx="1554">
                  <c:v>60.31046527651911</c:v>
                </c:pt>
                <c:pt idx="1555">
                  <c:v>59.880090138056332</c:v>
                </c:pt>
                <c:pt idx="1556">
                  <c:v>60.695460894085926</c:v>
                </c:pt>
                <c:pt idx="1557">
                  <c:v>60.533429851657814</c:v>
                </c:pt>
                <c:pt idx="1558">
                  <c:v>59.891134881103518</c:v>
                </c:pt>
                <c:pt idx="1559">
                  <c:v>70.815489632687132</c:v>
                </c:pt>
                <c:pt idx="1560">
                  <c:v>70.374221842265655</c:v>
                </c:pt>
                <c:pt idx="1561">
                  <c:v>70.879803176055191</c:v>
                </c:pt>
                <c:pt idx="1562">
                  <c:v>57.90239755605392</c:v>
                </c:pt>
                <c:pt idx="1563">
                  <c:v>57.689765198790965</c:v>
                </c:pt>
                <c:pt idx="1564">
                  <c:v>71.931661792680046</c:v>
                </c:pt>
                <c:pt idx="1565">
                  <c:v>55.581225059865673</c:v>
                </c:pt>
                <c:pt idx="1566">
                  <c:v>78.086175637884637</c:v>
                </c:pt>
                <c:pt idx="1567">
                  <c:v>72.313044357944335</c:v>
                </c:pt>
                <c:pt idx="1568">
                  <c:v>78.179654487103946</c:v>
                </c:pt>
                <c:pt idx="1569">
                  <c:v>77.929776503429025</c:v>
                </c:pt>
                <c:pt idx="1570">
                  <c:v>71.676169359993338</c:v>
                </c:pt>
                <c:pt idx="1571">
                  <c:v>71.052385131879873</c:v>
                </c:pt>
                <c:pt idx="1572">
                  <c:v>69.782765667345004</c:v>
                </c:pt>
                <c:pt idx="1573">
                  <c:v>69.299073805800091</c:v>
                </c:pt>
                <c:pt idx="1574">
                  <c:v>69.508379020313754</c:v>
                </c:pt>
                <c:pt idx="1575">
                  <c:v>68.986066945328048</c:v>
                </c:pt>
                <c:pt idx="1576">
                  <c:v>69.506589671660038</c:v>
                </c:pt>
                <c:pt idx="1577">
                  <c:v>69.37644436712992</c:v>
                </c:pt>
                <c:pt idx="1578">
                  <c:v>68.861774040732811</c:v>
                </c:pt>
                <c:pt idx="1579">
                  <c:v>67.894057234375538</c:v>
                </c:pt>
                <c:pt idx="1580">
                  <c:v>67.984442090080947</c:v>
                </c:pt>
                <c:pt idx="1581">
                  <c:v>76.51532553592665</c:v>
                </c:pt>
                <c:pt idx="1582">
                  <c:v>76.560922535814981</c:v>
                </c:pt>
                <c:pt idx="1583">
                  <c:v>75.536108608052857</c:v>
                </c:pt>
                <c:pt idx="1584">
                  <c:v>76.649823123146234</c:v>
                </c:pt>
                <c:pt idx="1585">
                  <c:v>76.453289814340948</c:v>
                </c:pt>
                <c:pt idx="1586">
                  <c:v>76.16973992406615</c:v>
                </c:pt>
                <c:pt idx="1587">
                  <c:v>75.90423020993137</c:v>
                </c:pt>
                <c:pt idx="1588">
                  <c:v>75.114917835426084</c:v>
                </c:pt>
                <c:pt idx="1589">
                  <c:v>75.623305528338221</c:v>
                </c:pt>
                <c:pt idx="1590">
                  <c:v>75.549751198785643</c:v>
                </c:pt>
                <c:pt idx="1591">
                  <c:v>75.860532355425192</c:v>
                </c:pt>
                <c:pt idx="1592">
                  <c:v>75.146774614568457</c:v>
                </c:pt>
                <c:pt idx="1593">
                  <c:v>74.42258220507307</c:v>
                </c:pt>
                <c:pt idx="1594">
                  <c:v>74.131402220443007</c:v>
                </c:pt>
                <c:pt idx="1595">
                  <c:v>73.641261045381881</c:v>
                </c:pt>
                <c:pt idx="1596">
                  <c:v>68.06712386570581</c:v>
                </c:pt>
                <c:pt idx="1597">
                  <c:v>67.931473938715953</c:v>
                </c:pt>
                <c:pt idx="1598">
                  <c:v>67.999123504190322</c:v>
                </c:pt>
                <c:pt idx="1599">
                  <c:v>68.161779125226616</c:v>
                </c:pt>
                <c:pt idx="1600">
                  <c:v>68.035223316151757</c:v>
                </c:pt>
                <c:pt idx="1601">
                  <c:v>67.910185733371193</c:v>
                </c:pt>
                <c:pt idx="1602">
                  <c:v>67.993556937842413</c:v>
                </c:pt>
                <c:pt idx="1603">
                  <c:v>67.872938159602867</c:v>
                </c:pt>
                <c:pt idx="1604">
                  <c:v>67.914024726872711</c:v>
                </c:pt>
                <c:pt idx="1605">
                  <c:v>67.56014833580727</c:v>
                </c:pt>
                <c:pt idx="1606">
                  <c:v>67.739833417229534</c:v>
                </c:pt>
                <c:pt idx="1607">
                  <c:v>67.321339167363021</c:v>
                </c:pt>
                <c:pt idx="1608">
                  <c:v>66.80690570423161</c:v>
                </c:pt>
                <c:pt idx="1609">
                  <c:v>67.989746237689815</c:v>
                </c:pt>
                <c:pt idx="1610">
                  <c:v>67.993744711493719</c:v>
                </c:pt>
                <c:pt idx="1611">
                  <c:v>67.929401110194519</c:v>
                </c:pt>
                <c:pt idx="1612">
                  <c:v>67.873531723951601</c:v>
                </c:pt>
                <c:pt idx="1613">
                  <c:v>67.755696498086508</c:v>
                </c:pt>
                <c:pt idx="1614">
                  <c:v>67.48709543155033</c:v>
                </c:pt>
                <c:pt idx="1615">
                  <c:v>67.393765611891979</c:v>
                </c:pt>
                <c:pt idx="1616">
                  <c:v>67.276299929852669</c:v>
                </c:pt>
                <c:pt idx="1617">
                  <c:v>66.885175605556299</c:v>
                </c:pt>
                <c:pt idx="1618">
                  <c:v>66.898301214681652</c:v>
                </c:pt>
                <c:pt idx="1619">
                  <c:v>66.944627747233937</c:v>
                </c:pt>
                <c:pt idx="1620">
                  <c:v>66.288301807360369</c:v>
                </c:pt>
                <c:pt idx="1621">
                  <c:v>66.005009819566226</c:v>
                </c:pt>
                <c:pt idx="1622">
                  <c:v>65.791898487167614</c:v>
                </c:pt>
                <c:pt idx="1623">
                  <c:v>70.436848462179981</c:v>
                </c:pt>
                <c:pt idx="1624">
                  <c:v>64.460971193718592</c:v>
                </c:pt>
                <c:pt idx="1625">
                  <c:v>63.927204787706707</c:v>
                </c:pt>
                <c:pt idx="1626">
                  <c:v>63.06938503077356</c:v>
                </c:pt>
                <c:pt idx="1627">
                  <c:v>62.084394323087828</c:v>
                </c:pt>
                <c:pt idx="1628">
                  <c:v>61.908001470690593</c:v>
                </c:pt>
                <c:pt idx="1629">
                  <c:v>61.456106101355303</c:v>
                </c:pt>
                <c:pt idx="1630">
                  <c:v>71.94388408258223</c:v>
                </c:pt>
                <c:pt idx="1631">
                  <c:v>56.754031439133485</c:v>
                </c:pt>
                <c:pt idx="1632">
                  <c:v>55.186975202992137</c:v>
                </c:pt>
                <c:pt idx="1633">
                  <c:v>54.03794436104554</c:v>
                </c:pt>
                <c:pt idx="1634">
                  <c:v>59.159370195633343</c:v>
                </c:pt>
                <c:pt idx="1635">
                  <c:v>58.413487800763981</c:v>
                </c:pt>
                <c:pt idx="1636">
                  <c:v>56.609393785697577</c:v>
                </c:pt>
                <c:pt idx="1637">
                  <c:v>55.924032413716162</c:v>
                </c:pt>
                <c:pt idx="1638">
                  <c:v>53.707509097695798</c:v>
                </c:pt>
                <c:pt idx="1639">
                  <c:v>51.555651778705176</c:v>
                </c:pt>
                <c:pt idx="1640">
                  <c:v>49.813443490175295</c:v>
                </c:pt>
                <c:pt idx="1641">
                  <c:v>68.484297750424815</c:v>
                </c:pt>
                <c:pt idx="1642">
                  <c:v>70.365856487142679</c:v>
                </c:pt>
                <c:pt idx="1643">
                  <c:v>46.504258326688678</c:v>
                </c:pt>
                <c:pt idx="1644">
                  <c:v>46.191491700349559</c:v>
                </c:pt>
                <c:pt idx="1645">
                  <c:v>46.943116878057076</c:v>
                </c:pt>
                <c:pt idx="1646">
                  <c:v>69.041605011090411</c:v>
                </c:pt>
                <c:pt idx="1647">
                  <c:v>48.435192167916227</c:v>
                </c:pt>
                <c:pt idx="1648">
                  <c:v>49.16909069586562</c:v>
                </c:pt>
              </c:numCache>
            </c:numRef>
          </c:xVal>
          <c:yVal>
            <c:numRef>
              <c:f>Regression!RegChartFitY</c:f>
              <c:numCache>
                <c:formatCode>0.0000</c:formatCode>
                <c:ptCount val="1649"/>
                <c:pt idx="0">
                  <c:v>62.444041593721508</c:v>
                </c:pt>
                <c:pt idx="1">
                  <c:v>62.066062938343102</c:v>
                </c:pt>
                <c:pt idx="2">
                  <c:v>62.05308233722905</c:v>
                </c:pt>
                <c:pt idx="3">
                  <c:v>61.808716796571467</c:v>
                </c:pt>
                <c:pt idx="4">
                  <c:v>61.254385021930275</c:v>
                </c:pt>
                <c:pt idx="5">
                  <c:v>60.740490157126182</c:v>
                </c:pt>
                <c:pt idx="6">
                  <c:v>60.252933977554058</c:v>
                </c:pt>
                <c:pt idx="7">
                  <c:v>59.784707422464237</c:v>
                </c:pt>
                <c:pt idx="8">
                  <c:v>59.104700959599704</c:v>
                </c:pt>
                <c:pt idx="9">
                  <c:v>58.684305884504724</c:v>
                </c:pt>
                <c:pt idx="10">
                  <c:v>58.536725385701537</c:v>
                </c:pt>
                <c:pt idx="11">
                  <c:v>56.869899797960045</c:v>
                </c:pt>
                <c:pt idx="12">
                  <c:v>56.388192376042213</c:v>
                </c:pt>
                <c:pt idx="13">
                  <c:v>65.679393433089004</c:v>
                </c:pt>
                <c:pt idx="14">
                  <c:v>54.856998757190929</c:v>
                </c:pt>
                <c:pt idx="15">
                  <c:v>54.12680904796872</c:v>
                </c:pt>
                <c:pt idx="16">
                  <c:v>75.100239769002087</c:v>
                </c:pt>
                <c:pt idx="17">
                  <c:v>77.37174925542547</c:v>
                </c:pt>
                <c:pt idx="18">
                  <c:v>74.870723244606268</c:v>
                </c:pt>
                <c:pt idx="19">
                  <c:v>74.828975892095087</c:v>
                </c:pt>
                <c:pt idx="20">
                  <c:v>73.461742068165293</c:v>
                </c:pt>
                <c:pt idx="21">
                  <c:v>71.933473736599325</c:v>
                </c:pt>
                <c:pt idx="22">
                  <c:v>71.762899569279753</c:v>
                </c:pt>
                <c:pt idx="23">
                  <c:v>74.243390408282977</c:v>
                </c:pt>
                <c:pt idx="24">
                  <c:v>73.408680500070005</c:v>
                </c:pt>
                <c:pt idx="25">
                  <c:v>70.131207023768923</c:v>
                </c:pt>
                <c:pt idx="26">
                  <c:v>72.076006707967167</c:v>
                </c:pt>
                <c:pt idx="27">
                  <c:v>72.339086999267835</c:v>
                </c:pt>
                <c:pt idx="28">
                  <c:v>71.892261129768713</c:v>
                </c:pt>
                <c:pt idx="29">
                  <c:v>72.112890251919509</c:v>
                </c:pt>
                <c:pt idx="30">
                  <c:v>72.023638019460549</c:v>
                </c:pt>
                <c:pt idx="31">
                  <c:v>72.299095775668974</c:v>
                </c:pt>
                <c:pt idx="32">
                  <c:v>77.301198053703914</c:v>
                </c:pt>
                <c:pt idx="33">
                  <c:v>74.31096072767096</c:v>
                </c:pt>
                <c:pt idx="34">
                  <c:v>74.31993138855114</c:v>
                </c:pt>
                <c:pt idx="35">
                  <c:v>73.64750690148405</c:v>
                </c:pt>
                <c:pt idx="36">
                  <c:v>72.918876200104421</c:v>
                </c:pt>
                <c:pt idx="37">
                  <c:v>72.03222279361195</c:v>
                </c:pt>
                <c:pt idx="38">
                  <c:v>70.992032434648138</c:v>
                </c:pt>
                <c:pt idx="39">
                  <c:v>70.70965367721486</c:v>
                </c:pt>
                <c:pt idx="40">
                  <c:v>70.614272158079686</c:v>
                </c:pt>
                <c:pt idx="41">
                  <c:v>69.836695274918796</c:v>
                </c:pt>
                <c:pt idx="42">
                  <c:v>73.650581092963151</c:v>
                </c:pt>
                <c:pt idx="43">
                  <c:v>61.596852057595704</c:v>
                </c:pt>
                <c:pt idx="44">
                  <c:v>61.400497483653346</c:v>
                </c:pt>
                <c:pt idx="45">
                  <c:v>59.963879583769739</c:v>
                </c:pt>
                <c:pt idx="46">
                  <c:v>58.530562471203417</c:v>
                </c:pt>
                <c:pt idx="47">
                  <c:v>57.782085159200598</c:v>
                </c:pt>
                <c:pt idx="48">
                  <c:v>56.923180756236015</c:v>
                </c:pt>
                <c:pt idx="49">
                  <c:v>56.327903713283156</c:v>
                </c:pt>
                <c:pt idx="50">
                  <c:v>55.564630395206713</c:v>
                </c:pt>
                <c:pt idx="51">
                  <c:v>78.87905504686772</c:v>
                </c:pt>
                <c:pt idx="52">
                  <c:v>78.930933643866126</c:v>
                </c:pt>
                <c:pt idx="53">
                  <c:v>82.373068090901498</c:v>
                </c:pt>
                <c:pt idx="54">
                  <c:v>82.242772609326494</c:v>
                </c:pt>
                <c:pt idx="55">
                  <c:v>77.436266788629709</c:v>
                </c:pt>
                <c:pt idx="56">
                  <c:v>77.318958450614858</c:v>
                </c:pt>
                <c:pt idx="57">
                  <c:v>77.108269979069121</c:v>
                </c:pt>
                <c:pt idx="58">
                  <c:v>76.92624362352278</c:v>
                </c:pt>
                <c:pt idx="59">
                  <c:v>76.640433183196635</c:v>
                </c:pt>
                <c:pt idx="60">
                  <c:v>76.619938427685682</c:v>
                </c:pt>
                <c:pt idx="61">
                  <c:v>80.692121104905112</c:v>
                </c:pt>
                <c:pt idx="62">
                  <c:v>76.49305018057342</c:v>
                </c:pt>
                <c:pt idx="63">
                  <c:v>76.496769336200572</c:v>
                </c:pt>
                <c:pt idx="64">
                  <c:v>74.950643949868351</c:v>
                </c:pt>
                <c:pt idx="65">
                  <c:v>71.286919390496308</c:v>
                </c:pt>
                <c:pt idx="66">
                  <c:v>71.37869031525085</c:v>
                </c:pt>
                <c:pt idx="67">
                  <c:v>71.171368864400705</c:v>
                </c:pt>
                <c:pt idx="68">
                  <c:v>70.45387495119644</c:v>
                </c:pt>
                <c:pt idx="69">
                  <c:v>69.708790809325862</c:v>
                </c:pt>
                <c:pt idx="70">
                  <c:v>74.234469675593473</c:v>
                </c:pt>
                <c:pt idx="71">
                  <c:v>69.656779179500262</c:v>
                </c:pt>
                <c:pt idx="72">
                  <c:v>68.577986217441762</c:v>
                </c:pt>
                <c:pt idx="73">
                  <c:v>68.262502773028189</c:v>
                </c:pt>
                <c:pt idx="74">
                  <c:v>68.434294759260354</c:v>
                </c:pt>
                <c:pt idx="75">
                  <c:v>68.179989417486354</c:v>
                </c:pt>
                <c:pt idx="76">
                  <c:v>68.26233231703111</c:v>
                </c:pt>
                <c:pt idx="77">
                  <c:v>68.509470659427294</c:v>
                </c:pt>
                <c:pt idx="78">
                  <c:v>68.657315005963369</c:v>
                </c:pt>
                <c:pt idx="79">
                  <c:v>91.199842926842379</c:v>
                </c:pt>
                <c:pt idx="80">
                  <c:v>89.63259037540044</c:v>
                </c:pt>
                <c:pt idx="81">
                  <c:v>89.360963526536963</c:v>
                </c:pt>
                <c:pt idx="82">
                  <c:v>88.515512256306877</c:v>
                </c:pt>
                <c:pt idx="83">
                  <c:v>87.371434783239238</c:v>
                </c:pt>
                <c:pt idx="84">
                  <c:v>86.127412840432896</c:v>
                </c:pt>
                <c:pt idx="85">
                  <c:v>86.628577601202124</c:v>
                </c:pt>
                <c:pt idx="86">
                  <c:v>83.512171506486339</c:v>
                </c:pt>
                <c:pt idx="87">
                  <c:v>87.589332859359729</c:v>
                </c:pt>
                <c:pt idx="88">
                  <c:v>85.394200993015602</c:v>
                </c:pt>
                <c:pt idx="89">
                  <c:v>85.967185374203609</c:v>
                </c:pt>
                <c:pt idx="90">
                  <c:v>87.130448638755624</c:v>
                </c:pt>
                <c:pt idx="91">
                  <c:v>84.792078437893764</c:v>
                </c:pt>
                <c:pt idx="92">
                  <c:v>86.654164407915374</c:v>
                </c:pt>
                <c:pt idx="93">
                  <c:v>81.726162262934366</c:v>
                </c:pt>
                <c:pt idx="94">
                  <c:v>77.983681754593533</c:v>
                </c:pt>
                <c:pt idx="95">
                  <c:v>83.258414343293666</c:v>
                </c:pt>
                <c:pt idx="96">
                  <c:v>81.288329212942941</c:v>
                </c:pt>
                <c:pt idx="97">
                  <c:v>80.507627092074827</c:v>
                </c:pt>
                <c:pt idx="98">
                  <c:v>80.394149360496186</c:v>
                </c:pt>
                <c:pt idx="99">
                  <c:v>80.41430913974277</c:v>
                </c:pt>
                <c:pt idx="100">
                  <c:v>82.537876480599593</c:v>
                </c:pt>
                <c:pt idx="101">
                  <c:v>76.746288115936991</c:v>
                </c:pt>
                <c:pt idx="102">
                  <c:v>79.039766427934637</c:v>
                </c:pt>
                <c:pt idx="103">
                  <c:v>78.638502367772901</c:v>
                </c:pt>
                <c:pt idx="104">
                  <c:v>76.357780586160203</c:v>
                </c:pt>
                <c:pt idx="105">
                  <c:v>82.673903462381958</c:v>
                </c:pt>
                <c:pt idx="106">
                  <c:v>78.926269179489239</c:v>
                </c:pt>
                <c:pt idx="107">
                  <c:v>78.681185700384347</c:v>
                </c:pt>
                <c:pt idx="108">
                  <c:v>70.906258733804862</c:v>
                </c:pt>
                <c:pt idx="109">
                  <c:v>70.424878621032391</c:v>
                </c:pt>
                <c:pt idx="110">
                  <c:v>70.218922053907022</c:v>
                </c:pt>
                <c:pt idx="111">
                  <c:v>70.017856771276314</c:v>
                </c:pt>
                <c:pt idx="112">
                  <c:v>73.68606752220569</c:v>
                </c:pt>
                <c:pt idx="113">
                  <c:v>69.257241043850968</c:v>
                </c:pt>
                <c:pt idx="114">
                  <c:v>69.335431864764459</c:v>
                </c:pt>
                <c:pt idx="115">
                  <c:v>73.476932296469272</c:v>
                </c:pt>
                <c:pt idx="116">
                  <c:v>67.417388623005962</c:v>
                </c:pt>
                <c:pt idx="117">
                  <c:v>67.876955935330471</c:v>
                </c:pt>
                <c:pt idx="118">
                  <c:v>67.782625212646877</c:v>
                </c:pt>
                <c:pt idx="119">
                  <c:v>67.568336873453006</c:v>
                </c:pt>
                <c:pt idx="120">
                  <c:v>67.562272482054397</c:v>
                </c:pt>
                <c:pt idx="121">
                  <c:v>66.657510405015273</c:v>
                </c:pt>
                <c:pt idx="122">
                  <c:v>66.645326769137341</c:v>
                </c:pt>
                <c:pt idx="123">
                  <c:v>66.458449262655733</c:v>
                </c:pt>
                <c:pt idx="124">
                  <c:v>69.831728599777477</c:v>
                </c:pt>
                <c:pt idx="125">
                  <c:v>64.858148415060612</c:v>
                </c:pt>
                <c:pt idx="126">
                  <c:v>64.072788668763195</c:v>
                </c:pt>
                <c:pt idx="127">
                  <c:v>64.304521223758584</c:v>
                </c:pt>
                <c:pt idx="128">
                  <c:v>64.202545175227428</c:v>
                </c:pt>
                <c:pt idx="129">
                  <c:v>63.902220461726898</c:v>
                </c:pt>
                <c:pt idx="130">
                  <c:v>63.537889539912953</c:v>
                </c:pt>
                <c:pt idx="131">
                  <c:v>63.29479740831006</c:v>
                </c:pt>
                <c:pt idx="132">
                  <c:v>62.957104295480327</c:v>
                </c:pt>
                <c:pt idx="133">
                  <c:v>73.523738638530787</c:v>
                </c:pt>
                <c:pt idx="134">
                  <c:v>79.386941169653596</c:v>
                </c:pt>
                <c:pt idx="135">
                  <c:v>73.0995003778918</c:v>
                </c:pt>
                <c:pt idx="136">
                  <c:v>72.1139672059047</c:v>
                </c:pt>
                <c:pt idx="137">
                  <c:v>72.048392849878866</c:v>
                </c:pt>
                <c:pt idx="138">
                  <c:v>72.1450864116714</c:v>
                </c:pt>
                <c:pt idx="139">
                  <c:v>71.878359008913463</c:v>
                </c:pt>
                <c:pt idx="140">
                  <c:v>71.437692879858048</c:v>
                </c:pt>
                <c:pt idx="141">
                  <c:v>70.399139430414905</c:v>
                </c:pt>
                <c:pt idx="142">
                  <c:v>69.787579192881751</c:v>
                </c:pt>
                <c:pt idx="143">
                  <c:v>69.489618642937813</c:v>
                </c:pt>
                <c:pt idx="144">
                  <c:v>68.988709374297031</c:v>
                </c:pt>
                <c:pt idx="145">
                  <c:v>68.252840045579489</c:v>
                </c:pt>
                <c:pt idx="146">
                  <c:v>68.089099731732972</c:v>
                </c:pt>
                <c:pt idx="147">
                  <c:v>68.060000112383506</c:v>
                </c:pt>
                <c:pt idx="148">
                  <c:v>81.73254075389309</c:v>
                </c:pt>
                <c:pt idx="149">
                  <c:v>78.859504602912978</c:v>
                </c:pt>
                <c:pt idx="150">
                  <c:v>78.700404112991933</c:v>
                </c:pt>
                <c:pt idx="151">
                  <c:v>80.933198747102935</c:v>
                </c:pt>
                <c:pt idx="152">
                  <c:v>78.220349560700086</c:v>
                </c:pt>
                <c:pt idx="153">
                  <c:v>77.976797931045539</c:v>
                </c:pt>
                <c:pt idx="154">
                  <c:v>80.899198593037738</c:v>
                </c:pt>
                <c:pt idx="155">
                  <c:v>78.012476533289785</c:v>
                </c:pt>
                <c:pt idx="156">
                  <c:v>80.244316420757045</c:v>
                </c:pt>
                <c:pt idx="157">
                  <c:v>80.020627243531905</c:v>
                </c:pt>
                <c:pt idx="158">
                  <c:v>84.545659505701281</c:v>
                </c:pt>
                <c:pt idx="159">
                  <c:v>82.0084497299936</c:v>
                </c:pt>
                <c:pt idx="160">
                  <c:v>82.131246855572613</c:v>
                </c:pt>
                <c:pt idx="161">
                  <c:v>85.90743969922903</c:v>
                </c:pt>
                <c:pt idx="162">
                  <c:v>83.91357123551515</c:v>
                </c:pt>
                <c:pt idx="163">
                  <c:v>69.673780531811673</c:v>
                </c:pt>
                <c:pt idx="164">
                  <c:v>75.133683154160849</c:v>
                </c:pt>
                <c:pt idx="165">
                  <c:v>68.885014313589267</c:v>
                </c:pt>
                <c:pt idx="166">
                  <c:v>68.793697249030629</c:v>
                </c:pt>
                <c:pt idx="167">
                  <c:v>68.884570802006863</c:v>
                </c:pt>
                <c:pt idx="168">
                  <c:v>69.431092979008525</c:v>
                </c:pt>
                <c:pt idx="169">
                  <c:v>69.460538822602089</c:v>
                </c:pt>
                <c:pt idx="170">
                  <c:v>69.757115434673082</c:v>
                </c:pt>
                <c:pt idx="171">
                  <c:v>68.934420148297946</c:v>
                </c:pt>
                <c:pt idx="172">
                  <c:v>69.470333793641004</c:v>
                </c:pt>
                <c:pt idx="173">
                  <c:v>68.850200757467036</c:v>
                </c:pt>
                <c:pt idx="174">
                  <c:v>74.276223334499477</c:v>
                </c:pt>
                <c:pt idx="175">
                  <c:v>67.937526781588161</c:v>
                </c:pt>
                <c:pt idx="176">
                  <c:v>73.730865184158191</c:v>
                </c:pt>
                <c:pt idx="177">
                  <c:v>67.796374586674773</c:v>
                </c:pt>
                <c:pt idx="178">
                  <c:v>63.76942838696899</c:v>
                </c:pt>
                <c:pt idx="179">
                  <c:v>63.23696007707143</c:v>
                </c:pt>
                <c:pt idx="180">
                  <c:v>62.817906480455051</c:v>
                </c:pt>
                <c:pt idx="181">
                  <c:v>62.553181472944132</c:v>
                </c:pt>
                <c:pt idx="182">
                  <c:v>62.03502014688182</c:v>
                </c:pt>
                <c:pt idx="183">
                  <c:v>61.607310619369109</c:v>
                </c:pt>
                <c:pt idx="184">
                  <c:v>60.664045664599563</c:v>
                </c:pt>
                <c:pt idx="185">
                  <c:v>60.233555521288594</c:v>
                </c:pt>
                <c:pt idx="186">
                  <c:v>59.973317259096973</c:v>
                </c:pt>
                <c:pt idx="187">
                  <c:v>59.638251814205482</c:v>
                </c:pt>
                <c:pt idx="188">
                  <c:v>59.109517272320723</c:v>
                </c:pt>
                <c:pt idx="189">
                  <c:v>58.541405059257066</c:v>
                </c:pt>
                <c:pt idx="190">
                  <c:v>58.037324940627094</c:v>
                </c:pt>
                <c:pt idx="191">
                  <c:v>67.771080323869342</c:v>
                </c:pt>
                <c:pt idx="192">
                  <c:v>67.703562812413679</c:v>
                </c:pt>
                <c:pt idx="193">
                  <c:v>67.303731905705774</c:v>
                </c:pt>
                <c:pt idx="194">
                  <c:v>66.675852207189195</c:v>
                </c:pt>
                <c:pt idx="195">
                  <c:v>65.843610472235952</c:v>
                </c:pt>
                <c:pt idx="196">
                  <c:v>64.862385058354278</c:v>
                </c:pt>
                <c:pt idx="197">
                  <c:v>64.340851098480357</c:v>
                </c:pt>
                <c:pt idx="198">
                  <c:v>63.640465868954273</c:v>
                </c:pt>
                <c:pt idx="199">
                  <c:v>62.666789821087924</c:v>
                </c:pt>
                <c:pt idx="200">
                  <c:v>61.79793759473241</c:v>
                </c:pt>
                <c:pt idx="201">
                  <c:v>60.864408830771893</c:v>
                </c:pt>
                <c:pt idx="202">
                  <c:v>60.02200812585879</c:v>
                </c:pt>
                <c:pt idx="203">
                  <c:v>59.15152536777309</c:v>
                </c:pt>
                <c:pt idx="204">
                  <c:v>66.943583819718782</c:v>
                </c:pt>
                <c:pt idx="205">
                  <c:v>57.168650397790202</c:v>
                </c:pt>
                <c:pt idx="206">
                  <c:v>74.720937632079</c:v>
                </c:pt>
                <c:pt idx="207">
                  <c:v>77.10295281802351</c:v>
                </c:pt>
                <c:pt idx="208">
                  <c:v>74.211247625662523</c:v>
                </c:pt>
                <c:pt idx="209">
                  <c:v>73.184212525532175</c:v>
                </c:pt>
                <c:pt idx="210">
                  <c:v>73.309984204501234</c:v>
                </c:pt>
                <c:pt idx="211">
                  <c:v>73.252037668210306</c:v>
                </c:pt>
                <c:pt idx="212">
                  <c:v>72.677804571668474</c:v>
                </c:pt>
                <c:pt idx="213">
                  <c:v>75.128931922020755</c:v>
                </c:pt>
                <c:pt idx="214">
                  <c:v>75.358627839685425</c:v>
                </c:pt>
                <c:pt idx="215">
                  <c:v>74.905444784296606</c:v>
                </c:pt>
                <c:pt idx="216">
                  <c:v>71.568081878627197</c:v>
                </c:pt>
                <c:pt idx="217">
                  <c:v>66.526956538465924</c:v>
                </c:pt>
                <c:pt idx="218">
                  <c:v>65.46591299140934</c:v>
                </c:pt>
                <c:pt idx="219">
                  <c:v>74.802368084070679</c:v>
                </c:pt>
                <c:pt idx="220">
                  <c:v>64.450249583790907</c:v>
                </c:pt>
                <c:pt idx="221">
                  <c:v>63.451226548336024</c:v>
                </c:pt>
                <c:pt idx="222">
                  <c:v>61.796740765293116</c:v>
                </c:pt>
                <c:pt idx="223">
                  <c:v>60.582050882525074</c:v>
                </c:pt>
                <c:pt idx="224">
                  <c:v>60.324984541681772</c:v>
                </c:pt>
                <c:pt idx="225">
                  <c:v>58.210075366530994</c:v>
                </c:pt>
                <c:pt idx="226">
                  <c:v>55.75154576066992</c:v>
                </c:pt>
                <c:pt idx="227">
                  <c:v>52.748455211374107</c:v>
                </c:pt>
                <c:pt idx="228">
                  <c:v>51.372358446243908</c:v>
                </c:pt>
                <c:pt idx="229">
                  <c:v>51.102889769082381</c:v>
                </c:pt>
                <c:pt idx="230">
                  <c:v>51.840088043466125</c:v>
                </c:pt>
                <c:pt idx="231">
                  <c:v>52.804592218863611</c:v>
                </c:pt>
                <c:pt idx="232">
                  <c:v>74.125548105281013</c:v>
                </c:pt>
                <c:pt idx="233">
                  <c:v>73.334287927003828</c:v>
                </c:pt>
                <c:pt idx="234">
                  <c:v>73.308780464325594</c:v>
                </c:pt>
                <c:pt idx="235">
                  <c:v>72.970782664737243</c:v>
                </c:pt>
                <c:pt idx="236">
                  <c:v>72.509777624593269</c:v>
                </c:pt>
                <c:pt idx="237">
                  <c:v>72.266521537373535</c:v>
                </c:pt>
                <c:pt idx="238">
                  <c:v>71.535287847356187</c:v>
                </c:pt>
                <c:pt idx="239">
                  <c:v>71.738819913543139</c:v>
                </c:pt>
                <c:pt idx="240">
                  <c:v>71.705977545260708</c:v>
                </c:pt>
                <c:pt idx="241">
                  <c:v>71.668138122521128</c:v>
                </c:pt>
                <c:pt idx="242">
                  <c:v>77.068335379536336</c:v>
                </c:pt>
                <c:pt idx="243">
                  <c:v>72.932405539629428</c:v>
                </c:pt>
                <c:pt idx="244">
                  <c:v>72.700871283157355</c:v>
                </c:pt>
                <c:pt idx="245">
                  <c:v>72.209294595391313</c:v>
                </c:pt>
                <c:pt idx="246">
                  <c:v>71.852220166696668</c:v>
                </c:pt>
                <c:pt idx="247">
                  <c:v>74.762067366782944</c:v>
                </c:pt>
                <c:pt idx="248">
                  <c:v>78.30791206405614</c:v>
                </c:pt>
                <c:pt idx="249">
                  <c:v>74.019123361952978</c:v>
                </c:pt>
                <c:pt idx="250">
                  <c:v>73.768225540636408</c:v>
                </c:pt>
                <c:pt idx="251">
                  <c:v>73.189419445508165</c:v>
                </c:pt>
                <c:pt idx="252">
                  <c:v>72.916822703322808</c:v>
                </c:pt>
                <c:pt idx="253">
                  <c:v>72.87592790655367</c:v>
                </c:pt>
                <c:pt idx="254">
                  <c:v>72.303970949405951</c:v>
                </c:pt>
                <c:pt idx="255">
                  <c:v>72.11155534117151</c:v>
                </c:pt>
                <c:pt idx="256">
                  <c:v>76.92554060577055</c:v>
                </c:pt>
                <c:pt idx="257">
                  <c:v>71.94050425520507</c:v>
                </c:pt>
                <c:pt idx="258">
                  <c:v>71.234156161379417</c:v>
                </c:pt>
                <c:pt idx="259">
                  <c:v>71.204719926200539</c:v>
                </c:pt>
                <c:pt idx="260">
                  <c:v>76.026679695807246</c:v>
                </c:pt>
                <c:pt idx="261">
                  <c:v>71.069262336722687</c:v>
                </c:pt>
                <c:pt idx="262">
                  <c:v>58.681035913290415</c:v>
                </c:pt>
                <c:pt idx="263">
                  <c:v>66.469678151007187</c:v>
                </c:pt>
                <c:pt idx="264">
                  <c:v>57.943780462683733</c:v>
                </c:pt>
                <c:pt idx="265">
                  <c:v>57.096618228133011</c:v>
                </c:pt>
                <c:pt idx="266">
                  <c:v>56.393722220357944</c:v>
                </c:pt>
                <c:pt idx="267">
                  <c:v>55.695443195354891</c:v>
                </c:pt>
                <c:pt idx="268">
                  <c:v>54.81665468838483</c:v>
                </c:pt>
                <c:pt idx="269">
                  <c:v>53.930361184263816</c:v>
                </c:pt>
                <c:pt idx="270">
                  <c:v>62.33829723954041</c:v>
                </c:pt>
                <c:pt idx="271">
                  <c:v>62.081328303414651</c:v>
                </c:pt>
                <c:pt idx="272">
                  <c:v>70.7404323600731</c:v>
                </c:pt>
                <c:pt idx="273">
                  <c:v>61.201657694524314</c:v>
                </c:pt>
                <c:pt idx="274">
                  <c:v>60.322659350706445</c:v>
                </c:pt>
                <c:pt idx="275">
                  <c:v>69.04557511043464</c:v>
                </c:pt>
                <c:pt idx="276">
                  <c:v>57.880199441348793</c:v>
                </c:pt>
                <c:pt idx="277">
                  <c:v>66.949514907474139</c:v>
                </c:pt>
                <c:pt idx="278">
                  <c:v>55.2874227201455</c:v>
                </c:pt>
                <c:pt idx="279">
                  <c:v>53.184685462866874</c:v>
                </c:pt>
                <c:pt idx="280">
                  <c:v>52.49481401169534</c:v>
                </c:pt>
                <c:pt idx="281">
                  <c:v>51.639383404709662</c:v>
                </c:pt>
                <c:pt idx="282">
                  <c:v>72.628808005665604</c:v>
                </c:pt>
                <c:pt idx="283">
                  <c:v>76.306766493704629</c:v>
                </c:pt>
                <c:pt idx="284">
                  <c:v>71.904154042577716</c:v>
                </c:pt>
                <c:pt idx="285">
                  <c:v>71.75821057484589</c:v>
                </c:pt>
                <c:pt idx="286">
                  <c:v>71.359132797114341</c:v>
                </c:pt>
                <c:pt idx="287">
                  <c:v>70.920889859323296</c:v>
                </c:pt>
                <c:pt idx="288">
                  <c:v>70.670037904345463</c:v>
                </c:pt>
                <c:pt idx="289">
                  <c:v>70.154304957836104</c:v>
                </c:pt>
                <c:pt idx="290">
                  <c:v>69.897121343646091</c:v>
                </c:pt>
                <c:pt idx="291">
                  <c:v>68.718240094943425</c:v>
                </c:pt>
                <c:pt idx="292">
                  <c:v>72.709102757973568</c:v>
                </c:pt>
                <c:pt idx="293">
                  <c:v>68.709924993280453</c:v>
                </c:pt>
                <c:pt idx="294">
                  <c:v>68.586355914341397</c:v>
                </c:pt>
                <c:pt idx="295">
                  <c:v>66.445684478691788</c:v>
                </c:pt>
                <c:pt idx="296">
                  <c:v>66.194027949630623</c:v>
                </c:pt>
                <c:pt idx="297">
                  <c:v>65.978103368538797</c:v>
                </c:pt>
                <c:pt idx="298">
                  <c:v>71.617889899702163</c:v>
                </c:pt>
                <c:pt idx="299">
                  <c:v>65.747058109205966</c:v>
                </c:pt>
                <c:pt idx="300">
                  <c:v>65.53017345577652</c:v>
                </c:pt>
                <c:pt idx="301">
                  <c:v>65.433687155020976</c:v>
                </c:pt>
                <c:pt idx="302">
                  <c:v>70.97892624851066</c:v>
                </c:pt>
                <c:pt idx="303">
                  <c:v>64.326949700892015</c:v>
                </c:pt>
                <c:pt idx="304">
                  <c:v>59.563795893094614</c:v>
                </c:pt>
                <c:pt idx="305">
                  <c:v>59.661141547081336</c:v>
                </c:pt>
                <c:pt idx="306">
                  <c:v>59.523535855148111</c:v>
                </c:pt>
                <c:pt idx="307">
                  <c:v>58.895949040472864</c:v>
                </c:pt>
                <c:pt idx="308">
                  <c:v>69.576339874026431</c:v>
                </c:pt>
                <c:pt idx="309">
                  <c:v>57.623076436891019</c:v>
                </c:pt>
                <c:pt idx="310">
                  <c:v>56.834752702682046</c:v>
                </c:pt>
                <c:pt idx="311">
                  <c:v>55.163692689515202</c:v>
                </c:pt>
                <c:pt idx="312">
                  <c:v>55.526138164206372</c:v>
                </c:pt>
                <c:pt idx="313">
                  <c:v>68.738375517365768</c:v>
                </c:pt>
                <c:pt idx="314">
                  <c:v>77.755159101729802</c:v>
                </c:pt>
                <c:pt idx="315">
                  <c:v>81.210749863814058</c:v>
                </c:pt>
                <c:pt idx="316">
                  <c:v>81.219049425864171</c:v>
                </c:pt>
                <c:pt idx="317">
                  <c:v>78.081751829077731</c:v>
                </c:pt>
                <c:pt idx="318">
                  <c:v>82.979197470044326</c:v>
                </c:pt>
                <c:pt idx="319">
                  <c:v>77.986526000373829</c:v>
                </c:pt>
                <c:pt idx="320">
                  <c:v>80.616963441870183</c:v>
                </c:pt>
                <c:pt idx="321">
                  <c:v>80.515024403492546</c:v>
                </c:pt>
                <c:pt idx="322">
                  <c:v>77.81876143643629</c:v>
                </c:pt>
                <c:pt idx="323">
                  <c:v>79.958939386924783</c:v>
                </c:pt>
                <c:pt idx="324">
                  <c:v>79.678729560380646</c:v>
                </c:pt>
                <c:pt idx="325">
                  <c:v>79.425537487344116</c:v>
                </c:pt>
                <c:pt idx="326">
                  <c:v>52.184301244268312</c:v>
                </c:pt>
                <c:pt idx="327">
                  <c:v>51.752252426945887</c:v>
                </c:pt>
                <c:pt idx="328">
                  <c:v>52.197091705424356</c:v>
                </c:pt>
                <c:pt idx="329">
                  <c:v>51.650810882000826</c:v>
                </c:pt>
                <c:pt idx="330">
                  <c:v>51.283957310845167</c:v>
                </c:pt>
                <c:pt idx="331">
                  <c:v>50.787603066958845</c:v>
                </c:pt>
                <c:pt idx="332">
                  <c:v>54.960227796120954</c:v>
                </c:pt>
                <c:pt idx="333">
                  <c:v>54.92104281196476</c:v>
                </c:pt>
                <c:pt idx="334">
                  <c:v>54.922914937992296</c:v>
                </c:pt>
                <c:pt idx="335">
                  <c:v>54.126775527263725</c:v>
                </c:pt>
                <c:pt idx="336">
                  <c:v>54.189748410188216</c:v>
                </c:pt>
                <c:pt idx="337">
                  <c:v>64.440524575168837</c:v>
                </c:pt>
                <c:pt idx="338">
                  <c:v>52.217154985241478</c:v>
                </c:pt>
                <c:pt idx="339">
                  <c:v>78.56595327492353</c:v>
                </c:pt>
                <c:pt idx="340">
                  <c:v>77.744582108641126</c:v>
                </c:pt>
                <c:pt idx="341">
                  <c:v>77.596363186621076</c:v>
                </c:pt>
                <c:pt idx="342">
                  <c:v>76.477916163410541</c:v>
                </c:pt>
                <c:pt idx="343">
                  <c:v>76.101544290971944</c:v>
                </c:pt>
                <c:pt idx="344">
                  <c:v>76.218088151388656</c:v>
                </c:pt>
                <c:pt idx="345">
                  <c:v>76.239988594789125</c:v>
                </c:pt>
                <c:pt idx="346">
                  <c:v>78.284968746671268</c:v>
                </c:pt>
                <c:pt idx="347">
                  <c:v>76.280111657571069</c:v>
                </c:pt>
                <c:pt idx="348">
                  <c:v>73.338639717726693</c:v>
                </c:pt>
                <c:pt idx="349">
                  <c:v>72.244232833001547</c:v>
                </c:pt>
                <c:pt idx="350">
                  <c:v>72.170828147241167</c:v>
                </c:pt>
                <c:pt idx="351">
                  <c:v>72.692750021618096</c:v>
                </c:pt>
                <c:pt idx="352">
                  <c:v>71.897691097507362</c:v>
                </c:pt>
                <c:pt idx="353">
                  <c:v>71.677891756262852</c:v>
                </c:pt>
                <c:pt idx="354">
                  <c:v>71.106399831867108</c:v>
                </c:pt>
                <c:pt idx="355">
                  <c:v>70.373755181844658</c:v>
                </c:pt>
                <c:pt idx="356">
                  <c:v>69.582436840731759</c:v>
                </c:pt>
                <c:pt idx="357">
                  <c:v>69.083135750339025</c:v>
                </c:pt>
                <c:pt idx="358">
                  <c:v>71.337188810714594</c:v>
                </c:pt>
                <c:pt idx="359">
                  <c:v>70.932798296711397</c:v>
                </c:pt>
                <c:pt idx="360">
                  <c:v>70.55975043993142</c:v>
                </c:pt>
                <c:pt idx="361">
                  <c:v>70.545067096466738</c:v>
                </c:pt>
                <c:pt idx="362">
                  <c:v>67.028416126054793</c:v>
                </c:pt>
                <c:pt idx="363">
                  <c:v>72.175925115133424</c:v>
                </c:pt>
                <c:pt idx="364">
                  <c:v>71.202592192356178</c:v>
                </c:pt>
                <c:pt idx="365">
                  <c:v>71.679420107469184</c:v>
                </c:pt>
                <c:pt idx="366">
                  <c:v>71.338090369455472</c:v>
                </c:pt>
                <c:pt idx="367">
                  <c:v>74.918282042149514</c:v>
                </c:pt>
                <c:pt idx="368">
                  <c:v>74.658457467334529</c:v>
                </c:pt>
                <c:pt idx="369">
                  <c:v>70.059404947947456</c:v>
                </c:pt>
                <c:pt idx="370">
                  <c:v>69.660979572630055</c:v>
                </c:pt>
                <c:pt idx="371">
                  <c:v>68.708838821587364</c:v>
                </c:pt>
                <c:pt idx="372">
                  <c:v>68.446821667048752</c:v>
                </c:pt>
                <c:pt idx="373">
                  <c:v>68.440550925602679</c:v>
                </c:pt>
                <c:pt idx="374">
                  <c:v>73.479657782939569</c:v>
                </c:pt>
                <c:pt idx="375">
                  <c:v>68.45366425027143</c:v>
                </c:pt>
                <c:pt idx="376">
                  <c:v>68.275905541292474</c:v>
                </c:pt>
                <c:pt idx="377">
                  <c:v>68.100580526264579</c:v>
                </c:pt>
                <c:pt idx="378">
                  <c:v>71.974822083874898</c:v>
                </c:pt>
                <c:pt idx="379">
                  <c:v>64.729462087371786</c:v>
                </c:pt>
                <c:pt idx="380">
                  <c:v>64.479456105649902</c:v>
                </c:pt>
                <c:pt idx="381">
                  <c:v>64.085346471339676</c:v>
                </c:pt>
                <c:pt idx="382">
                  <c:v>63.801101735228059</c:v>
                </c:pt>
                <c:pt idx="383">
                  <c:v>63.371618864296124</c:v>
                </c:pt>
                <c:pt idx="384">
                  <c:v>63.125856425146125</c:v>
                </c:pt>
                <c:pt idx="385">
                  <c:v>62.680375783225202</c:v>
                </c:pt>
                <c:pt idx="386">
                  <c:v>62.505368543033661</c:v>
                </c:pt>
                <c:pt idx="387">
                  <c:v>62.10671692795912</c:v>
                </c:pt>
                <c:pt idx="388">
                  <c:v>61.742711648926054</c:v>
                </c:pt>
                <c:pt idx="389">
                  <c:v>61.25754694625364</c:v>
                </c:pt>
                <c:pt idx="390">
                  <c:v>73.800086302419999</c:v>
                </c:pt>
                <c:pt idx="391">
                  <c:v>73.530941388038855</c:v>
                </c:pt>
                <c:pt idx="392">
                  <c:v>73.949339400977493</c:v>
                </c:pt>
                <c:pt idx="393">
                  <c:v>73.598497612120369</c:v>
                </c:pt>
                <c:pt idx="394">
                  <c:v>76.143770346211156</c:v>
                </c:pt>
                <c:pt idx="395">
                  <c:v>72.715987861867546</c:v>
                </c:pt>
                <c:pt idx="396">
                  <c:v>72.770512958691924</c:v>
                </c:pt>
                <c:pt idx="397">
                  <c:v>72.432649498695767</c:v>
                </c:pt>
                <c:pt idx="398">
                  <c:v>75.039487469547481</c:v>
                </c:pt>
                <c:pt idx="399">
                  <c:v>72.046374369908875</c:v>
                </c:pt>
                <c:pt idx="400">
                  <c:v>74.58952243598084</c:v>
                </c:pt>
                <c:pt idx="401">
                  <c:v>74.823842986198287</c:v>
                </c:pt>
                <c:pt idx="402">
                  <c:v>71.053453674697579</c:v>
                </c:pt>
                <c:pt idx="403">
                  <c:v>74.283494213086641</c:v>
                </c:pt>
                <c:pt idx="404">
                  <c:v>70.703838042445085</c:v>
                </c:pt>
                <c:pt idx="405">
                  <c:v>76.952008920670167</c:v>
                </c:pt>
                <c:pt idx="406">
                  <c:v>76.695301534333524</c:v>
                </c:pt>
                <c:pt idx="407">
                  <c:v>79.0175129674316</c:v>
                </c:pt>
                <c:pt idx="408">
                  <c:v>78.991122924731954</c:v>
                </c:pt>
                <c:pt idx="409">
                  <c:v>77.624735657082994</c:v>
                </c:pt>
                <c:pt idx="410">
                  <c:v>78.421355661481499</c:v>
                </c:pt>
                <c:pt idx="411">
                  <c:v>75.499797885266446</c:v>
                </c:pt>
                <c:pt idx="412">
                  <c:v>75.444486029198103</c:v>
                </c:pt>
                <c:pt idx="413">
                  <c:v>76.043856110496833</c:v>
                </c:pt>
                <c:pt idx="414">
                  <c:v>75.75093924820176</c:v>
                </c:pt>
                <c:pt idx="415">
                  <c:v>77.478164855744211</c:v>
                </c:pt>
                <c:pt idx="416">
                  <c:v>77.701515210874703</c:v>
                </c:pt>
                <c:pt idx="417">
                  <c:v>76.960735559135671</c:v>
                </c:pt>
                <c:pt idx="418">
                  <c:v>77.968162169703703</c:v>
                </c:pt>
                <c:pt idx="419">
                  <c:v>75.564751869076801</c:v>
                </c:pt>
                <c:pt idx="420">
                  <c:v>77.139169237493988</c:v>
                </c:pt>
                <c:pt idx="421">
                  <c:v>76.708554267121571</c:v>
                </c:pt>
                <c:pt idx="422">
                  <c:v>76.737181563287123</c:v>
                </c:pt>
                <c:pt idx="423">
                  <c:v>76.529648446764739</c:v>
                </c:pt>
                <c:pt idx="424">
                  <c:v>74.478265808251336</c:v>
                </c:pt>
                <c:pt idx="425">
                  <c:v>74.644280104776513</c:v>
                </c:pt>
                <c:pt idx="426">
                  <c:v>73.501733660317598</c:v>
                </c:pt>
                <c:pt idx="427">
                  <c:v>76.629567055180985</c:v>
                </c:pt>
                <c:pt idx="428">
                  <c:v>57.120408103038898</c:v>
                </c:pt>
                <c:pt idx="429">
                  <c:v>57.120714699525166</c:v>
                </c:pt>
                <c:pt idx="430">
                  <c:v>56.918191253629843</c:v>
                </c:pt>
                <c:pt idx="431">
                  <c:v>56.094631945788826</c:v>
                </c:pt>
                <c:pt idx="432">
                  <c:v>55.44408190685192</c:v>
                </c:pt>
                <c:pt idx="433">
                  <c:v>54.975868281020752</c:v>
                </c:pt>
                <c:pt idx="434">
                  <c:v>54.227007215757652</c:v>
                </c:pt>
                <c:pt idx="435">
                  <c:v>53.208872197651075</c:v>
                </c:pt>
                <c:pt idx="436">
                  <c:v>71.133236999318001</c:v>
                </c:pt>
                <c:pt idx="437">
                  <c:v>70.690344176502549</c:v>
                </c:pt>
                <c:pt idx="438">
                  <c:v>70.370290530297211</c:v>
                </c:pt>
                <c:pt idx="439">
                  <c:v>75.494013236165301</c:v>
                </c:pt>
                <c:pt idx="440">
                  <c:v>70.373485652996692</c:v>
                </c:pt>
                <c:pt idx="441">
                  <c:v>70.675061675526976</c:v>
                </c:pt>
                <c:pt idx="442">
                  <c:v>70.129630537480082</c:v>
                </c:pt>
                <c:pt idx="443">
                  <c:v>70.193909567319082</c:v>
                </c:pt>
                <c:pt idx="444">
                  <c:v>69.56008917324354</c:v>
                </c:pt>
                <c:pt idx="445">
                  <c:v>74.57149342920583</c:v>
                </c:pt>
                <c:pt idx="446">
                  <c:v>68.190401071184539</c:v>
                </c:pt>
                <c:pt idx="447">
                  <c:v>74.454996553908188</c:v>
                </c:pt>
                <c:pt idx="448">
                  <c:v>68.633226744367875</c:v>
                </c:pt>
                <c:pt idx="449">
                  <c:v>68.89220631965064</c:v>
                </c:pt>
                <c:pt idx="450">
                  <c:v>69.003714237233993</c:v>
                </c:pt>
                <c:pt idx="451">
                  <c:v>73.440633073844253</c:v>
                </c:pt>
                <c:pt idx="452">
                  <c:v>72.190015607047187</c:v>
                </c:pt>
                <c:pt idx="453">
                  <c:v>71.869691903665242</c:v>
                </c:pt>
                <c:pt idx="454">
                  <c:v>71.935363242173423</c:v>
                </c:pt>
                <c:pt idx="455">
                  <c:v>71.683625917422376</c:v>
                </c:pt>
                <c:pt idx="456">
                  <c:v>71.592868916133611</c:v>
                </c:pt>
                <c:pt idx="457">
                  <c:v>71.413716030638653</c:v>
                </c:pt>
                <c:pt idx="458">
                  <c:v>75.191473254371957</c:v>
                </c:pt>
                <c:pt idx="459">
                  <c:v>70.754816052248572</c:v>
                </c:pt>
                <c:pt idx="460">
                  <c:v>70.557174508676056</c:v>
                </c:pt>
                <c:pt idx="461">
                  <c:v>70.539997811448316</c:v>
                </c:pt>
                <c:pt idx="462">
                  <c:v>70.324011836127326</c:v>
                </c:pt>
                <c:pt idx="463">
                  <c:v>70.14095254015028</c:v>
                </c:pt>
                <c:pt idx="464">
                  <c:v>69.859973711802866</c:v>
                </c:pt>
                <c:pt idx="465">
                  <c:v>69.814260301987886</c:v>
                </c:pt>
                <c:pt idx="466">
                  <c:v>70.082551609318443</c:v>
                </c:pt>
                <c:pt idx="467">
                  <c:v>70.012538842975687</c:v>
                </c:pt>
                <c:pt idx="468">
                  <c:v>70.143655754563298</c:v>
                </c:pt>
                <c:pt idx="469">
                  <c:v>69.341784536861667</c:v>
                </c:pt>
                <c:pt idx="470">
                  <c:v>69.409618755538688</c:v>
                </c:pt>
                <c:pt idx="471">
                  <c:v>74.872541422767171</c:v>
                </c:pt>
                <c:pt idx="472">
                  <c:v>69.922029780722283</c:v>
                </c:pt>
                <c:pt idx="473">
                  <c:v>74.890649976670659</c:v>
                </c:pt>
                <c:pt idx="474">
                  <c:v>68.679568174592731</c:v>
                </c:pt>
                <c:pt idx="475">
                  <c:v>68.515336424843952</c:v>
                </c:pt>
                <c:pt idx="476">
                  <c:v>68.021392243130009</c:v>
                </c:pt>
                <c:pt idx="477">
                  <c:v>73.632451360742039</c:v>
                </c:pt>
                <c:pt idx="478">
                  <c:v>73.382074207343322</c:v>
                </c:pt>
                <c:pt idx="479">
                  <c:v>66.777042192872216</c:v>
                </c:pt>
                <c:pt idx="480">
                  <c:v>66.389678540088568</c:v>
                </c:pt>
                <c:pt idx="481">
                  <c:v>68.782432423777706</c:v>
                </c:pt>
                <c:pt idx="482">
                  <c:v>54.176362297904177</c:v>
                </c:pt>
                <c:pt idx="483">
                  <c:v>53.956632985014878</c:v>
                </c:pt>
                <c:pt idx="484">
                  <c:v>53.680963332825158</c:v>
                </c:pt>
                <c:pt idx="485">
                  <c:v>53.370321272094174</c:v>
                </c:pt>
                <c:pt idx="486">
                  <c:v>53.322911749221078</c:v>
                </c:pt>
                <c:pt idx="487">
                  <c:v>53.124890011704153</c:v>
                </c:pt>
                <c:pt idx="488">
                  <c:v>63.347555703772414</c:v>
                </c:pt>
                <c:pt idx="489">
                  <c:v>52.546861041369169</c:v>
                </c:pt>
                <c:pt idx="490">
                  <c:v>52.096093063210716</c:v>
                </c:pt>
                <c:pt idx="491">
                  <c:v>51.668052661838644</c:v>
                </c:pt>
                <c:pt idx="492">
                  <c:v>78.063837927522798</c:v>
                </c:pt>
                <c:pt idx="493">
                  <c:v>76.723049499949056</c:v>
                </c:pt>
                <c:pt idx="494">
                  <c:v>77.53431626367265</c:v>
                </c:pt>
                <c:pt idx="495">
                  <c:v>77.322836019458236</c:v>
                </c:pt>
                <c:pt idx="496">
                  <c:v>76.902882398268105</c:v>
                </c:pt>
                <c:pt idx="497">
                  <c:v>76.163255672540913</c:v>
                </c:pt>
                <c:pt idx="498">
                  <c:v>74.971172224947679</c:v>
                </c:pt>
                <c:pt idx="499">
                  <c:v>75.263310937437069</c:v>
                </c:pt>
                <c:pt idx="500">
                  <c:v>75.064276551551458</c:v>
                </c:pt>
                <c:pt idx="501">
                  <c:v>74.010536039820821</c:v>
                </c:pt>
                <c:pt idx="502">
                  <c:v>73.516748656682779</c:v>
                </c:pt>
                <c:pt idx="503">
                  <c:v>60.894077757066235</c:v>
                </c:pt>
                <c:pt idx="504">
                  <c:v>60.795440393621355</c:v>
                </c:pt>
                <c:pt idx="505">
                  <c:v>60.726433254872305</c:v>
                </c:pt>
                <c:pt idx="506">
                  <c:v>60.18896041527934</c:v>
                </c:pt>
                <c:pt idx="507">
                  <c:v>59.675210749793742</c:v>
                </c:pt>
                <c:pt idx="508">
                  <c:v>59.281643547982782</c:v>
                </c:pt>
                <c:pt idx="509">
                  <c:v>58.065666903751286</c:v>
                </c:pt>
                <c:pt idx="510">
                  <c:v>65.656166556032119</c:v>
                </c:pt>
                <c:pt idx="511">
                  <c:v>78.234705071342574</c:v>
                </c:pt>
                <c:pt idx="512">
                  <c:v>72.503882837058853</c:v>
                </c:pt>
                <c:pt idx="513">
                  <c:v>72.275606798105159</c:v>
                </c:pt>
                <c:pt idx="514">
                  <c:v>71.932198214387256</c:v>
                </c:pt>
                <c:pt idx="515">
                  <c:v>78.252702432355761</c:v>
                </c:pt>
                <c:pt idx="516">
                  <c:v>77.421719816167752</c:v>
                </c:pt>
                <c:pt idx="517">
                  <c:v>77.112402157073589</c:v>
                </c:pt>
                <c:pt idx="518">
                  <c:v>76.650110606473177</c:v>
                </c:pt>
                <c:pt idx="519">
                  <c:v>70.556543706089329</c:v>
                </c:pt>
                <c:pt idx="520">
                  <c:v>70.336712504062987</c:v>
                </c:pt>
                <c:pt idx="521">
                  <c:v>69.468127934795532</c:v>
                </c:pt>
                <c:pt idx="522">
                  <c:v>75.835596006521598</c:v>
                </c:pt>
                <c:pt idx="523">
                  <c:v>75.832817347728408</c:v>
                </c:pt>
                <c:pt idx="524">
                  <c:v>68.968469276923898</c:v>
                </c:pt>
                <c:pt idx="525">
                  <c:v>68.856994438473265</c:v>
                </c:pt>
                <c:pt idx="526">
                  <c:v>80.590040035141129</c:v>
                </c:pt>
                <c:pt idx="527">
                  <c:v>80.532564888560714</c:v>
                </c:pt>
                <c:pt idx="528">
                  <c:v>77.817245196222217</c:v>
                </c:pt>
                <c:pt idx="529">
                  <c:v>77.82249535350843</c:v>
                </c:pt>
                <c:pt idx="530">
                  <c:v>77.346149586171805</c:v>
                </c:pt>
                <c:pt idx="531">
                  <c:v>80.081826293628779</c:v>
                </c:pt>
                <c:pt idx="532">
                  <c:v>80.521949563546784</c:v>
                </c:pt>
                <c:pt idx="533">
                  <c:v>77.500443496158027</c:v>
                </c:pt>
                <c:pt idx="534">
                  <c:v>79.864831906539408</c:v>
                </c:pt>
                <c:pt idx="535">
                  <c:v>78.856021726796598</c:v>
                </c:pt>
                <c:pt idx="536">
                  <c:v>78.791200252848427</c:v>
                </c:pt>
                <c:pt idx="537">
                  <c:v>78.229852485642752</c:v>
                </c:pt>
                <c:pt idx="538">
                  <c:v>80.97678449341447</c:v>
                </c:pt>
                <c:pt idx="539">
                  <c:v>80.978731152648933</c:v>
                </c:pt>
                <c:pt idx="540">
                  <c:v>81.160487706806478</c:v>
                </c:pt>
                <c:pt idx="541">
                  <c:v>67.704850285853652</c:v>
                </c:pt>
                <c:pt idx="542">
                  <c:v>66.99173550742762</c:v>
                </c:pt>
                <c:pt idx="543">
                  <c:v>66.336025456767089</c:v>
                </c:pt>
                <c:pt idx="544">
                  <c:v>65.398309487087829</c:v>
                </c:pt>
                <c:pt idx="545">
                  <c:v>65.741089031561785</c:v>
                </c:pt>
                <c:pt idx="546">
                  <c:v>73.831936014405798</c:v>
                </c:pt>
                <c:pt idx="547">
                  <c:v>64.95481495090533</c:v>
                </c:pt>
                <c:pt idx="548">
                  <c:v>65.771781188881235</c:v>
                </c:pt>
                <c:pt idx="549">
                  <c:v>65.39498535005032</c:v>
                </c:pt>
                <c:pt idx="550">
                  <c:v>74.178103179231158</c:v>
                </c:pt>
                <c:pt idx="551">
                  <c:v>72.423387092741805</c:v>
                </c:pt>
                <c:pt idx="552">
                  <c:v>72.349195694932547</c:v>
                </c:pt>
                <c:pt idx="553">
                  <c:v>76.048865042623433</c:v>
                </c:pt>
                <c:pt idx="554">
                  <c:v>72.1175981539877</c:v>
                </c:pt>
                <c:pt idx="555">
                  <c:v>71.936208262902056</c:v>
                </c:pt>
                <c:pt idx="556">
                  <c:v>71.008580606656764</c:v>
                </c:pt>
                <c:pt idx="557">
                  <c:v>71.855354267091059</c:v>
                </c:pt>
                <c:pt idx="558">
                  <c:v>74.801510154578182</c:v>
                </c:pt>
                <c:pt idx="559">
                  <c:v>71.15653261528125</c:v>
                </c:pt>
                <c:pt idx="560">
                  <c:v>70.410716933736495</c:v>
                </c:pt>
                <c:pt idx="561">
                  <c:v>69.945603803111936</c:v>
                </c:pt>
                <c:pt idx="562">
                  <c:v>69.801986497075802</c:v>
                </c:pt>
                <c:pt idx="563">
                  <c:v>69.495557769321167</c:v>
                </c:pt>
                <c:pt idx="564">
                  <c:v>70.076547039300323</c:v>
                </c:pt>
                <c:pt idx="565">
                  <c:v>69.3939562980283</c:v>
                </c:pt>
                <c:pt idx="566">
                  <c:v>80.148527803609724</c:v>
                </c:pt>
                <c:pt idx="567">
                  <c:v>79.958747194326094</c:v>
                </c:pt>
                <c:pt idx="568">
                  <c:v>79.982029238554489</c:v>
                </c:pt>
                <c:pt idx="569">
                  <c:v>79.782856917005063</c:v>
                </c:pt>
                <c:pt idx="570">
                  <c:v>82.096156257381594</c:v>
                </c:pt>
                <c:pt idx="571">
                  <c:v>82.028853576100076</c:v>
                </c:pt>
                <c:pt idx="572">
                  <c:v>84.541426530726596</c:v>
                </c:pt>
                <c:pt idx="573">
                  <c:v>81.856634956313272</c:v>
                </c:pt>
                <c:pt idx="574">
                  <c:v>81.315469487184245</c:v>
                </c:pt>
                <c:pt idx="575">
                  <c:v>81.05055251719368</c:v>
                </c:pt>
                <c:pt idx="576">
                  <c:v>81.017607743012576</c:v>
                </c:pt>
                <c:pt idx="577">
                  <c:v>81.392579956106431</c:v>
                </c:pt>
                <c:pt idx="578">
                  <c:v>78.646837729346018</c:v>
                </c:pt>
                <c:pt idx="579">
                  <c:v>79.921917714186634</c:v>
                </c:pt>
                <c:pt idx="580">
                  <c:v>79.860275025201517</c:v>
                </c:pt>
                <c:pt idx="581">
                  <c:v>65.268422065851709</c:v>
                </c:pt>
                <c:pt idx="582">
                  <c:v>64.996957173881754</c:v>
                </c:pt>
                <c:pt idx="583">
                  <c:v>64.470971101599417</c:v>
                </c:pt>
                <c:pt idx="584">
                  <c:v>63.853993581724154</c:v>
                </c:pt>
                <c:pt idx="585">
                  <c:v>63.139611023296716</c:v>
                </c:pt>
                <c:pt idx="586">
                  <c:v>62.817005322209361</c:v>
                </c:pt>
                <c:pt idx="587">
                  <c:v>61.890112303227738</c:v>
                </c:pt>
                <c:pt idx="588">
                  <c:v>69.005561066049822</c:v>
                </c:pt>
                <c:pt idx="589">
                  <c:v>59.860328892172298</c:v>
                </c:pt>
                <c:pt idx="590">
                  <c:v>58.702191862179596</c:v>
                </c:pt>
                <c:pt idx="591">
                  <c:v>66.841975042586242</c:v>
                </c:pt>
                <c:pt idx="592">
                  <c:v>67.041506018793442</c:v>
                </c:pt>
                <c:pt idx="593">
                  <c:v>66.837887268993384</c:v>
                </c:pt>
                <c:pt idx="594">
                  <c:v>80.858556634018228</c:v>
                </c:pt>
                <c:pt idx="595">
                  <c:v>80.724851411492267</c:v>
                </c:pt>
                <c:pt idx="596">
                  <c:v>80.26923975894384</c:v>
                </c:pt>
                <c:pt idx="597">
                  <c:v>80.402163354877899</c:v>
                </c:pt>
                <c:pt idx="598">
                  <c:v>80.05561383282496</c:v>
                </c:pt>
                <c:pt idx="599">
                  <c:v>78.115834795145588</c:v>
                </c:pt>
                <c:pt idx="600">
                  <c:v>79.685991693854533</c:v>
                </c:pt>
                <c:pt idx="601">
                  <c:v>82.55209313051958</c:v>
                </c:pt>
                <c:pt idx="602">
                  <c:v>78.373912037301935</c:v>
                </c:pt>
                <c:pt idx="603">
                  <c:v>78.576272017950473</c:v>
                </c:pt>
                <c:pt idx="604">
                  <c:v>78.122318270285618</c:v>
                </c:pt>
                <c:pt idx="605">
                  <c:v>77.774614768974061</c:v>
                </c:pt>
                <c:pt idx="606">
                  <c:v>75.763923403644327</c:v>
                </c:pt>
                <c:pt idx="607">
                  <c:v>75.881478731020394</c:v>
                </c:pt>
                <c:pt idx="608">
                  <c:v>74.675236263957913</c:v>
                </c:pt>
                <c:pt idx="609">
                  <c:v>66.114391767696731</c:v>
                </c:pt>
                <c:pt idx="610">
                  <c:v>66.068085861408392</c:v>
                </c:pt>
                <c:pt idx="611">
                  <c:v>65.943813023356512</c:v>
                </c:pt>
                <c:pt idx="612">
                  <c:v>65.689364711497348</c:v>
                </c:pt>
                <c:pt idx="613">
                  <c:v>65.601258270135759</c:v>
                </c:pt>
                <c:pt idx="614">
                  <c:v>65.408047977135453</c:v>
                </c:pt>
                <c:pt idx="615">
                  <c:v>71.404442696618332</c:v>
                </c:pt>
                <c:pt idx="616">
                  <c:v>65.219787512223562</c:v>
                </c:pt>
                <c:pt idx="617">
                  <c:v>70.374397234925027</c:v>
                </c:pt>
                <c:pt idx="618">
                  <c:v>69.84453397387216</c:v>
                </c:pt>
                <c:pt idx="619">
                  <c:v>59.032805973615787</c:v>
                </c:pt>
                <c:pt idx="620">
                  <c:v>59.383282365414132</c:v>
                </c:pt>
                <c:pt idx="621">
                  <c:v>59.286165916935886</c:v>
                </c:pt>
                <c:pt idx="622">
                  <c:v>67.808441179164106</c:v>
                </c:pt>
                <c:pt idx="623">
                  <c:v>58.984463102773503</c:v>
                </c:pt>
                <c:pt idx="624">
                  <c:v>58.520972825312512</c:v>
                </c:pt>
                <c:pt idx="625">
                  <c:v>67.032203806453452</c:v>
                </c:pt>
                <c:pt idx="626">
                  <c:v>66.492552716613659</c:v>
                </c:pt>
                <c:pt idx="627">
                  <c:v>60.502926916835136</c:v>
                </c:pt>
                <c:pt idx="628">
                  <c:v>60.449613398892289</c:v>
                </c:pt>
                <c:pt idx="629">
                  <c:v>60.28655703590713</c:v>
                </c:pt>
                <c:pt idx="630">
                  <c:v>60.081625569709985</c:v>
                </c:pt>
                <c:pt idx="631">
                  <c:v>60.024128823776586</c:v>
                </c:pt>
                <c:pt idx="632">
                  <c:v>60.026869602307862</c:v>
                </c:pt>
                <c:pt idx="633">
                  <c:v>64.27255505527765</c:v>
                </c:pt>
                <c:pt idx="634">
                  <c:v>64.537418752034725</c:v>
                </c:pt>
                <c:pt idx="635">
                  <c:v>71.527410039526927</c:v>
                </c:pt>
                <c:pt idx="636">
                  <c:v>64.209800985649764</c:v>
                </c:pt>
                <c:pt idx="637">
                  <c:v>64.152490871890421</c:v>
                </c:pt>
                <c:pt idx="638">
                  <c:v>64.898624673381846</c:v>
                </c:pt>
                <c:pt idx="639">
                  <c:v>65.225041619002667</c:v>
                </c:pt>
                <c:pt idx="640">
                  <c:v>65.528652163323088</c:v>
                </c:pt>
                <c:pt idx="641">
                  <c:v>73.202356308369986</c:v>
                </c:pt>
                <c:pt idx="642">
                  <c:v>65.557924095028653</c:v>
                </c:pt>
                <c:pt idx="643">
                  <c:v>65.32369229929273</c:v>
                </c:pt>
                <c:pt idx="644">
                  <c:v>65.26625152394945</c:v>
                </c:pt>
                <c:pt idx="645">
                  <c:v>64.859789016079034</c:v>
                </c:pt>
                <c:pt idx="646">
                  <c:v>64.701791630493631</c:v>
                </c:pt>
                <c:pt idx="647">
                  <c:v>61.545225935629603</c:v>
                </c:pt>
                <c:pt idx="648">
                  <c:v>61.31515155315018</c:v>
                </c:pt>
                <c:pt idx="649">
                  <c:v>68.329931523801577</c:v>
                </c:pt>
                <c:pt idx="650">
                  <c:v>73.112679950261736</c:v>
                </c:pt>
                <c:pt idx="651">
                  <c:v>68.630933533403592</c:v>
                </c:pt>
                <c:pt idx="652">
                  <c:v>68.618237025380751</c:v>
                </c:pt>
                <c:pt idx="653">
                  <c:v>68.370220992457575</c:v>
                </c:pt>
                <c:pt idx="654">
                  <c:v>68.065176026140364</c:v>
                </c:pt>
                <c:pt idx="655">
                  <c:v>67.730486089482312</c:v>
                </c:pt>
                <c:pt idx="656">
                  <c:v>72.209058480258875</c:v>
                </c:pt>
                <c:pt idx="657">
                  <c:v>67.265010994343697</c:v>
                </c:pt>
                <c:pt idx="658">
                  <c:v>66.926154512563613</c:v>
                </c:pt>
                <c:pt idx="659">
                  <c:v>66.589435514629855</c:v>
                </c:pt>
                <c:pt idx="660">
                  <c:v>66.438164893862393</c:v>
                </c:pt>
                <c:pt idx="661">
                  <c:v>66.072885551727623</c:v>
                </c:pt>
                <c:pt idx="662">
                  <c:v>65.673975371834302</c:v>
                </c:pt>
                <c:pt idx="663">
                  <c:v>65.465343286116649</c:v>
                </c:pt>
                <c:pt idx="664">
                  <c:v>67.421442921625129</c:v>
                </c:pt>
                <c:pt idx="665">
                  <c:v>67.199620839345499</c:v>
                </c:pt>
                <c:pt idx="666">
                  <c:v>72.519506133253344</c:v>
                </c:pt>
                <c:pt idx="667">
                  <c:v>66.02316895770079</c:v>
                </c:pt>
                <c:pt idx="668">
                  <c:v>65.351865049466326</c:v>
                </c:pt>
                <c:pt idx="669">
                  <c:v>71.896983858502296</c:v>
                </c:pt>
                <c:pt idx="670">
                  <c:v>70.850446054745944</c:v>
                </c:pt>
                <c:pt idx="671">
                  <c:v>70.278176310856225</c:v>
                </c:pt>
                <c:pt idx="672">
                  <c:v>69.993086079937484</c:v>
                </c:pt>
                <c:pt idx="673">
                  <c:v>63.44847321238106</c:v>
                </c:pt>
                <c:pt idx="674">
                  <c:v>63.121366825985795</c:v>
                </c:pt>
                <c:pt idx="675">
                  <c:v>69.665795267835975</c:v>
                </c:pt>
                <c:pt idx="676">
                  <c:v>69.42498537945383</c:v>
                </c:pt>
                <c:pt idx="677">
                  <c:v>69.168140839492793</c:v>
                </c:pt>
                <c:pt idx="678">
                  <c:v>68.684197739443263</c:v>
                </c:pt>
                <c:pt idx="679">
                  <c:v>68.318800011232895</c:v>
                </c:pt>
                <c:pt idx="680">
                  <c:v>67.630789053474217</c:v>
                </c:pt>
                <c:pt idx="681">
                  <c:v>67.529783634482783</c:v>
                </c:pt>
                <c:pt idx="682">
                  <c:v>72.276982020495268</c:v>
                </c:pt>
                <c:pt idx="683">
                  <c:v>66.427769623413738</c:v>
                </c:pt>
                <c:pt idx="684">
                  <c:v>72.382639879100765</c:v>
                </c:pt>
                <c:pt idx="685">
                  <c:v>65.888958677875607</c:v>
                </c:pt>
                <c:pt idx="686">
                  <c:v>66.356644709539353</c:v>
                </c:pt>
                <c:pt idx="687">
                  <c:v>66.14212339004095</c:v>
                </c:pt>
                <c:pt idx="688">
                  <c:v>66.201137144370989</c:v>
                </c:pt>
                <c:pt idx="689">
                  <c:v>66.342072124220579</c:v>
                </c:pt>
                <c:pt idx="690">
                  <c:v>64.613314421402734</c:v>
                </c:pt>
                <c:pt idx="691">
                  <c:v>71.418813603690495</c:v>
                </c:pt>
                <c:pt idx="692">
                  <c:v>67.415162054698101</c:v>
                </c:pt>
                <c:pt idx="693">
                  <c:v>67.347368348904553</c:v>
                </c:pt>
                <c:pt idx="694">
                  <c:v>66.987034858939211</c:v>
                </c:pt>
                <c:pt idx="695">
                  <c:v>66.993948002174946</c:v>
                </c:pt>
                <c:pt idx="696">
                  <c:v>66.451207550590141</c:v>
                </c:pt>
                <c:pt idx="697">
                  <c:v>64.249327017878315</c:v>
                </c:pt>
                <c:pt idx="698">
                  <c:v>63.501781347485171</c:v>
                </c:pt>
                <c:pt idx="699">
                  <c:v>70.666634157069211</c:v>
                </c:pt>
                <c:pt idx="700">
                  <c:v>70.48791875344169</c:v>
                </c:pt>
                <c:pt idx="701">
                  <c:v>82.698406203091338</c:v>
                </c:pt>
                <c:pt idx="702">
                  <c:v>82.679718977048609</c:v>
                </c:pt>
                <c:pt idx="703">
                  <c:v>85.4562505336188</c:v>
                </c:pt>
                <c:pt idx="704">
                  <c:v>87.777252621947397</c:v>
                </c:pt>
                <c:pt idx="705">
                  <c:v>85.065032996758219</c:v>
                </c:pt>
                <c:pt idx="706">
                  <c:v>82.355532025306573</c:v>
                </c:pt>
                <c:pt idx="707">
                  <c:v>80.333484861717764</c:v>
                </c:pt>
                <c:pt idx="708">
                  <c:v>81.940578329355716</c:v>
                </c:pt>
                <c:pt idx="709">
                  <c:v>80.071549455534097</c:v>
                </c:pt>
                <c:pt idx="710">
                  <c:v>77.941612855260004</c:v>
                </c:pt>
                <c:pt idx="711">
                  <c:v>79.383182221770255</c:v>
                </c:pt>
                <c:pt idx="712">
                  <c:v>79.777660581250558</c:v>
                </c:pt>
                <c:pt idx="713">
                  <c:v>77.588087871890679</c:v>
                </c:pt>
                <c:pt idx="714">
                  <c:v>77.75420362431521</c:v>
                </c:pt>
                <c:pt idx="715">
                  <c:v>77.868347660690972</c:v>
                </c:pt>
                <c:pt idx="716">
                  <c:v>79.281904791336899</c:v>
                </c:pt>
                <c:pt idx="717">
                  <c:v>79.338072835431149</c:v>
                </c:pt>
                <c:pt idx="718">
                  <c:v>78.190069613785667</c:v>
                </c:pt>
                <c:pt idx="719">
                  <c:v>76.703278467624727</c:v>
                </c:pt>
                <c:pt idx="720">
                  <c:v>76.951471959927559</c:v>
                </c:pt>
                <c:pt idx="721">
                  <c:v>81.554696381427576</c:v>
                </c:pt>
                <c:pt idx="722">
                  <c:v>79.716046475681338</c:v>
                </c:pt>
                <c:pt idx="723">
                  <c:v>83.732476793519197</c:v>
                </c:pt>
                <c:pt idx="724">
                  <c:v>83.705174093162981</c:v>
                </c:pt>
                <c:pt idx="725">
                  <c:v>83.57409962325292</c:v>
                </c:pt>
                <c:pt idx="726">
                  <c:v>81.707753148899471</c:v>
                </c:pt>
                <c:pt idx="727">
                  <c:v>79.289718886087499</c:v>
                </c:pt>
                <c:pt idx="728">
                  <c:v>81.461840658616708</c:v>
                </c:pt>
                <c:pt idx="729">
                  <c:v>78.972266829043008</c:v>
                </c:pt>
                <c:pt idx="730">
                  <c:v>80.598477830760572</c:v>
                </c:pt>
                <c:pt idx="731">
                  <c:v>80.281820835551329</c:v>
                </c:pt>
                <c:pt idx="732">
                  <c:v>79.563924361467897</c:v>
                </c:pt>
                <c:pt idx="733">
                  <c:v>78.951145760904822</c:v>
                </c:pt>
                <c:pt idx="734">
                  <c:v>76.947419600228713</c:v>
                </c:pt>
                <c:pt idx="735">
                  <c:v>76.782181536965297</c:v>
                </c:pt>
                <c:pt idx="736">
                  <c:v>71.136533410460757</c:v>
                </c:pt>
                <c:pt idx="737">
                  <c:v>70.750199892235571</c:v>
                </c:pt>
                <c:pt idx="738">
                  <c:v>70.750948909436062</c:v>
                </c:pt>
                <c:pt idx="739">
                  <c:v>70.753148685145874</c:v>
                </c:pt>
                <c:pt idx="740">
                  <c:v>70.952618101124131</c:v>
                </c:pt>
                <c:pt idx="741">
                  <c:v>70.829456347405809</c:v>
                </c:pt>
                <c:pt idx="742">
                  <c:v>70.3603056427621</c:v>
                </c:pt>
                <c:pt idx="743">
                  <c:v>70.144596197204436</c:v>
                </c:pt>
                <c:pt idx="744">
                  <c:v>74.860146162066471</c:v>
                </c:pt>
                <c:pt idx="745">
                  <c:v>69.635799226046913</c:v>
                </c:pt>
                <c:pt idx="746">
                  <c:v>67.807193451413028</c:v>
                </c:pt>
                <c:pt idx="747">
                  <c:v>68.992313150477571</c:v>
                </c:pt>
                <c:pt idx="748">
                  <c:v>71.956164354582299</c:v>
                </c:pt>
                <c:pt idx="749">
                  <c:v>72.195862440485655</c:v>
                </c:pt>
                <c:pt idx="750">
                  <c:v>71.656408003111963</c:v>
                </c:pt>
                <c:pt idx="751">
                  <c:v>71.958981726328545</c:v>
                </c:pt>
                <c:pt idx="752">
                  <c:v>72.332889191590397</c:v>
                </c:pt>
                <c:pt idx="753">
                  <c:v>72.922799627546027</c:v>
                </c:pt>
                <c:pt idx="754">
                  <c:v>72.918368598059402</c:v>
                </c:pt>
                <c:pt idx="755">
                  <c:v>76.469043983869796</c:v>
                </c:pt>
                <c:pt idx="756">
                  <c:v>73.016737306046608</c:v>
                </c:pt>
                <c:pt idx="757">
                  <c:v>72.847715189867159</c:v>
                </c:pt>
                <c:pt idx="758">
                  <c:v>72.502864081990325</c:v>
                </c:pt>
                <c:pt idx="759">
                  <c:v>72.131929269211355</c:v>
                </c:pt>
                <c:pt idx="760">
                  <c:v>71.796363462291168</c:v>
                </c:pt>
                <c:pt idx="761">
                  <c:v>71.310380869116699</c:v>
                </c:pt>
                <c:pt idx="762">
                  <c:v>71.125195021564565</c:v>
                </c:pt>
                <c:pt idx="763">
                  <c:v>77.884856360464738</c:v>
                </c:pt>
                <c:pt idx="764">
                  <c:v>77.7283264026387</c:v>
                </c:pt>
                <c:pt idx="765">
                  <c:v>71.871138555752552</c:v>
                </c:pt>
                <c:pt idx="766">
                  <c:v>71.07429804454928</c:v>
                </c:pt>
                <c:pt idx="767">
                  <c:v>70.085951349783102</c:v>
                </c:pt>
                <c:pt idx="768">
                  <c:v>70.780103548727865</c:v>
                </c:pt>
                <c:pt idx="769">
                  <c:v>70.142185997623486</c:v>
                </c:pt>
                <c:pt idx="770">
                  <c:v>69.213828605120796</c:v>
                </c:pt>
                <c:pt idx="771">
                  <c:v>68.317899084655579</c:v>
                </c:pt>
                <c:pt idx="772">
                  <c:v>67.685162487636248</c:v>
                </c:pt>
                <c:pt idx="773">
                  <c:v>67.293751992411359</c:v>
                </c:pt>
                <c:pt idx="774">
                  <c:v>66.720990823498539</c:v>
                </c:pt>
                <c:pt idx="775">
                  <c:v>66.450061352683292</c:v>
                </c:pt>
                <c:pt idx="776">
                  <c:v>65.518974293734161</c:v>
                </c:pt>
                <c:pt idx="777">
                  <c:v>65.061732891736426</c:v>
                </c:pt>
                <c:pt idx="778">
                  <c:v>64.295813968552565</c:v>
                </c:pt>
                <c:pt idx="779">
                  <c:v>64.224899007816646</c:v>
                </c:pt>
                <c:pt idx="780">
                  <c:v>64.089702062825282</c:v>
                </c:pt>
                <c:pt idx="781">
                  <c:v>63.615800305351549</c:v>
                </c:pt>
                <c:pt idx="782">
                  <c:v>63.118587395862036</c:v>
                </c:pt>
                <c:pt idx="783">
                  <c:v>61.731516170718791</c:v>
                </c:pt>
                <c:pt idx="784">
                  <c:v>60.641786723317075</c:v>
                </c:pt>
                <c:pt idx="785">
                  <c:v>59.657642741485461</c:v>
                </c:pt>
                <c:pt idx="786">
                  <c:v>58.02068594608658</c:v>
                </c:pt>
                <c:pt idx="787">
                  <c:v>57.097017790467639</c:v>
                </c:pt>
                <c:pt idx="788">
                  <c:v>55.414526845811857</c:v>
                </c:pt>
                <c:pt idx="789">
                  <c:v>54.233223268049372</c:v>
                </c:pt>
                <c:pt idx="790">
                  <c:v>54.716259931239371</c:v>
                </c:pt>
                <c:pt idx="791">
                  <c:v>73.928250295889839</c:v>
                </c:pt>
                <c:pt idx="792">
                  <c:v>73.302108326401481</c:v>
                </c:pt>
                <c:pt idx="793">
                  <c:v>73.274243929428224</c:v>
                </c:pt>
                <c:pt idx="794">
                  <c:v>73.238942403733148</c:v>
                </c:pt>
                <c:pt idx="795">
                  <c:v>73.228260543112029</c:v>
                </c:pt>
                <c:pt idx="796">
                  <c:v>73.217818500497771</c:v>
                </c:pt>
                <c:pt idx="797">
                  <c:v>73.044432941212818</c:v>
                </c:pt>
                <c:pt idx="798">
                  <c:v>67.061120268037058</c:v>
                </c:pt>
                <c:pt idx="799">
                  <c:v>67.499812340276293</c:v>
                </c:pt>
                <c:pt idx="800">
                  <c:v>67.656709358929632</c:v>
                </c:pt>
                <c:pt idx="801">
                  <c:v>67.8853191379592</c:v>
                </c:pt>
                <c:pt idx="802">
                  <c:v>66.68864176223417</c:v>
                </c:pt>
                <c:pt idx="803">
                  <c:v>66.855864811527738</c:v>
                </c:pt>
                <c:pt idx="804">
                  <c:v>64.869972413878401</c:v>
                </c:pt>
                <c:pt idx="805">
                  <c:v>64.210614647464865</c:v>
                </c:pt>
                <c:pt idx="806">
                  <c:v>76.492102527362292</c:v>
                </c:pt>
                <c:pt idx="807">
                  <c:v>74.508332893240407</c:v>
                </c:pt>
                <c:pt idx="808">
                  <c:v>75.453803026288682</c:v>
                </c:pt>
                <c:pt idx="809">
                  <c:v>74.903381392419632</c:v>
                </c:pt>
                <c:pt idx="810">
                  <c:v>80.927284347206793</c:v>
                </c:pt>
                <c:pt idx="811">
                  <c:v>76.105358845442822</c:v>
                </c:pt>
                <c:pt idx="812">
                  <c:v>75.770314330278353</c:v>
                </c:pt>
                <c:pt idx="813">
                  <c:v>73.92336350307562</c:v>
                </c:pt>
                <c:pt idx="814">
                  <c:v>74.246131690955806</c:v>
                </c:pt>
                <c:pt idx="815">
                  <c:v>74.122620884032855</c:v>
                </c:pt>
                <c:pt idx="816">
                  <c:v>79.793117745598707</c:v>
                </c:pt>
                <c:pt idx="817">
                  <c:v>79.197759045166222</c:v>
                </c:pt>
                <c:pt idx="818">
                  <c:v>72.251165775873716</c:v>
                </c:pt>
                <c:pt idx="819">
                  <c:v>71.050734259360368</c:v>
                </c:pt>
                <c:pt idx="820">
                  <c:v>70.654593087795064</c:v>
                </c:pt>
                <c:pt idx="821">
                  <c:v>73.23853417615382</c:v>
                </c:pt>
                <c:pt idx="822">
                  <c:v>72.849325090549186</c:v>
                </c:pt>
                <c:pt idx="823">
                  <c:v>73.551997854672464</c:v>
                </c:pt>
                <c:pt idx="824">
                  <c:v>73.434459146751664</c:v>
                </c:pt>
                <c:pt idx="825">
                  <c:v>73.589061629381305</c:v>
                </c:pt>
                <c:pt idx="826">
                  <c:v>72.858496394417756</c:v>
                </c:pt>
                <c:pt idx="827">
                  <c:v>72.687043124903397</c:v>
                </c:pt>
                <c:pt idx="828">
                  <c:v>72.416505014592261</c:v>
                </c:pt>
                <c:pt idx="829">
                  <c:v>76.446278718390062</c:v>
                </c:pt>
                <c:pt idx="830">
                  <c:v>76.897317100446287</c:v>
                </c:pt>
                <c:pt idx="831">
                  <c:v>77.622198249983569</c:v>
                </c:pt>
                <c:pt idx="832">
                  <c:v>78.491418231621537</c:v>
                </c:pt>
                <c:pt idx="833">
                  <c:v>79.061395700727914</c:v>
                </c:pt>
                <c:pt idx="834">
                  <c:v>78.984580978283034</c:v>
                </c:pt>
                <c:pt idx="835">
                  <c:v>75.518961899985243</c:v>
                </c:pt>
                <c:pt idx="836">
                  <c:v>54.960372041061483</c:v>
                </c:pt>
                <c:pt idx="837">
                  <c:v>55.580540620726552</c:v>
                </c:pt>
                <c:pt idx="838">
                  <c:v>55.638496307844072</c:v>
                </c:pt>
                <c:pt idx="839">
                  <c:v>71.002403351187297</c:v>
                </c:pt>
                <c:pt idx="840">
                  <c:v>55.08785862218479</c:v>
                </c:pt>
                <c:pt idx="841">
                  <c:v>53.660748725434871</c:v>
                </c:pt>
                <c:pt idx="842">
                  <c:v>52.683315598793818</c:v>
                </c:pt>
                <c:pt idx="843">
                  <c:v>51.205463395562724</c:v>
                </c:pt>
                <c:pt idx="844">
                  <c:v>50.693167441430376</c:v>
                </c:pt>
                <c:pt idx="845">
                  <c:v>50.027559613662156</c:v>
                </c:pt>
                <c:pt idx="846">
                  <c:v>50.357199642181719</c:v>
                </c:pt>
                <c:pt idx="847">
                  <c:v>50.643335881490913</c:v>
                </c:pt>
                <c:pt idx="848">
                  <c:v>59.977894938433344</c:v>
                </c:pt>
                <c:pt idx="849">
                  <c:v>62.223594666094499</c:v>
                </c:pt>
                <c:pt idx="850">
                  <c:v>61.857354923243378</c:v>
                </c:pt>
                <c:pt idx="851">
                  <c:v>61.574784510906511</c:v>
                </c:pt>
                <c:pt idx="852">
                  <c:v>61.557739620502296</c:v>
                </c:pt>
                <c:pt idx="853">
                  <c:v>61.557702997090871</c:v>
                </c:pt>
                <c:pt idx="854">
                  <c:v>61.624020039926883</c:v>
                </c:pt>
                <c:pt idx="855">
                  <c:v>76.865467177452885</c:v>
                </c:pt>
                <c:pt idx="856">
                  <c:v>76.395737971641196</c:v>
                </c:pt>
                <c:pt idx="857">
                  <c:v>76.555974395997538</c:v>
                </c:pt>
                <c:pt idx="858">
                  <c:v>82.144647699115524</c:v>
                </c:pt>
                <c:pt idx="859">
                  <c:v>76.520439132544112</c:v>
                </c:pt>
                <c:pt idx="860">
                  <c:v>76.113653571814311</c:v>
                </c:pt>
                <c:pt idx="861">
                  <c:v>75.146001743462776</c:v>
                </c:pt>
                <c:pt idx="862">
                  <c:v>81.500802547915697</c:v>
                </c:pt>
                <c:pt idx="863">
                  <c:v>73.958376603198047</c:v>
                </c:pt>
                <c:pt idx="864">
                  <c:v>74.393466193333055</c:v>
                </c:pt>
                <c:pt idx="865">
                  <c:v>80.67771092105491</c:v>
                </c:pt>
                <c:pt idx="866">
                  <c:v>80.022290508810713</c:v>
                </c:pt>
                <c:pt idx="867">
                  <c:v>79.549932986258781</c:v>
                </c:pt>
                <c:pt idx="868">
                  <c:v>78.464513113581191</c:v>
                </c:pt>
                <c:pt idx="869">
                  <c:v>78.280316121209466</c:v>
                </c:pt>
                <c:pt idx="870">
                  <c:v>83.320773843988135</c:v>
                </c:pt>
                <c:pt idx="871">
                  <c:v>82.892683560879604</c:v>
                </c:pt>
                <c:pt idx="872">
                  <c:v>78.436724838323272</c:v>
                </c:pt>
                <c:pt idx="873">
                  <c:v>82.966724102592778</c:v>
                </c:pt>
                <c:pt idx="874">
                  <c:v>75.895108127314444</c:v>
                </c:pt>
                <c:pt idx="875">
                  <c:v>75.41273504489935</c:v>
                </c:pt>
                <c:pt idx="876">
                  <c:v>84.5035015564617</c:v>
                </c:pt>
                <c:pt idx="877">
                  <c:v>74.506927490203367</c:v>
                </c:pt>
                <c:pt idx="878">
                  <c:v>80.365752005439163</c:v>
                </c:pt>
                <c:pt idx="879">
                  <c:v>77.453666873107707</c:v>
                </c:pt>
                <c:pt idx="880">
                  <c:v>79.262500405756867</c:v>
                </c:pt>
                <c:pt idx="881">
                  <c:v>78.758129651548359</c:v>
                </c:pt>
                <c:pt idx="882">
                  <c:v>74.501634893748673</c:v>
                </c:pt>
                <c:pt idx="883">
                  <c:v>77.236748661956867</c:v>
                </c:pt>
                <c:pt idx="884">
                  <c:v>77.39357897458703</c:v>
                </c:pt>
                <c:pt idx="885">
                  <c:v>64.034107474777642</c:v>
                </c:pt>
                <c:pt idx="886">
                  <c:v>70.784971165894675</c:v>
                </c:pt>
                <c:pt idx="887">
                  <c:v>63.623130079581593</c:v>
                </c:pt>
                <c:pt idx="888">
                  <c:v>63.460397452987699</c:v>
                </c:pt>
                <c:pt idx="889">
                  <c:v>63.260848496254923</c:v>
                </c:pt>
                <c:pt idx="890">
                  <c:v>62.347875631510476</c:v>
                </c:pt>
                <c:pt idx="891">
                  <c:v>61.74309299462967</c:v>
                </c:pt>
                <c:pt idx="892">
                  <c:v>61.284944360281749</c:v>
                </c:pt>
                <c:pt idx="893">
                  <c:v>61.098729253219112</c:v>
                </c:pt>
                <c:pt idx="894">
                  <c:v>60.917108123136877</c:v>
                </c:pt>
                <c:pt idx="895">
                  <c:v>60.584716582247751</c:v>
                </c:pt>
                <c:pt idx="896">
                  <c:v>60.29237723531503</c:v>
                </c:pt>
                <c:pt idx="897">
                  <c:v>59.925078695941338</c:v>
                </c:pt>
                <c:pt idx="898">
                  <c:v>59.574968791236408</c:v>
                </c:pt>
                <c:pt idx="899">
                  <c:v>59.044402256717149</c:v>
                </c:pt>
                <c:pt idx="900">
                  <c:v>70.78329022883787</c:v>
                </c:pt>
                <c:pt idx="901">
                  <c:v>57.416197180609032</c:v>
                </c:pt>
                <c:pt idx="902">
                  <c:v>56.150801364822911</c:v>
                </c:pt>
                <c:pt idx="903">
                  <c:v>54.745044810111303</c:v>
                </c:pt>
                <c:pt idx="904">
                  <c:v>53.223247268574923</c:v>
                </c:pt>
                <c:pt idx="905">
                  <c:v>52.256129917769805</c:v>
                </c:pt>
                <c:pt idx="906">
                  <c:v>51.22930226410044</c:v>
                </c:pt>
                <c:pt idx="907">
                  <c:v>68.714624986919858</c:v>
                </c:pt>
                <c:pt idx="908">
                  <c:v>50.968715705642708</c:v>
                </c:pt>
                <c:pt idx="909">
                  <c:v>51.504302234451146</c:v>
                </c:pt>
                <c:pt idx="910">
                  <c:v>69.838958866311771</c:v>
                </c:pt>
                <c:pt idx="911">
                  <c:v>72.094402199957216</c:v>
                </c:pt>
                <c:pt idx="912">
                  <c:v>71.288785199164337</c:v>
                </c:pt>
                <c:pt idx="913">
                  <c:v>71.284600219480168</c:v>
                </c:pt>
                <c:pt idx="914">
                  <c:v>75.216381610801861</c:v>
                </c:pt>
                <c:pt idx="915">
                  <c:v>71.085791683964175</c:v>
                </c:pt>
                <c:pt idx="916">
                  <c:v>71.249016179568997</c:v>
                </c:pt>
                <c:pt idx="917">
                  <c:v>71.181569222658567</c:v>
                </c:pt>
                <c:pt idx="918">
                  <c:v>70.800773171869551</c:v>
                </c:pt>
                <c:pt idx="919">
                  <c:v>71.332941605587934</c:v>
                </c:pt>
                <c:pt idx="920">
                  <c:v>71.593258664591076</c:v>
                </c:pt>
                <c:pt idx="921">
                  <c:v>71.219960144914353</c:v>
                </c:pt>
                <c:pt idx="922">
                  <c:v>70.289990501394669</c:v>
                </c:pt>
                <c:pt idx="923">
                  <c:v>74.277734532927269</c:v>
                </c:pt>
                <c:pt idx="924">
                  <c:v>69.825732294746842</c:v>
                </c:pt>
                <c:pt idx="925">
                  <c:v>69.01246694081172</c:v>
                </c:pt>
                <c:pt idx="926">
                  <c:v>73.538815583057755</c:v>
                </c:pt>
                <c:pt idx="927">
                  <c:v>73.017891915357211</c:v>
                </c:pt>
                <c:pt idx="928">
                  <c:v>72.532446438309819</c:v>
                </c:pt>
                <c:pt idx="929">
                  <c:v>72.049140825101475</c:v>
                </c:pt>
                <c:pt idx="930">
                  <c:v>71.191689009411661</c:v>
                </c:pt>
                <c:pt idx="931">
                  <c:v>71.458590742554648</c:v>
                </c:pt>
                <c:pt idx="932">
                  <c:v>71.646721953281912</c:v>
                </c:pt>
                <c:pt idx="933">
                  <c:v>71.411199052811313</c:v>
                </c:pt>
                <c:pt idx="934">
                  <c:v>71.691752560968638</c:v>
                </c:pt>
                <c:pt idx="935">
                  <c:v>71.648280435804963</c:v>
                </c:pt>
                <c:pt idx="936">
                  <c:v>74.418106387655826</c:v>
                </c:pt>
                <c:pt idx="937">
                  <c:v>70.635063526489589</c:v>
                </c:pt>
                <c:pt idx="938">
                  <c:v>70.34353321874994</c:v>
                </c:pt>
                <c:pt idx="939">
                  <c:v>69.931318639743452</c:v>
                </c:pt>
                <c:pt idx="940">
                  <c:v>69.011835688323288</c:v>
                </c:pt>
                <c:pt idx="941">
                  <c:v>59.348214694153526</c:v>
                </c:pt>
                <c:pt idx="942">
                  <c:v>58.981359743664832</c:v>
                </c:pt>
                <c:pt idx="943">
                  <c:v>66.810754988341245</c:v>
                </c:pt>
                <c:pt idx="944">
                  <c:v>58.44045429269103</c:v>
                </c:pt>
                <c:pt idx="945">
                  <c:v>58.059146616777497</c:v>
                </c:pt>
                <c:pt idx="946">
                  <c:v>57.737099497483413</c:v>
                </c:pt>
                <c:pt idx="947">
                  <c:v>55.756863555078041</c:v>
                </c:pt>
                <c:pt idx="948">
                  <c:v>56.55318784451174</c:v>
                </c:pt>
                <c:pt idx="949">
                  <c:v>55.934923216064192</c:v>
                </c:pt>
                <c:pt idx="950">
                  <c:v>64.127703506138786</c:v>
                </c:pt>
                <c:pt idx="951">
                  <c:v>54.835765863610376</c:v>
                </c:pt>
                <c:pt idx="952">
                  <c:v>54.318994482959681</c:v>
                </c:pt>
                <c:pt idx="953">
                  <c:v>76.419404059098738</c:v>
                </c:pt>
                <c:pt idx="954">
                  <c:v>76.223776513060045</c:v>
                </c:pt>
                <c:pt idx="955">
                  <c:v>76.063164453471273</c:v>
                </c:pt>
                <c:pt idx="956">
                  <c:v>78.501860348102042</c:v>
                </c:pt>
                <c:pt idx="957">
                  <c:v>76.751422137189621</c:v>
                </c:pt>
                <c:pt idx="958">
                  <c:v>76.487049425821056</c:v>
                </c:pt>
                <c:pt idx="959">
                  <c:v>78.083648124292623</c:v>
                </c:pt>
                <c:pt idx="960">
                  <c:v>77.614892431387204</c:v>
                </c:pt>
                <c:pt idx="961">
                  <c:v>78.035640066032371</c:v>
                </c:pt>
                <c:pt idx="962">
                  <c:v>77.982161079076448</c:v>
                </c:pt>
                <c:pt idx="963">
                  <c:v>76.089849174310302</c:v>
                </c:pt>
                <c:pt idx="964">
                  <c:v>76.277542604392735</c:v>
                </c:pt>
                <c:pt idx="965">
                  <c:v>68.008508138182478</c:v>
                </c:pt>
                <c:pt idx="966">
                  <c:v>67.448792198832464</c:v>
                </c:pt>
                <c:pt idx="967">
                  <c:v>66.933664439239806</c:v>
                </c:pt>
                <c:pt idx="968">
                  <c:v>60.73889594786818</c:v>
                </c:pt>
                <c:pt idx="969">
                  <c:v>60.47309226676802</c:v>
                </c:pt>
                <c:pt idx="970">
                  <c:v>59.727692555463818</c:v>
                </c:pt>
                <c:pt idx="971">
                  <c:v>59.9157168077191</c:v>
                </c:pt>
                <c:pt idx="972">
                  <c:v>60.114226609905749</c:v>
                </c:pt>
                <c:pt idx="973">
                  <c:v>59.839670032113311</c:v>
                </c:pt>
                <c:pt idx="974">
                  <c:v>59.79259425361262</c:v>
                </c:pt>
                <c:pt idx="975">
                  <c:v>73.238008314332149</c:v>
                </c:pt>
                <c:pt idx="976">
                  <c:v>73.877369087922489</c:v>
                </c:pt>
                <c:pt idx="977">
                  <c:v>73.057641772514572</c:v>
                </c:pt>
                <c:pt idx="978">
                  <c:v>72.654453219838373</c:v>
                </c:pt>
                <c:pt idx="979">
                  <c:v>71.756699767693803</c:v>
                </c:pt>
                <c:pt idx="980">
                  <c:v>71.884349434121035</c:v>
                </c:pt>
                <c:pt idx="981">
                  <c:v>71.134205502814098</c:v>
                </c:pt>
                <c:pt idx="982">
                  <c:v>71.622680586257815</c:v>
                </c:pt>
                <c:pt idx="983">
                  <c:v>71.316690756084085</c:v>
                </c:pt>
                <c:pt idx="984">
                  <c:v>70.614227556650491</c:v>
                </c:pt>
                <c:pt idx="985">
                  <c:v>70.357932955227923</c:v>
                </c:pt>
                <c:pt idx="986">
                  <c:v>69.853816755588795</c:v>
                </c:pt>
                <c:pt idx="987">
                  <c:v>69.528893474542969</c:v>
                </c:pt>
                <c:pt idx="988">
                  <c:v>69.170402218746318</c:v>
                </c:pt>
                <c:pt idx="989">
                  <c:v>69.061071356508677</c:v>
                </c:pt>
                <c:pt idx="990">
                  <c:v>71.723236786343364</c:v>
                </c:pt>
                <c:pt idx="991">
                  <c:v>75.105299249377467</c:v>
                </c:pt>
                <c:pt idx="992">
                  <c:v>71.130591133070965</c:v>
                </c:pt>
                <c:pt idx="993">
                  <c:v>71.578308388494065</c:v>
                </c:pt>
                <c:pt idx="994">
                  <c:v>71.305812540065688</c:v>
                </c:pt>
                <c:pt idx="995">
                  <c:v>75.049599804058431</c:v>
                </c:pt>
                <c:pt idx="996">
                  <c:v>71.126916198770701</c:v>
                </c:pt>
                <c:pt idx="997">
                  <c:v>70.707335558840597</c:v>
                </c:pt>
                <c:pt idx="998">
                  <c:v>71.053437642977684</c:v>
                </c:pt>
                <c:pt idx="999">
                  <c:v>71.0036616546044</c:v>
                </c:pt>
                <c:pt idx="1000">
                  <c:v>70.903254402395788</c:v>
                </c:pt>
                <c:pt idx="1001">
                  <c:v>70.50953691861497</c:v>
                </c:pt>
                <c:pt idx="1002">
                  <c:v>69.690058447605537</c:v>
                </c:pt>
                <c:pt idx="1003">
                  <c:v>69.760237770386624</c:v>
                </c:pt>
                <c:pt idx="1004">
                  <c:v>69.392674171310261</c:v>
                </c:pt>
                <c:pt idx="1005">
                  <c:v>71.032031003773255</c:v>
                </c:pt>
                <c:pt idx="1006">
                  <c:v>70.865272154005538</c:v>
                </c:pt>
                <c:pt idx="1007">
                  <c:v>70.767165299147294</c:v>
                </c:pt>
                <c:pt idx="1008">
                  <c:v>70.479957676015616</c:v>
                </c:pt>
                <c:pt idx="1009">
                  <c:v>76.810773412825924</c:v>
                </c:pt>
                <c:pt idx="1010">
                  <c:v>69.214469695300551</c:v>
                </c:pt>
                <c:pt idx="1011">
                  <c:v>69.011406514263641</c:v>
                </c:pt>
                <c:pt idx="1012">
                  <c:v>75.02824346015268</c:v>
                </c:pt>
                <c:pt idx="1013">
                  <c:v>66.450655599601149</c:v>
                </c:pt>
                <c:pt idx="1014">
                  <c:v>65.014871353359453</c:v>
                </c:pt>
                <c:pt idx="1015">
                  <c:v>63.805296298611744</c:v>
                </c:pt>
                <c:pt idx="1016">
                  <c:v>63.213619468527185</c:v>
                </c:pt>
                <c:pt idx="1017">
                  <c:v>62.910690675147997</c:v>
                </c:pt>
                <c:pt idx="1018">
                  <c:v>61.794173039508387</c:v>
                </c:pt>
                <c:pt idx="1019">
                  <c:v>60.811167952473774</c:v>
                </c:pt>
                <c:pt idx="1020">
                  <c:v>78.610416461730594</c:v>
                </c:pt>
                <c:pt idx="1021">
                  <c:v>78.567001861471738</c:v>
                </c:pt>
                <c:pt idx="1022">
                  <c:v>78.828569646195518</c:v>
                </c:pt>
                <c:pt idx="1023">
                  <c:v>75.52335179882509</c:v>
                </c:pt>
                <c:pt idx="1024">
                  <c:v>75.300119707525525</c:v>
                </c:pt>
                <c:pt idx="1025">
                  <c:v>74.670954256542117</c:v>
                </c:pt>
                <c:pt idx="1026">
                  <c:v>74.016337269539363</c:v>
                </c:pt>
                <c:pt idx="1027">
                  <c:v>72.927722211514151</c:v>
                </c:pt>
                <c:pt idx="1028">
                  <c:v>75.980936246440081</c:v>
                </c:pt>
                <c:pt idx="1029">
                  <c:v>71.202459227231657</c:v>
                </c:pt>
                <c:pt idx="1030">
                  <c:v>71.202308926430959</c:v>
                </c:pt>
                <c:pt idx="1031">
                  <c:v>70.232763685266676</c:v>
                </c:pt>
                <c:pt idx="1032">
                  <c:v>72.497317781527983</c:v>
                </c:pt>
                <c:pt idx="1033">
                  <c:v>72.05094035367793</c:v>
                </c:pt>
                <c:pt idx="1034">
                  <c:v>68.298762296854761</c:v>
                </c:pt>
                <c:pt idx="1035">
                  <c:v>67.803743832286429</c:v>
                </c:pt>
                <c:pt idx="1036">
                  <c:v>67.197439698268823</c:v>
                </c:pt>
                <c:pt idx="1037">
                  <c:v>67.046850551032406</c:v>
                </c:pt>
                <c:pt idx="1038">
                  <c:v>66.517055161587706</c:v>
                </c:pt>
                <c:pt idx="1039">
                  <c:v>66.203554687852787</c:v>
                </c:pt>
                <c:pt idx="1040">
                  <c:v>65.6414954992063</c:v>
                </c:pt>
                <c:pt idx="1041">
                  <c:v>69.261353203074094</c:v>
                </c:pt>
                <c:pt idx="1042">
                  <c:v>64.188860890591812</c:v>
                </c:pt>
                <c:pt idx="1043">
                  <c:v>68.095050472641262</c:v>
                </c:pt>
                <c:pt idx="1044">
                  <c:v>57.260459758753278</c:v>
                </c:pt>
                <c:pt idx="1045">
                  <c:v>68.194598971944558</c:v>
                </c:pt>
                <c:pt idx="1046">
                  <c:v>68.347662947191566</c:v>
                </c:pt>
                <c:pt idx="1047">
                  <c:v>68.86399612571131</c:v>
                </c:pt>
                <c:pt idx="1048">
                  <c:v>68.592866512142763</c:v>
                </c:pt>
                <c:pt idx="1049">
                  <c:v>69.911165283973091</c:v>
                </c:pt>
                <c:pt idx="1050">
                  <c:v>67.956964128904616</c:v>
                </c:pt>
                <c:pt idx="1051">
                  <c:v>54.487266228092494</c:v>
                </c:pt>
                <c:pt idx="1052">
                  <c:v>53.771811978595636</c:v>
                </c:pt>
                <c:pt idx="1053">
                  <c:v>52.907019255329516</c:v>
                </c:pt>
                <c:pt idx="1054">
                  <c:v>52.657150816533871</c:v>
                </c:pt>
                <c:pt idx="1055">
                  <c:v>52.40596386695691</c:v>
                </c:pt>
                <c:pt idx="1056">
                  <c:v>51.956726986015525</c:v>
                </c:pt>
                <c:pt idx="1057">
                  <c:v>63.624451119321733</c:v>
                </c:pt>
                <c:pt idx="1058">
                  <c:v>69.070055735834984</c:v>
                </c:pt>
                <c:pt idx="1059">
                  <c:v>69.066457340025224</c:v>
                </c:pt>
                <c:pt idx="1060">
                  <c:v>69.002886632736192</c:v>
                </c:pt>
                <c:pt idx="1061">
                  <c:v>68.9733680501067</c:v>
                </c:pt>
                <c:pt idx="1062">
                  <c:v>68.479678892217493</c:v>
                </c:pt>
                <c:pt idx="1063">
                  <c:v>61.999791402119293</c:v>
                </c:pt>
                <c:pt idx="1064">
                  <c:v>58.754043545823876</c:v>
                </c:pt>
                <c:pt idx="1065">
                  <c:v>61.225453489038536</c:v>
                </c:pt>
                <c:pt idx="1066">
                  <c:v>67.610255414992764</c:v>
                </c:pt>
                <c:pt idx="1067">
                  <c:v>60.778655879681899</c:v>
                </c:pt>
                <c:pt idx="1068">
                  <c:v>60.529878635082198</c:v>
                </c:pt>
                <c:pt idx="1069">
                  <c:v>60.316181516195677</c:v>
                </c:pt>
                <c:pt idx="1070">
                  <c:v>65.902157474203676</c:v>
                </c:pt>
                <c:pt idx="1071">
                  <c:v>66.125058452114331</c:v>
                </c:pt>
                <c:pt idx="1072">
                  <c:v>66.028643488649649</c:v>
                </c:pt>
                <c:pt idx="1073">
                  <c:v>64.485412949552995</c:v>
                </c:pt>
                <c:pt idx="1074">
                  <c:v>63.686120415830928</c:v>
                </c:pt>
                <c:pt idx="1075">
                  <c:v>69.384571051582526</c:v>
                </c:pt>
                <c:pt idx="1076">
                  <c:v>69.178794801071462</c:v>
                </c:pt>
                <c:pt idx="1077">
                  <c:v>69.048103034321628</c:v>
                </c:pt>
                <c:pt idx="1078">
                  <c:v>68.46874440333238</c:v>
                </c:pt>
                <c:pt idx="1079">
                  <c:v>66.949097584468461</c:v>
                </c:pt>
                <c:pt idx="1080">
                  <c:v>65.882700426599627</c:v>
                </c:pt>
                <c:pt idx="1081">
                  <c:v>65.148040823065827</c:v>
                </c:pt>
                <c:pt idx="1082">
                  <c:v>64.862493856811156</c:v>
                </c:pt>
                <c:pt idx="1083">
                  <c:v>70.04600330318749</c:v>
                </c:pt>
                <c:pt idx="1084">
                  <c:v>69.547346606809526</c:v>
                </c:pt>
                <c:pt idx="1085">
                  <c:v>63.115909182220385</c:v>
                </c:pt>
                <c:pt idx="1086">
                  <c:v>69.514512243616053</c:v>
                </c:pt>
                <c:pt idx="1087">
                  <c:v>85.346858489054938</c:v>
                </c:pt>
                <c:pt idx="1088">
                  <c:v>87.072067062928767</c:v>
                </c:pt>
                <c:pt idx="1089">
                  <c:v>85.105522696614301</c:v>
                </c:pt>
                <c:pt idx="1090">
                  <c:v>80.79349907680924</c:v>
                </c:pt>
                <c:pt idx="1091">
                  <c:v>68.645088610965956</c:v>
                </c:pt>
                <c:pt idx="1092">
                  <c:v>68.223338985580568</c:v>
                </c:pt>
                <c:pt idx="1093">
                  <c:v>68.255616917304934</c:v>
                </c:pt>
                <c:pt idx="1094">
                  <c:v>68.616614433194684</c:v>
                </c:pt>
                <c:pt idx="1095">
                  <c:v>68.259447937360164</c:v>
                </c:pt>
                <c:pt idx="1096">
                  <c:v>67.842152020539345</c:v>
                </c:pt>
                <c:pt idx="1097">
                  <c:v>67.382453558808521</c:v>
                </c:pt>
                <c:pt idx="1098">
                  <c:v>67.123789260935126</c:v>
                </c:pt>
                <c:pt idx="1099">
                  <c:v>72.263086001525352</c:v>
                </c:pt>
                <c:pt idx="1100">
                  <c:v>66.486322014160947</c:v>
                </c:pt>
                <c:pt idx="1101">
                  <c:v>66.456179114710295</c:v>
                </c:pt>
                <c:pt idx="1102">
                  <c:v>66.354078043214543</c:v>
                </c:pt>
                <c:pt idx="1103">
                  <c:v>65.966441695236171</c:v>
                </c:pt>
                <c:pt idx="1104">
                  <c:v>65.694447417716063</c:v>
                </c:pt>
                <c:pt idx="1105">
                  <c:v>65.311987309642461</c:v>
                </c:pt>
                <c:pt idx="1106">
                  <c:v>56.576118719860418</c:v>
                </c:pt>
                <c:pt idx="1107">
                  <c:v>56.504160294180295</c:v>
                </c:pt>
                <c:pt idx="1108">
                  <c:v>56.072392033585395</c:v>
                </c:pt>
                <c:pt idx="1109">
                  <c:v>55.358312614482315</c:v>
                </c:pt>
                <c:pt idx="1110">
                  <c:v>54.576982479043032</c:v>
                </c:pt>
                <c:pt idx="1111">
                  <c:v>53.797034736446328</c:v>
                </c:pt>
                <c:pt idx="1112">
                  <c:v>59.216661579045457</c:v>
                </c:pt>
                <c:pt idx="1113">
                  <c:v>58.771445985601432</c:v>
                </c:pt>
                <c:pt idx="1114">
                  <c:v>58.408552803708162</c:v>
                </c:pt>
                <c:pt idx="1115">
                  <c:v>58.246055499462024</c:v>
                </c:pt>
                <c:pt idx="1116">
                  <c:v>58.151833381918046</c:v>
                </c:pt>
                <c:pt idx="1117">
                  <c:v>57.67830404779459</c:v>
                </c:pt>
                <c:pt idx="1118">
                  <c:v>57.311662131463557</c:v>
                </c:pt>
                <c:pt idx="1119">
                  <c:v>57.114601241587572</c:v>
                </c:pt>
                <c:pt idx="1120">
                  <c:v>56.666353504832372</c:v>
                </c:pt>
                <c:pt idx="1121">
                  <c:v>69.579925676154687</c:v>
                </c:pt>
                <c:pt idx="1122">
                  <c:v>62.437774042550338</c:v>
                </c:pt>
                <c:pt idx="1123">
                  <c:v>62.2875631275285</c:v>
                </c:pt>
                <c:pt idx="1124">
                  <c:v>62.106357740383096</c:v>
                </c:pt>
                <c:pt idx="1125">
                  <c:v>61.92354454056342</c:v>
                </c:pt>
                <c:pt idx="1126">
                  <c:v>61.711848682119083</c:v>
                </c:pt>
                <c:pt idx="1127">
                  <c:v>61.348381866357705</c:v>
                </c:pt>
                <c:pt idx="1128">
                  <c:v>61.326110582218746</c:v>
                </c:pt>
                <c:pt idx="1129">
                  <c:v>60.426245518763182</c:v>
                </c:pt>
                <c:pt idx="1130">
                  <c:v>60.181400652853156</c:v>
                </c:pt>
                <c:pt idx="1131">
                  <c:v>65.489999266427063</c:v>
                </c:pt>
                <c:pt idx="1132">
                  <c:v>58.755860407238089</c:v>
                </c:pt>
                <c:pt idx="1133">
                  <c:v>58.719547266854804</c:v>
                </c:pt>
                <c:pt idx="1134">
                  <c:v>72.421825496755588</c:v>
                </c:pt>
                <c:pt idx="1135">
                  <c:v>72.280076748879509</c:v>
                </c:pt>
                <c:pt idx="1136">
                  <c:v>75.010876620444392</c:v>
                </c:pt>
                <c:pt idx="1137">
                  <c:v>71.529227003290771</c:v>
                </c:pt>
                <c:pt idx="1138">
                  <c:v>71.853117322984446</c:v>
                </c:pt>
                <c:pt idx="1139">
                  <c:v>71.688766590280025</c:v>
                </c:pt>
                <c:pt idx="1140">
                  <c:v>71.694101198000851</c:v>
                </c:pt>
                <c:pt idx="1141">
                  <c:v>71.555960181223881</c:v>
                </c:pt>
                <c:pt idx="1142">
                  <c:v>71.873199991211621</c:v>
                </c:pt>
                <c:pt idx="1143">
                  <c:v>71.979846521929133</c:v>
                </c:pt>
                <c:pt idx="1144">
                  <c:v>71.810809697047972</c:v>
                </c:pt>
                <c:pt idx="1145">
                  <c:v>71.725227884978494</c:v>
                </c:pt>
                <c:pt idx="1146">
                  <c:v>71.485073425975287</c:v>
                </c:pt>
                <c:pt idx="1147">
                  <c:v>71.00707914911041</c:v>
                </c:pt>
                <c:pt idx="1148">
                  <c:v>61.938910092388369</c:v>
                </c:pt>
                <c:pt idx="1149">
                  <c:v>61.74391088006751</c:v>
                </c:pt>
                <c:pt idx="1150">
                  <c:v>61.53299612825618</c:v>
                </c:pt>
                <c:pt idx="1151">
                  <c:v>61.529438238916185</c:v>
                </c:pt>
                <c:pt idx="1152">
                  <c:v>61.162254612184334</c:v>
                </c:pt>
                <c:pt idx="1153">
                  <c:v>60.518522923774</c:v>
                </c:pt>
                <c:pt idx="1154">
                  <c:v>68.714378809065735</c:v>
                </c:pt>
                <c:pt idx="1155">
                  <c:v>59.444021316193442</c:v>
                </c:pt>
                <c:pt idx="1156">
                  <c:v>58.740390997968248</c:v>
                </c:pt>
                <c:pt idx="1157">
                  <c:v>66.982947004503728</c:v>
                </c:pt>
                <c:pt idx="1158">
                  <c:v>57.399507483725856</c:v>
                </c:pt>
                <c:pt idx="1159">
                  <c:v>56.599743664498305</c:v>
                </c:pt>
                <c:pt idx="1160">
                  <c:v>55.981297689185773</c:v>
                </c:pt>
                <c:pt idx="1161">
                  <c:v>55.436349217236426</c:v>
                </c:pt>
                <c:pt idx="1162">
                  <c:v>54.745814904594368</c:v>
                </c:pt>
                <c:pt idx="1163">
                  <c:v>69.911882628461726</c:v>
                </c:pt>
                <c:pt idx="1164">
                  <c:v>69.898954897918443</c:v>
                </c:pt>
                <c:pt idx="1165">
                  <c:v>69.892949860195785</c:v>
                </c:pt>
                <c:pt idx="1166">
                  <c:v>74.358610407789286</c:v>
                </c:pt>
                <c:pt idx="1167">
                  <c:v>69.939519213216641</c:v>
                </c:pt>
                <c:pt idx="1168">
                  <c:v>69.383871899010131</c:v>
                </c:pt>
                <c:pt idx="1169">
                  <c:v>68.9029536376474</c:v>
                </c:pt>
                <c:pt idx="1170">
                  <c:v>69.153583741867237</c:v>
                </c:pt>
                <c:pt idx="1171">
                  <c:v>69.130356917130143</c:v>
                </c:pt>
                <c:pt idx="1172">
                  <c:v>69.397531479080286</c:v>
                </c:pt>
                <c:pt idx="1173">
                  <c:v>69.066556607455368</c:v>
                </c:pt>
                <c:pt idx="1174">
                  <c:v>70.037892202493012</c:v>
                </c:pt>
                <c:pt idx="1175">
                  <c:v>72.412024253151728</c:v>
                </c:pt>
                <c:pt idx="1176">
                  <c:v>72.454142035547719</c:v>
                </c:pt>
                <c:pt idx="1177">
                  <c:v>72.344019870406811</c:v>
                </c:pt>
                <c:pt idx="1178">
                  <c:v>72.205610020532944</c:v>
                </c:pt>
                <c:pt idx="1179">
                  <c:v>75.69428661157994</c:v>
                </c:pt>
                <c:pt idx="1180">
                  <c:v>75.975189454024658</c:v>
                </c:pt>
                <c:pt idx="1181">
                  <c:v>71.488342059001454</c:v>
                </c:pt>
                <c:pt idx="1182">
                  <c:v>71.904382168213743</c:v>
                </c:pt>
                <c:pt idx="1183">
                  <c:v>71.577672410663922</c:v>
                </c:pt>
                <c:pt idx="1184">
                  <c:v>71.120281033124314</c:v>
                </c:pt>
                <c:pt idx="1185">
                  <c:v>70.736037304975625</c:v>
                </c:pt>
                <c:pt idx="1186">
                  <c:v>71.338589994665568</c:v>
                </c:pt>
                <c:pt idx="1187">
                  <c:v>66.659556411268881</c:v>
                </c:pt>
                <c:pt idx="1188">
                  <c:v>66.356820219777248</c:v>
                </c:pt>
                <c:pt idx="1189">
                  <c:v>66.464273762928258</c:v>
                </c:pt>
                <c:pt idx="1190">
                  <c:v>66.301645742262991</c:v>
                </c:pt>
                <c:pt idx="1191">
                  <c:v>66.172678903409746</c:v>
                </c:pt>
                <c:pt idx="1192">
                  <c:v>66.604778995946504</c:v>
                </c:pt>
                <c:pt idx="1193">
                  <c:v>66.413665411505079</c:v>
                </c:pt>
                <c:pt idx="1194">
                  <c:v>66.316340558327141</c:v>
                </c:pt>
                <c:pt idx="1195">
                  <c:v>66.383645278692995</c:v>
                </c:pt>
                <c:pt idx="1196">
                  <c:v>66.423345694984064</c:v>
                </c:pt>
                <c:pt idx="1197">
                  <c:v>66.557263189161745</c:v>
                </c:pt>
                <c:pt idx="1198">
                  <c:v>66.615185168563897</c:v>
                </c:pt>
                <c:pt idx="1199">
                  <c:v>66.217647994149146</c:v>
                </c:pt>
                <c:pt idx="1200">
                  <c:v>66.317835714440889</c:v>
                </c:pt>
                <c:pt idx="1201">
                  <c:v>66.365273628490343</c:v>
                </c:pt>
                <c:pt idx="1202">
                  <c:v>81.785296958448143</c:v>
                </c:pt>
                <c:pt idx="1203">
                  <c:v>79.450616127086221</c:v>
                </c:pt>
                <c:pt idx="1204">
                  <c:v>76.371457307172932</c:v>
                </c:pt>
                <c:pt idx="1205">
                  <c:v>76.507917362462294</c:v>
                </c:pt>
                <c:pt idx="1206">
                  <c:v>79.829599273509814</c:v>
                </c:pt>
                <c:pt idx="1207">
                  <c:v>75.70511945804428</c:v>
                </c:pt>
                <c:pt idx="1208">
                  <c:v>78.88104365886177</c:v>
                </c:pt>
                <c:pt idx="1209">
                  <c:v>74.662127434992641</c:v>
                </c:pt>
                <c:pt idx="1210">
                  <c:v>74.628759740605076</c:v>
                </c:pt>
                <c:pt idx="1211">
                  <c:v>74.413668333881759</c:v>
                </c:pt>
                <c:pt idx="1212">
                  <c:v>75.926290498823477</c:v>
                </c:pt>
                <c:pt idx="1213">
                  <c:v>75.629232102389153</c:v>
                </c:pt>
                <c:pt idx="1214">
                  <c:v>75.082281978420582</c:v>
                </c:pt>
                <c:pt idx="1215">
                  <c:v>74.520969091017008</c:v>
                </c:pt>
                <c:pt idx="1216">
                  <c:v>74.241205335430934</c:v>
                </c:pt>
                <c:pt idx="1217">
                  <c:v>79.380457486937942</c:v>
                </c:pt>
                <c:pt idx="1218">
                  <c:v>79.933392954014764</c:v>
                </c:pt>
                <c:pt idx="1219">
                  <c:v>78.623120789196179</c:v>
                </c:pt>
                <c:pt idx="1220">
                  <c:v>79.761962463192546</c:v>
                </c:pt>
                <c:pt idx="1221">
                  <c:v>79.354135610861064</c:v>
                </c:pt>
                <c:pt idx="1222">
                  <c:v>80.660049513640757</c:v>
                </c:pt>
                <c:pt idx="1223">
                  <c:v>79.146262068210902</c:v>
                </c:pt>
                <c:pt idx="1224">
                  <c:v>77.00128017645774</c:v>
                </c:pt>
                <c:pt idx="1225">
                  <c:v>78.149810279304006</c:v>
                </c:pt>
                <c:pt idx="1226">
                  <c:v>80.941425450152366</c:v>
                </c:pt>
                <c:pt idx="1227">
                  <c:v>77.663568581832394</c:v>
                </c:pt>
                <c:pt idx="1228">
                  <c:v>81.277703205937314</c:v>
                </c:pt>
                <c:pt idx="1229">
                  <c:v>81.202861740538438</c:v>
                </c:pt>
                <c:pt idx="1230">
                  <c:v>81.060876007986366</c:v>
                </c:pt>
                <c:pt idx="1231">
                  <c:v>80.086100723531317</c:v>
                </c:pt>
                <c:pt idx="1232">
                  <c:v>74.184851309454757</c:v>
                </c:pt>
                <c:pt idx="1233">
                  <c:v>74.764491684059408</c:v>
                </c:pt>
                <c:pt idx="1234">
                  <c:v>75.631077177693101</c:v>
                </c:pt>
                <c:pt idx="1235">
                  <c:v>75.664556007937662</c:v>
                </c:pt>
                <c:pt idx="1236">
                  <c:v>75.936579128687868</c:v>
                </c:pt>
                <c:pt idx="1237">
                  <c:v>74.704175909652164</c:v>
                </c:pt>
                <c:pt idx="1238">
                  <c:v>73.678443474292209</c:v>
                </c:pt>
                <c:pt idx="1239">
                  <c:v>73.456650800948935</c:v>
                </c:pt>
                <c:pt idx="1240">
                  <c:v>72.63281238141613</c:v>
                </c:pt>
                <c:pt idx="1241">
                  <c:v>71.975305642601356</c:v>
                </c:pt>
                <c:pt idx="1242">
                  <c:v>71.086349050726781</c:v>
                </c:pt>
                <c:pt idx="1243">
                  <c:v>70.171113853743094</c:v>
                </c:pt>
                <c:pt idx="1244">
                  <c:v>69.280729058518119</c:v>
                </c:pt>
                <c:pt idx="1245">
                  <c:v>68.814468191783092</c:v>
                </c:pt>
                <c:pt idx="1246">
                  <c:v>68.671975645468692</c:v>
                </c:pt>
                <c:pt idx="1247">
                  <c:v>71.850327071404649</c:v>
                </c:pt>
                <c:pt idx="1248">
                  <c:v>71.398797466036385</c:v>
                </c:pt>
                <c:pt idx="1249">
                  <c:v>70.69286869466552</c:v>
                </c:pt>
                <c:pt idx="1250">
                  <c:v>70.049520341739608</c:v>
                </c:pt>
                <c:pt idx="1251">
                  <c:v>68.327664768034538</c:v>
                </c:pt>
                <c:pt idx="1252">
                  <c:v>69.110183709383378</c:v>
                </c:pt>
                <c:pt idx="1253">
                  <c:v>68.637634915251013</c:v>
                </c:pt>
                <c:pt idx="1254">
                  <c:v>67.669946113762379</c:v>
                </c:pt>
                <c:pt idx="1255">
                  <c:v>76.964868054990077</c:v>
                </c:pt>
                <c:pt idx="1256">
                  <c:v>66.392717834309181</c:v>
                </c:pt>
                <c:pt idx="1257">
                  <c:v>66.148101528249853</c:v>
                </c:pt>
                <c:pt idx="1258">
                  <c:v>65.7233069881473</c:v>
                </c:pt>
                <c:pt idx="1259">
                  <c:v>65.4183661140585</c:v>
                </c:pt>
                <c:pt idx="1260">
                  <c:v>73.987008807456931</c:v>
                </c:pt>
                <c:pt idx="1261">
                  <c:v>71.472822280216889</c:v>
                </c:pt>
                <c:pt idx="1262">
                  <c:v>64.569745648548377</c:v>
                </c:pt>
                <c:pt idx="1263">
                  <c:v>63.955776670402685</c:v>
                </c:pt>
                <c:pt idx="1264">
                  <c:v>63.271875150145867</c:v>
                </c:pt>
                <c:pt idx="1265">
                  <c:v>70.350160328642048</c:v>
                </c:pt>
                <c:pt idx="1266">
                  <c:v>61.975746429252574</c:v>
                </c:pt>
                <c:pt idx="1267">
                  <c:v>62.47516679096676</c:v>
                </c:pt>
                <c:pt idx="1268">
                  <c:v>61.631835806347652</c:v>
                </c:pt>
                <c:pt idx="1269">
                  <c:v>59.391387710505121</c:v>
                </c:pt>
                <c:pt idx="1270">
                  <c:v>68.34654309425261</c:v>
                </c:pt>
                <c:pt idx="1271">
                  <c:v>55.51339474031488</c:v>
                </c:pt>
                <c:pt idx="1272">
                  <c:v>66.248501370082039</c:v>
                </c:pt>
                <c:pt idx="1273">
                  <c:v>53.484908978302997</c:v>
                </c:pt>
                <c:pt idx="1274">
                  <c:v>71.407182877299405</c:v>
                </c:pt>
                <c:pt idx="1275">
                  <c:v>71.346161744833083</c:v>
                </c:pt>
                <c:pt idx="1276">
                  <c:v>71.216930298857079</c:v>
                </c:pt>
                <c:pt idx="1277">
                  <c:v>71.133578849739791</c:v>
                </c:pt>
                <c:pt idx="1278">
                  <c:v>70.970447054090712</c:v>
                </c:pt>
                <c:pt idx="1279">
                  <c:v>69.866132543634109</c:v>
                </c:pt>
                <c:pt idx="1280">
                  <c:v>70.767969372147732</c:v>
                </c:pt>
                <c:pt idx="1281">
                  <c:v>70.701708793782032</c:v>
                </c:pt>
                <c:pt idx="1282">
                  <c:v>70.30251104995483</c:v>
                </c:pt>
                <c:pt idx="1283">
                  <c:v>74.895736361570485</c:v>
                </c:pt>
                <c:pt idx="1284">
                  <c:v>69.764142735366647</c:v>
                </c:pt>
                <c:pt idx="1285">
                  <c:v>69.272719697575084</c:v>
                </c:pt>
                <c:pt idx="1286">
                  <c:v>68.938993637849094</c:v>
                </c:pt>
                <c:pt idx="1287">
                  <c:v>68.786672701304184</c:v>
                </c:pt>
                <c:pt idx="1288">
                  <c:v>74.0969524828609</c:v>
                </c:pt>
                <c:pt idx="1289">
                  <c:v>66.455789848045612</c:v>
                </c:pt>
                <c:pt idx="1290">
                  <c:v>66.294973414165511</c:v>
                </c:pt>
                <c:pt idx="1291">
                  <c:v>65.865068568681309</c:v>
                </c:pt>
                <c:pt idx="1292">
                  <c:v>65.467884114623416</c:v>
                </c:pt>
                <c:pt idx="1293">
                  <c:v>71.354335454825545</c:v>
                </c:pt>
                <c:pt idx="1294">
                  <c:v>70.677798252047936</c:v>
                </c:pt>
                <c:pt idx="1295">
                  <c:v>64.777508156615241</c:v>
                </c:pt>
                <c:pt idx="1296">
                  <c:v>64.581491001231896</c:v>
                </c:pt>
                <c:pt idx="1297">
                  <c:v>70.9456895069479</c:v>
                </c:pt>
                <c:pt idx="1298">
                  <c:v>63.982754688307686</c:v>
                </c:pt>
                <c:pt idx="1299">
                  <c:v>63.693456526025344</c:v>
                </c:pt>
                <c:pt idx="1300">
                  <c:v>63.54328220789894</c:v>
                </c:pt>
                <c:pt idx="1301">
                  <c:v>63.311552857469252</c:v>
                </c:pt>
                <c:pt idx="1302">
                  <c:v>62.614562196060888</c:v>
                </c:pt>
                <c:pt idx="1303">
                  <c:v>68.498294738295641</c:v>
                </c:pt>
                <c:pt idx="1304">
                  <c:v>67.128817231886032</c:v>
                </c:pt>
                <c:pt idx="1305">
                  <c:v>60.681999276801363</c:v>
                </c:pt>
                <c:pt idx="1306">
                  <c:v>60.18547141054087</c:v>
                </c:pt>
                <c:pt idx="1307">
                  <c:v>59.422157441100865</c:v>
                </c:pt>
                <c:pt idx="1308">
                  <c:v>65.728229011223931</c:v>
                </c:pt>
                <c:pt idx="1309">
                  <c:v>58.384029271344659</c:v>
                </c:pt>
                <c:pt idx="1310">
                  <c:v>57.966650958223617</c:v>
                </c:pt>
                <c:pt idx="1311">
                  <c:v>57.533830519793014</c:v>
                </c:pt>
                <c:pt idx="1312">
                  <c:v>73.395847310732705</c:v>
                </c:pt>
                <c:pt idx="1313">
                  <c:v>73.588027266018216</c:v>
                </c:pt>
                <c:pt idx="1314">
                  <c:v>73.294420175946541</c:v>
                </c:pt>
                <c:pt idx="1315">
                  <c:v>72.598786015371175</c:v>
                </c:pt>
                <c:pt idx="1316">
                  <c:v>72.683472155127447</c:v>
                </c:pt>
                <c:pt idx="1317">
                  <c:v>72.647237782254138</c:v>
                </c:pt>
                <c:pt idx="1318">
                  <c:v>72.153920419979244</c:v>
                </c:pt>
                <c:pt idx="1319">
                  <c:v>72.511570224354401</c:v>
                </c:pt>
                <c:pt idx="1320">
                  <c:v>72.275074800649847</c:v>
                </c:pt>
                <c:pt idx="1321">
                  <c:v>71.904244098847528</c:v>
                </c:pt>
                <c:pt idx="1322">
                  <c:v>71.81027150086166</c:v>
                </c:pt>
                <c:pt idx="1323">
                  <c:v>75.370362976887719</c:v>
                </c:pt>
                <c:pt idx="1324">
                  <c:v>71.653739032222262</c:v>
                </c:pt>
                <c:pt idx="1325">
                  <c:v>71.43220196650222</c:v>
                </c:pt>
                <c:pt idx="1326">
                  <c:v>71.024530161019456</c:v>
                </c:pt>
                <c:pt idx="1327">
                  <c:v>75.388686834655857</c:v>
                </c:pt>
                <c:pt idx="1328">
                  <c:v>70.026699875146647</c:v>
                </c:pt>
                <c:pt idx="1329">
                  <c:v>70.678084687963874</c:v>
                </c:pt>
                <c:pt idx="1330">
                  <c:v>70.600225784850878</c:v>
                </c:pt>
                <c:pt idx="1331">
                  <c:v>69.900887332143512</c:v>
                </c:pt>
                <c:pt idx="1332">
                  <c:v>68.435980489815321</c:v>
                </c:pt>
                <c:pt idx="1333">
                  <c:v>68.737517196326451</c:v>
                </c:pt>
                <c:pt idx="1334">
                  <c:v>69.000713985351126</c:v>
                </c:pt>
                <c:pt idx="1335">
                  <c:v>68.990418507751684</c:v>
                </c:pt>
                <c:pt idx="1336">
                  <c:v>69.098176993030847</c:v>
                </c:pt>
                <c:pt idx="1337">
                  <c:v>69.245174910429157</c:v>
                </c:pt>
                <c:pt idx="1338">
                  <c:v>54.898567490233731</c:v>
                </c:pt>
                <c:pt idx="1339">
                  <c:v>68.461631616079856</c:v>
                </c:pt>
                <c:pt idx="1340">
                  <c:v>56.131653519052826</c:v>
                </c:pt>
                <c:pt idx="1341">
                  <c:v>55.627241411057476</c:v>
                </c:pt>
                <c:pt idx="1342">
                  <c:v>55.136979266484992</c:v>
                </c:pt>
                <c:pt idx="1343">
                  <c:v>54.597397882637821</c:v>
                </c:pt>
                <c:pt idx="1344">
                  <c:v>54.044164664384127</c:v>
                </c:pt>
                <c:pt idx="1345">
                  <c:v>67.113833144540024</c:v>
                </c:pt>
                <c:pt idx="1346">
                  <c:v>64.352150225551725</c:v>
                </c:pt>
                <c:pt idx="1347">
                  <c:v>64.282088489475285</c:v>
                </c:pt>
                <c:pt idx="1348">
                  <c:v>64.213884109606113</c:v>
                </c:pt>
                <c:pt idx="1349">
                  <c:v>64.168860757353556</c:v>
                </c:pt>
                <c:pt idx="1350">
                  <c:v>63.963511192538313</c:v>
                </c:pt>
                <c:pt idx="1351">
                  <c:v>63.858844109406995</c:v>
                </c:pt>
                <c:pt idx="1352">
                  <c:v>63.642234081532457</c:v>
                </c:pt>
                <c:pt idx="1353">
                  <c:v>69.728387458811284</c:v>
                </c:pt>
                <c:pt idx="1354">
                  <c:v>68.918594273844406</c:v>
                </c:pt>
                <c:pt idx="1355">
                  <c:v>68.015572624106852</c:v>
                </c:pt>
                <c:pt idx="1356">
                  <c:v>67.634493780122895</c:v>
                </c:pt>
                <c:pt idx="1357">
                  <c:v>61.33310890009902</c:v>
                </c:pt>
                <c:pt idx="1358">
                  <c:v>66.737321662314784</c:v>
                </c:pt>
                <c:pt idx="1359">
                  <c:v>58.920452730125319</c:v>
                </c:pt>
                <c:pt idx="1360">
                  <c:v>59.537025957246854</c:v>
                </c:pt>
                <c:pt idx="1361">
                  <c:v>64.432405826240483</c:v>
                </c:pt>
                <c:pt idx="1362">
                  <c:v>63.397456211478413</c:v>
                </c:pt>
                <c:pt idx="1363">
                  <c:v>74.21472896712875</c:v>
                </c:pt>
                <c:pt idx="1364">
                  <c:v>61.668270440947708</c:v>
                </c:pt>
                <c:pt idx="1365">
                  <c:v>61.643369547713704</c:v>
                </c:pt>
                <c:pt idx="1366">
                  <c:v>60.882236675227787</c:v>
                </c:pt>
                <c:pt idx="1367">
                  <c:v>60.263544981619688</c:v>
                </c:pt>
                <c:pt idx="1368">
                  <c:v>59.890170418747715</c:v>
                </c:pt>
                <c:pt idx="1369">
                  <c:v>59.560563344893282</c:v>
                </c:pt>
                <c:pt idx="1370">
                  <c:v>59.515456072892007</c:v>
                </c:pt>
                <c:pt idx="1371">
                  <c:v>59.547616723733185</c:v>
                </c:pt>
                <c:pt idx="1372">
                  <c:v>59.90933400904774</c:v>
                </c:pt>
                <c:pt idx="1373">
                  <c:v>60.725008720397966</c:v>
                </c:pt>
                <c:pt idx="1374">
                  <c:v>61.919061544773747</c:v>
                </c:pt>
                <c:pt idx="1375">
                  <c:v>62.861095384532668</c:v>
                </c:pt>
                <c:pt idx="1376">
                  <c:v>81.111609852474956</c:v>
                </c:pt>
                <c:pt idx="1377">
                  <c:v>82.902516222231256</c:v>
                </c:pt>
                <c:pt idx="1378">
                  <c:v>82.383788080424949</c:v>
                </c:pt>
                <c:pt idx="1379">
                  <c:v>82.123356901217079</c:v>
                </c:pt>
                <c:pt idx="1380">
                  <c:v>79.487930042066054</c:v>
                </c:pt>
                <c:pt idx="1381">
                  <c:v>81.22947911655676</c:v>
                </c:pt>
                <c:pt idx="1382">
                  <c:v>83.144775695295465</c:v>
                </c:pt>
                <c:pt idx="1383">
                  <c:v>78.69944238403842</c:v>
                </c:pt>
                <c:pt idx="1384">
                  <c:v>80.246124425945865</c:v>
                </c:pt>
                <c:pt idx="1385">
                  <c:v>78.263104488318362</c:v>
                </c:pt>
                <c:pt idx="1386">
                  <c:v>79.429257053745459</c:v>
                </c:pt>
                <c:pt idx="1387">
                  <c:v>79.102213614365752</c:v>
                </c:pt>
                <c:pt idx="1388">
                  <c:v>77.958965039208081</c:v>
                </c:pt>
                <c:pt idx="1389">
                  <c:v>78.876010591464492</c:v>
                </c:pt>
                <c:pt idx="1390">
                  <c:v>78.802020599803868</c:v>
                </c:pt>
                <c:pt idx="1391">
                  <c:v>72.369258112166861</c:v>
                </c:pt>
                <c:pt idx="1392">
                  <c:v>72.070672528007421</c:v>
                </c:pt>
                <c:pt idx="1393">
                  <c:v>71.921723810082284</c:v>
                </c:pt>
                <c:pt idx="1394">
                  <c:v>71.873381914251155</c:v>
                </c:pt>
                <c:pt idx="1395">
                  <c:v>72.026910740997977</c:v>
                </c:pt>
                <c:pt idx="1396">
                  <c:v>70.242242811544202</c:v>
                </c:pt>
                <c:pt idx="1397">
                  <c:v>70.496435055800561</c:v>
                </c:pt>
                <c:pt idx="1398">
                  <c:v>71.340114510781007</c:v>
                </c:pt>
                <c:pt idx="1399">
                  <c:v>71.246198890421809</c:v>
                </c:pt>
                <c:pt idx="1400">
                  <c:v>71.202259398996858</c:v>
                </c:pt>
                <c:pt idx="1401">
                  <c:v>69.054243990491102</c:v>
                </c:pt>
                <c:pt idx="1402">
                  <c:v>70.690216771080998</c:v>
                </c:pt>
                <c:pt idx="1403">
                  <c:v>69.807308836154817</c:v>
                </c:pt>
                <c:pt idx="1404">
                  <c:v>69.804662090147673</c:v>
                </c:pt>
                <c:pt idx="1405">
                  <c:v>69.859604188709952</c:v>
                </c:pt>
                <c:pt idx="1406">
                  <c:v>69.23245550738838</c:v>
                </c:pt>
                <c:pt idx="1407">
                  <c:v>74.049583547725049</c:v>
                </c:pt>
                <c:pt idx="1408">
                  <c:v>68.346652426218043</c:v>
                </c:pt>
                <c:pt idx="1409">
                  <c:v>68.04337094355958</c:v>
                </c:pt>
                <c:pt idx="1410">
                  <c:v>73.489327264189555</c:v>
                </c:pt>
                <c:pt idx="1411">
                  <c:v>66.99036636315833</c:v>
                </c:pt>
                <c:pt idx="1412">
                  <c:v>72.716232162058731</c:v>
                </c:pt>
                <c:pt idx="1413">
                  <c:v>60.667348722262531</c:v>
                </c:pt>
                <c:pt idx="1414">
                  <c:v>60.346715090603958</c:v>
                </c:pt>
                <c:pt idx="1415">
                  <c:v>59.618183683701091</c:v>
                </c:pt>
                <c:pt idx="1416">
                  <c:v>58.645553758314321</c:v>
                </c:pt>
                <c:pt idx="1417">
                  <c:v>57.444012945924975</c:v>
                </c:pt>
                <c:pt idx="1418">
                  <c:v>70.905336950573599</c:v>
                </c:pt>
                <c:pt idx="1419">
                  <c:v>56.484097869763879</c:v>
                </c:pt>
                <c:pt idx="1420">
                  <c:v>70.36225257607849</c:v>
                </c:pt>
                <c:pt idx="1421">
                  <c:v>52.621029646460684</c:v>
                </c:pt>
                <c:pt idx="1422">
                  <c:v>69.005586174489508</c:v>
                </c:pt>
                <c:pt idx="1423">
                  <c:v>68.369159242387809</c:v>
                </c:pt>
                <c:pt idx="1424">
                  <c:v>69.880889327852429</c:v>
                </c:pt>
                <c:pt idx="1425">
                  <c:v>50.842435051084685</c:v>
                </c:pt>
                <c:pt idx="1426">
                  <c:v>51.667448324248966</c:v>
                </c:pt>
                <c:pt idx="1427">
                  <c:v>52.930428208151525</c:v>
                </c:pt>
                <c:pt idx="1428">
                  <c:v>78.923482549226762</c:v>
                </c:pt>
                <c:pt idx="1429">
                  <c:v>78.884262040530743</c:v>
                </c:pt>
                <c:pt idx="1430">
                  <c:v>82.337928009750485</c:v>
                </c:pt>
                <c:pt idx="1431">
                  <c:v>82.805765708497859</c:v>
                </c:pt>
                <c:pt idx="1432">
                  <c:v>69.528929472917241</c:v>
                </c:pt>
                <c:pt idx="1433">
                  <c:v>69.449549457036511</c:v>
                </c:pt>
                <c:pt idx="1434">
                  <c:v>68.740376579118617</c:v>
                </c:pt>
                <c:pt idx="1435">
                  <c:v>67.947607535385998</c:v>
                </c:pt>
                <c:pt idx="1436">
                  <c:v>67.508268490341649</c:v>
                </c:pt>
                <c:pt idx="1437">
                  <c:v>67.361706455567827</c:v>
                </c:pt>
                <c:pt idx="1438">
                  <c:v>67.247411866513588</c:v>
                </c:pt>
                <c:pt idx="1439">
                  <c:v>67.094764969125777</c:v>
                </c:pt>
                <c:pt idx="1440">
                  <c:v>67.604845911486663</c:v>
                </c:pt>
                <c:pt idx="1441">
                  <c:v>67.450891649421848</c:v>
                </c:pt>
                <c:pt idx="1442">
                  <c:v>67.366886011068715</c:v>
                </c:pt>
                <c:pt idx="1443">
                  <c:v>67.328292449206288</c:v>
                </c:pt>
                <c:pt idx="1444">
                  <c:v>67.191594234759975</c:v>
                </c:pt>
                <c:pt idx="1445">
                  <c:v>67.122999972083008</c:v>
                </c:pt>
                <c:pt idx="1446">
                  <c:v>66.536571082210628</c:v>
                </c:pt>
                <c:pt idx="1447">
                  <c:v>66.621105521755879</c:v>
                </c:pt>
                <c:pt idx="1448">
                  <c:v>66.290167307615746</c:v>
                </c:pt>
                <c:pt idx="1449">
                  <c:v>65.830257585364166</c:v>
                </c:pt>
                <c:pt idx="1450">
                  <c:v>66.261309219259061</c:v>
                </c:pt>
                <c:pt idx="1451">
                  <c:v>65.544559357902784</c:v>
                </c:pt>
                <c:pt idx="1452">
                  <c:v>64.761918899394075</c:v>
                </c:pt>
                <c:pt idx="1453">
                  <c:v>71.77750716852826</c:v>
                </c:pt>
                <c:pt idx="1454">
                  <c:v>71.795648993800768</c:v>
                </c:pt>
                <c:pt idx="1455">
                  <c:v>71.927386293988192</c:v>
                </c:pt>
                <c:pt idx="1456">
                  <c:v>71.305566136546787</c:v>
                </c:pt>
                <c:pt idx="1457">
                  <c:v>70.611540615279594</c:v>
                </c:pt>
                <c:pt idx="1458">
                  <c:v>75.461957797300641</c:v>
                </c:pt>
                <c:pt idx="1459">
                  <c:v>70.506251029682247</c:v>
                </c:pt>
                <c:pt idx="1460">
                  <c:v>69.515541658781856</c:v>
                </c:pt>
                <c:pt idx="1461">
                  <c:v>69.56117811184177</c:v>
                </c:pt>
                <c:pt idx="1462">
                  <c:v>68.666285030224884</c:v>
                </c:pt>
                <c:pt idx="1463">
                  <c:v>68.137724702123862</c:v>
                </c:pt>
                <c:pt idx="1464">
                  <c:v>68.003523323258563</c:v>
                </c:pt>
                <c:pt idx="1465">
                  <c:v>67.351336701176734</c:v>
                </c:pt>
                <c:pt idx="1466">
                  <c:v>66.978307784561736</c:v>
                </c:pt>
                <c:pt idx="1467">
                  <c:v>66.439065647425195</c:v>
                </c:pt>
                <c:pt idx="1468">
                  <c:v>69.70663109149838</c:v>
                </c:pt>
                <c:pt idx="1469">
                  <c:v>69.573263816054947</c:v>
                </c:pt>
                <c:pt idx="1470">
                  <c:v>69.643196997705729</c:v>
                </c:pt>
                <c:pt idx="1471">
                  <c:v>69.545255365601975</c:v>
                </c:pt>
                <c:pt idx="1472">
                  <c:v>69.414218671638835</c:v>
                </c:pt>
                <c:pt idx="1473">
                  <c:v>68.927662863788356</c:v>
                </c:pt>
                <c:pt idx="1474">
                  <c:v>68.256514081266175</c:v>
                </c:pt>
                <c:pt idx="1475">
                  <c:v>64.562509858447115</c:v>
                </c:pt>
                <c:pt idx="1476">
                  <c:v>64.566761451189819</c:v>
                </c:pt>
                <c:pt idx="1477">
                  <c:v>64.368992113445358</c:v>
                </c:pt>
                <c:pt idx="1478">
                  <c:v>72.297306016664095</c:v>
                </c:pt>
                <c:pt idx="1479">
                  <c:v>61.972494576748993</c:v>
                </c:pt>
                <c:pt idx="1480">
                  <c:v>60.977378102242483</c:v>
                </c:pt>
                <c:pt idx="1481">
                  <c:v>59.99865275440925</c:v>
                </c:pt>
                <c:pt idx="1482">
                  <c:v>73.274566167806938</c:v>
                </c:pt>
                <c:pt idx="1483">
                  <c:v>73.249037545305399</c:v>
                </c:pt>
                <c:pt idx="1484">
                  <c:v>73.145295216678704</c:v>
                </c:pt>
                <c:pt idx="1485">
                  <c:v>77.302466957452552</c:v>
                </c:pt>
                <c:pt idx="1486">
                  <c:v>73.292347431021568</c:v>
                </c:pt>
                <c:pt idx="1487">
                  <c:v>73.076165538171381</c:v>
                </c:pt>
                <c:pt idx="1488">
                  <c:v>73.404079858421241</c:v>
                </c:pt>
                <c:pt idx="1489">
                  <c:v>73.375864167237367</c:v>
                </c:pt>
                <c:pt idx="1490">
                  <c:v>73.492613431863205</c:v>
                </c:pt>
                <c:pt idx="1491">
                  <c:v>77.929350127473072</c:v>
                </c:pt>
                <c:pt idx="1492">
                  <c:v>73.423947276973763</c:v>
                </c:pt>
                <c:pt idx="1493">
                  <c:v>71.905880088937053</c:v>
                </c:pt>
                <c:pt idx="1494">
                  <c:v>71.683875088450009</c:v>
                </c:pt>
                <c:pt idx="1495">
                  <c:v>71.203239387931347</c:v>
                </c:pt>
                <c:pt idx="1496">
                  <c:v>71.849826297916053</c:v>
                </c:pt>
                <c:pt idx="1497">
                  <c:v>70.695998573865808</c:v>
                </c:pt>
                <c:pt idx="1498">
                  <c:v>69.532139355077106</c:v>
                </c:pt>
                <c:pt idx="1499">
                  <c:v>70.50665777742951</c:v>
                </c:pt>
                <c:pt idx="1500">
                  <c:v>69.320236157881283</c:v>
                </c:pt>
                <c:pt idx="1501">
                  <c:v>70.096534555650891</c:v>
                </c:pt>
                <c:pt idx="1502">
                  <c:v>68.976271994717024</c:v>
                </c:pt>
                <c:pt idx="1503">
                  <c:v>70.121807631571016</c:v>
                </c:pt>
                <c:pt idx="1504">
                  <c:v>68.778359181332974</c:v>
                </c:pt>
                <c:pt idx="1505">
                  <c:v>68.620575576107385</c:v>
                </c:pt>
                <c:pt idx="1506">
                  <c:v>69.350986380273483</c:v>
                </c:pt>
                <c:pt idx="1507">
                  <c:v>74.068113814713598</c:v>
                </c:pt>
                <c:pt idx="1508">
                  <c:v>68.13783011355963</c:v>
                </c:pt>
                <c:pt idx="1509">
                  <c:v>67.981547226765514</c:v>
                </c:pt>
                <c:pt idx="1510">
                  <c:v>77.968055078970735</c:v>
                </c:pt>
                <c:pt idx="1511">
                  <c:v>77.965924882026115</c:v>
                </c:pt>
                <c:pt idx="1512">
                  <c:v>77.847785527188989</c:v>
                </c:pt>
                <c:pt idx="1513">
                  <c:v>77.741829695010054</c:v>
                </c:pt>
                <c:pt idx="1514">
                  <c:v>77.402820948563132</c:v>
                </c:pt>
                <c:pt idx="1515">
                  <c:v>77.688521530686941</c:v>
                </c:pt>
                <c:pt idx="1516">
                  <c:v>77.326000081025924</c:v>
                </c:pt>
                <c:pt idx="1517">
                  <c:v>77.586861794381718</c:v>
                </c:pt>
                <c:pt idx="1518">
                  <c:v>77.445565181925275</c:v>
                </c:pt>
                <c:pt idx="1519">
                  <c:v>76.953323533463461</c:v>
                </c:pt>
                <c:pt idx="1520">
                  <c:v>76.500734227678009</c:v>
                </c:pt>
                <c:pt idx="1521">
                  <c:v>76.296696839065035</c:v>
                </c:pt>
                <c:pt idx="1522">
                  <c:v>75.93838399284472</c:v>
                </c:pt>
                <c:pt idx="1523">
                  <c:v>75.934217922073685</c:v>
                </c:pt>
                <c:pt idx="1524">
                  <c:v>72.160463960431542</c:v>
                </c:pt>
                <c:pt idx="1525">
                  <c:v>78.029947269835873</c:v>
                </c:pt>
                <c:pt idx="1526">
                  <c:v>77.87743107230493</c:v>
                </c:pt>
                <c:pt idx="1527">
                  <c:v>73.908016972558286</c:v>
                </c:pt>
                <c:pt idx="1528">
                  <c:v>73.811238046174608</c:v>
                </c:pt>
                <c:pt idx="1529">
                  <c:v>71.931384501911481</c:v>
                </c:pt>
                <c:pt idx="1530">
                  <c:v>71.10169857058078</c:v>
                </c:pt>
                <c:pt idx="1531">
                  <c:v>70.987481955128374</c:v>
                </c:pt>
                <c:pt idx="1532">
                  <c:v>70.677198320736707</c:v>
                </c:pt>
                <c:pt idx="1533">
                  <c:v>70.037202970430755</c:v>
                </c:pt>
                <c:pt idx="1534">
                  <c:v>70.413635288169786</c:v>
                </c:pt>
                <c:pt idx="1535">
                  <c:v>70.007871970541473</c:v>
                </c:pt>
                <c:pt idx="1536">
                  <c:v>70.106955363067485</c:v>
                </c:pt>
                <c:pt idx="1537">
                  <c:v>69.150949324706858</c:v>
                </c:pt>
                <c:pt idx="1538">
                  <c:v>72.893821026253335</c:v>
                </c:pt>
                <c:pt idx="1539">
                  <c:v>68.122636011992526</c:v>
                </c:pt>
                <c:pt idx="1540">
                  <c:v>65.554455074536861</c:v>
                </c:pt>
                <c:pt idx="1541">
                  <c:v>64.589062156487955</c:v>
                </c:pt>
                <c:pt idx="1542">
                  <c:v>71.871539976331889</c:v>
                </c:pt>
                <c:pt idx="1543">
                  <c:v>65.207047003498232</c:v>
                </c:pt>
                <c:pt idx="1544">
                  <c:v>65.361069241287254</c:v>
                </c:pt>
                <c:pt idx="1545">
                  <c:v>64.84511129208579</c:v>
                </c:pt>
                <c:pt idx="1546">
                  <c:v>64.213470880001125</c:v>
                </c:pt>
                <c:pt idx="1547">
                  <c:v>63.875319431894077</c:v>
                </c:pt>
                <c:pt idx="1548">
                  <c:v>63.920157259947423</c:v>
                </c:pt>
                <c:pt idx="1549">
                  <c:v>63.574587110492885</c:v>
                </c:pt>
                <c:pt idx="1550">
                  <c:v>64.028927073723565</c:v>
                </c:pt>
                <c:pt idx="1551">
                  <c:v>64.286134366284244</c:v>
                </c:pt>
                <c:pt idx="1552">
                  <c:v>64.217398448615072</c:v>
                </c:pt>
                <c:pt idx="1553">
                  <c:v>69.817907695279672</c:v>
                </c:pt>
                <c:pt idx="1554">
                  <c:v>60.31046527651911</c:v>
                </c:pt>
                <c:pt idx="1555">
                  <c:v>59.880090138056332</c:v>
                </c:pt>
                <c:pt idx="1556">
                  <c:v>60.695460894085926</c:v>
                </c:pt>
                <c:pt idx="1557">
                  <c:v>60.533429851657814</c:v>
                </c:pt>
                <c:pt idx="1558">
                  <c:v>59.891134881103518</c:v>
                </c:pt>
                <c:pt idx="1559">
                  <c:v>70.815489632687132</c:v>
                </c:pt>
                <c:pt idx="1560">
                  <c:v>70.374221842265655</c:v>
                </c:pt>
                <c:pt idx="1561">
                  <c:v>70.879803176055191</c:v>
                </c:pt>
                <c:pt idx="1562">
                  <c:v>57.90239755605392</c:v>
                </c:pt>
                <c:pt idx="1563">
                  <c:v>57.689765198790965</c:v>
                </c:pt>
                <c:pt idx="1564">
                  <c:v>71.931661792680046</c:v>
                </c:pt>
                <c:pt idx="1565">
                  <c:v>55.581225059865673</c:v>
                </c:pt>
                <c:pt idx="1566">
                  <c:v>78.086175637884637</c:v>
                </c:pt>
                <c:pt idx="1567">
                  <c:v>72.313044357944335</c:v>
                </c:pt>
                <c:pt idx="1568">
                  <c:v>78.179654487103946</c:v>
                </c:pt>
                <c:pt idx="1569">
                  <c:v>77.929776503429025</c:v>
                </c:pt>
                <c:pt idx="1570">
                  <c:v>71.676169359993338</c:v>
                </c:pt>
                <c:pt idx="1571">
                  <c:v>71.052385131879873</c:v>
                </c:pt>
                <c:pt idx="1572">
                  <c:v>69.782765667345004</c:v>
                </c:pt>
                <c:pt idx="1573">
                  <c:v>69.299073805800091</c:v>
                </c:pt>
                <c:pt idx="1574">
                  <c:v>69.508379020313754</c:v>
                </c:pt>
                <c:pt idx="1575">
                  <c:v>68.986066945328048</c:v>
                </c:pt>
                <c:pt idx="1576">
                  <c:v>69.506589671660038</c:v>
                </c:pt>
                <c:pt idx="1577">
                  <c:v>69.37644436712992</c:v>
                </c:pt>
                <c:pt idx="1578">
                  <c:v>68.861774040732811</c:v>
                </c:pt>
                <c:pt idx="1579">
                  <c:v>67.894057234375538</c:v>
                </c:pt>
                <c:pt idx="1580">
                  <c:v>67.984442090080947</c:v>
                </c:pt>
                <c:pt idx="1581">
                  <c:v>76.51532553592665</c:v>
                </c:pt>
                <c:pt idx="1582">
                  <c:v>76.560922535814981</c:v>
                </c:pt>
                <c:pt idx="1583">
                  <c:v>75.536108608052857</c:v>
                </c:pt>
                <c:pt idx="1584">
                  <c:v>76.649823123146234</c:v>
                </c:pt>
                <c:pt idx="1585">
                  <c:v>76.453289814340948</c:v>
                </c:pt>
                <c:pt idx="1586">
                  <c:v>76.16973992406615</c:v>
                </c:pt>
                <c:pt idx="1587">
                  <c:v>75.90423020993137</c:v>
                </c:pt>
                <c:pt idx="1588">
                  <c:v>75.114917835426084</c:v>
                </c:pt>
                <c:pt idx="1589">
                  <c:v>75.623305528338221</c:v>
                </c:pt>
                <c:pt idx="1590">
                  <c:v>75.549751198785643</c:v>
                </c:pt>
                <c:pt idx="1591">
                  <c:v>75.860532355425192</c:v>
                </c:pt>
                <c:pt idx="1592">
                  <c:v>75.146774614568457</c:v>
                </c:pt>
                <c:pt idx="1593">
                  <c:v>74.42258220507307</c:v>
                </c:pt>
                <c:pt idx="1594">
                  <c:v>74.131402220443007</c:v>
                </c:pt>
                <c:pt idx="1595">
                  <c:v>73.641261045381881</c:v>
                </c:pt>
                <c:pt idx="1596">
                  <c:v>68.06712386570581</c:v>
                </c:pt>
                <c:pt idx="1597">
                  <c:v>67.931473938715953</c:v>
                </c:pt>
                <c:pt idx="1598">
                  <c:v>67.999123504190322</c:v>
                </c:pt>
                <c:pt idx="1599">
                  <c:v>68.161779125226616</c:v>
                </c:pt>
                <c:pt idx="1600">
                  <c:v>68.035223316151757</c:v>
                </c:pt>
                <c:pt idx="1601">
                  <c:v>67.910185733371193</c:v>
                </c:pt>
                <c:pt idx="1602">
                  <c:v>67.993556937842413</c:v>
                </c:pt>
                <c:pt idx="1603">
                  <c:v>67.872938159602867</c:v>
                </c:pt>
                <c:pt idx="1604">
                  <c:v>67.914024726872711</c:v>
                </c:pt>
                <c:pt idx="1605">
                  <c:v>67.56014833580727</c:v>
                </c:pt>
                <c:pt idx="1606">
                  <c:v>67.739833417229534</c:v>
                </c:pt>
                <c:pt idx="1607">
                  <c:v>67.321339167363021</c:v>
                </c:pt>
                <c:pt idx="1608">
                  <c:v>66.80690570423161</c:v>
                </c:pt>
                <c:pt idx="1609">
                  <c:v>67.989746237689815</c:v>
                </c:pt>
                <c:pt idx="1610">
                  <c:v>67.993744711493719</c:v>
                </c:pt>
                <c:pt idx="1611">
                  <c:v>67.929401110194519</c:v>
                </c:pt>
                <c:pt idx="1612">
                  <c:v>67.873531723951601</c:v>
                </c:pt>
                <c:pt idx="1613">
                  <c:v>67.755696498086508</c:v>
                </c:pt>
                <c:pt idx="1614">
                  <c:v>67.48709543155033</c:v>
                </c:pt>
                <c:pt idx="1615">
                  <c:v>67.393765611891979</c:v>
                </c:pt>
                <c:pt idx="1616">
                  <c:v>67.276299929852669</c:v>
                </c:pt>
                <c:pt idx="1617">
                  <c:v>66.885175605556299</c:v>
                </c:pt>
                <c:pt idx="1618">
                  <c:v>66.898301214681652</c:v>
                </c:pt>
                <c:pt idx="1619">
                  <c:v>66.944627747233937</c:v>
                </c:pt>
                <c:pt idx="1620">
                  <c:v>66.288301807360369</c:v>
                </c:pt>
                <c:pt idx="1621">
                  <c:v>66.005009819566226</c:v>
                </c:pt>
                <c:pt idx="1622">
                  <c:v>65.791898487167614</c:v>
                </c:pt>
                <c:pt idx="1623">
                  <c:v>70.436848462179981</c:v>
                </c:pt>
                <c:pt idx="1624">
                  <c:v>64.460971193718592</c:v>
                </c:pt>
                <c:pt idx="1625">
                  <c:v>63.927204787706707</c:v>
                </c:pt>
                <c:pt idx="1626">
                  <c:v>63.06938503077356</c:v>
                </c:pt>
                <c:pt idx="1627">
                  <c:v>62.084394323087828</c:v>
                </c:pt>
                <c:pt idx="1628">
                  <c:v>61.908001470690593</c:v>
                </c:pt>
                <c:pt idx="1629">
                  <c:v>61.456106101355303</c:v>
                </c:pt>
                <c:pt idx="1630">
                  <c:v>71.94388408258223</c:v>
                </c:pt>
                <c:pt idx="1631">
                  <c:v>56.754031439133485</c:v>
                </c:pt>
                <c:pt idx="1632">
                  <c:v>55.186975202992137</c:v>
                </c:pt>
                <c:pt idx="1633">
                  <c:v>54.03794436104554</c:v>
                </c:pt>
                <c:pt idx="1634">
                  <c:v>59.159370195633343</c:v>
                </c:pt>
                <c:pt idx="1635">
                  <c:v>58.413487800763981</c:v>
                </c:pt>
                <c:pt idx="1636">
                  <c:v>56.609393785697577</c:v>
                </c:pt>
                <c:pt idx="1637">
                  <c:v>55.924032413716162</c:v>
                </c:pt>
                <c:pt idx="1638">
                  <c:v>53.707509097695798</c:v>
                </c:pt>
                <c:pt idx="1639">
                  <c:v>51.555651778705176</c:v>
                </c:pt>
                <c:pt idx="1640">
                  <c:v>49.813443490175295</c:v>
                </c:pt>
                <c:pt idx="1641">
                  <c:v>68.484297750424815</c:v>
                </c:pt>
                <c:pt idx="1642">
                  <c:v>70.365856487142679</c:v>
                </c:pt>
                <c:pt idx="1643">
                  <c:v>46.504258326688678</c:v>
                </c:pt>
                <c:pt idx="1644">
                  <c:v>46.191491700349559</c:v>
                </c:pt>
                <c:pt idx="1645">
                  <c:v>46.943116878057076</c:v>
                </c:pt>
                <c:pt idx="1646">
                  <c:v>69.041605011090411</c:v>
                </c:pt>
                <c:pt idx="1647">
                  <c:v>48.435192167916227</c:v>
                </c:pt>
                <c:pt idx="1648">
                  <c:v>49.16909069586562</c:v>
                </c:pt>
              </c:numCache>
            </c:numRef>
          </c:yVal>
          <c:smooth val="0"/>
          <c:extLst>
            <c:ext xmlns:c16="http://schemas.microsoft.com/office/drawing/2014/chart" uri="{C3380CC4-5D6E-409C-BE32-E72D297353CC}">
              <c16:uniqueId val="{00000007-F413-4C3A-8B08-3B9EDFC0FA00}"/>
            </c:ext>
          </c:extLst>
        </c:ser>
        <c:dLbls>
          <c:showLegendKey val="0"/>
          <c:showVal val="0"/>
          <c:showCatName val="0"/>
          <c:showSerName val="0"/>
          <c:showPercent val="0"/>
          <c:showBubbleSize val="0"/>
        </c:dLbls>
        <c:axId val="438018671"/>
        <c:axId val="307513423"/>
      </c:scatterChart>
      <c:valAx>
        <c:axId val="438018671"/>
        <c:scaling>
          <c:orientation val="minMax"/>
          <c:max val="91.404764161412302"/>
          <c:min val="44"/>
        </c:scaling>
        <c:delete val="0"/>
        <c:axPos val="b"/>
        <c:majorGridlines/>
        <c:title>
          <c:tx>
            <c:rich>
              <a:bodyPr/>
              <a:lstStyle/>
              <a:p>
                <a:pPr>
                  <a:defRPr/>
                </a:pPr>
                <a:r>
                  <a:rPr lang="en-US"/>
                  <a:t>Predicted Y</a:t>
                </a:r>
              </a:p>
            </c:rich>
          </c:tx>
          <c:overlay val="0"/>
        </c:title>
        <c:numFmt formatCode="0" sourceLinked="0"/>
        <c:majorTickMark val="out"/>
        <c:minorTickMark val="none"/>
        <c:tickLblPos val="nextTo"/>
        <c:crossAx val="307513423"/>
        <c:crosses val="autoZero"/>
        <c:crossBetween val="midCat"/>
      </c:valAx>
      <c:valAx>
        <c:axId val="307513423"/>
        <c:scaling>
          <c:orientation val="minMax"/>
          <c:max val="91.404764161412302"/>
          <c:min val="44"/>
        </c:scaling>
        <c:delete val="0"/>
        <c:axPos val="l"/>
        <c:majorGridlines/>
        <c:title>
          <c:tx>
            <c:rich>
              <a:bodyPr/>
              <a:lstStyle/>
              <a:p>
                <a:pPr>
                  <a:defRPr/>
                </a:pPr>
                <a:r>
                  <a:rPr lang="en-US"/>
                  <a:t>Actual Y</a:t>
                </a:r>
              </a:p>
            </c:rich>
          </c:tx>
          <c:overlay val="0"/>
        </c:title>
        <c:numFmt formatCode="0" sourceLinked="0"/>
        <c:majorTickMark val="out"/>
        <c:minorTickMark val="none"/>
        <c:tickLblPos val="nextTo"/>
        <c:crossAx val="43801867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1649"/>
                <c:pt idx="0">
                  <c:v>62.444041593721508</c:v>
                </c:pt>
                <c:pt idx="1">
                  <c:v>62.066062938343102</c:v>
                </c:pt>
                <c:pt idx="2">
                  <c:v>62.05308233722905</c:v>
                </c:pt>
                <c:pt idx="3">
                  <c:v>61.808716796571467</c:v>
                </c:pt>
                <c:pt idx="4">
                  <c:v>61.254385021930275</c:v>
                </c:pt>
                <c:pt idx="5">
                  <c:v>60.740490157126182</c:v>
                </c:pt>
                <c:pt idx="6">
                  <c:v>60.252933977554058</c:v>
                </c:pt>
                <c:pt idx="7">
                  <c:v>59.784707422464237</c:v>
                </c:pt>
                <c:pt idx="8">
                  <c:v>59.104700959599704</c:v>
                </c:pt>
                <c:pt idx="9">
                  <c:v>58.684305884504724</c:v>
                </c:pt>
                <c:pt idx="10">
                  <c:v>58.536725385701537</c:v>
                </c:pt>
                <c:pt idx="11">
                  <c:v>56.869899797960045</c:v>
                </c:pt>
                <c:pt idx="12">
                  <c:v>56.388192376042213</c:v>
                </c:pt>
                <c:pt idx="13">
                  <c:v>65.679393433089004</c:v>
                </c:pt>
                <c:pt idx="14">
                  <c:v>54.856998757190929</c:v>
                </c:pt>
                <c:pt idx="15">
                  <c:v>54.12680904796872</c:v>
                </c:pt>
                <c:pt idx="16">
                  <c:v>75.100239769002087</c:v>
                </c:pt>
                <c:pt idx="17">
                  <c:v>77.37174925542547</c:v>
                </c:pt>
                <c:pt idx="18">
                  <c:v>74.870723244606268</c:v>
                </c:pt>
                <c:pt idx="19">
                  <c:v>74.828975892095087</c:v>
                </c:pt>
                <c:pt idx="20">
                  <c:v>73.461742068165293</c:v>
                </c:pt>
                <c:pt idx="21">
                  <c:v>71.933473736599325</c:v>
                </c:pt>
                <c:pt idx="22">
                  <c:v>71.762899569279753</c:v>
                </c:pt>
                <c:pt idx="23">
                  <c:v>74.243390408282977</c:v>
                </c:pt>
                <c:pt idx="24">
                  <c:v>73.408680500070005</c:v>
                </c:pt>
                <c:pt idx="25">
                  <c:v>70.131207023768923</c:v>
                </c:pt>
                <c:pt idx="26">
                  <c:v>72.076006707967167</c:v>
                </c:pt>
                <c:pt idx="27">
                  <c:v>72.339086999267835</c:v>
                </c:pt>
                <c:pt idx="28">
                  <c:v>71.892261129768713</c:v>
                </c:pt>
                <c:pt idx="29">
                  <c:v>72.112890251919509</c:v>
                </c:pt>
                <c:pt idx="30">
                  <c:v>72.023638019460549</c:v>
                </c:pt>
                <c:pt idx="31">
                  <c:v>72.299095775668974</c:v>
                </c:pt>
                <c:pt idx="32">
                  <c:v>77.301198053703914</c:v>
                </c:pt>
                <c:pt idx="33">
                  <c:v>74.31096072767096</c:v>
                </c:pt>
                <c:pt idx="34">
                  <c:v>74.31993138855114</c:v>
                </c:pt>
                <c:pt idx="35">
                  <c:v>73.64750690148405</c:v>
                </c:pt>
                <c:pt idx="36">
                  <c:v>72.918876200104421</c:v>
                </c:pt>
                <c:pt idx="37">
                  <c:v>72.03222279361195</c:v>
                </c:pt>
                <c:pt idx="38">
                  <c:v>70.992032434648138</c:v>
                </c:pt>
                <c:pt idx="39">
                  <c:v>70.70965367721486</c:v>
                </c:pt>
                <c:pt idx="40">
                  <c:v>70.614272158079686</c:v>
                </c:pt>
                <c:pt idx="41">
                  <c:v>69.836695274918796</c:v>
                </c:pt>
                <c:pt idx="42">
                  <c:v>73.650581092963151</c:v>
                </c:pt>
                <c:pt idx="43">
                  <c:v>61.596852057595704</c:v>
                </c:pt>
                <c:pt idx="44">
                  <c:v>61.400497483653346</c:v>
                </c:pt>
                <c:pt idx="45">
                  <c:v>59.963879583769739</c:v>
                </c:pt>
                <c:pt idx="46">
                  <c:v>58.530562471203417</c:v>
                </c:pt>
                <c:pt idx="47">
                  <c:v>57.782085159200598</c:v>
                </c:pt>
                <c:pt idx="48">
                  <c:v>56.923180756236015</c:v>
                </c:pt>
                <c:pt idx="49">
                  <c:v>56.327903713283156</c:v>
                </c:pt>
                <c:pt idx="50">
                  <c:v>55.564630395206713</c:v>
                </c:pt>
                <c:pt idx="51">
                  <c:v>78.87905504686772</c:v>
                </c:pt>
                <c:pt idx="52">
                  <c:v>78.930933643866126</c:v>
                </c:pt>
                <c:pt idx="53">
                  <c:v>82.373068090901498</c:v>
                </c:pt>
                <c:pt idx="54">
                  <c:v>82.242772609326494</c:v>
                </c:pt>
                <c:pt idx="55">
                  <c:v>77.436266788629709</c:v>
                </c:pt>
                <c:pt idx="56">
                  <c:v>77.318958450614858</c:v>
                </c:pt>
                <c:pt idx="57">
                  <c:v>77.108269979069121</c:v>
                </c:pt>
                <c:pt idx="58">
                  <c:v>76.92624362352278</c:v>
                </c:pt>
                <c:pt idx="59">
                  <c:v>76.640433183196635</c:v>
                </c:pt>
                <c:pt idx="60">
                  <c:v>76.619938427685682</c:v>
                </c:pt>
                <c:pt idx="61">
                  <c:v>80.692121104905112</c:v>
                </c:pt>
                <c:pt idx="62">
                  <c:v>76.49305018057342</c:v>
                </c:pt>
                <c:pt idx="63">
                  <c:v>76.496769336200572</c:v>
                </c:pt>
                <c:pt idx="64">
                  <c:v>74.950643949868351</c:v>
                </c:pt>
                <c:pt idx="65">
                  <c:v>71.286919390496308</c:v>
                </c:pt>
                <c:pt idx="66">
                  <c:v>71.37869031525085</c:v>
                </c:pt>
                <c:pt idx="67">
                  <c:v>71.171368864400705</c:v>
                </c:pt>
                <c:pt idx="68">
                  <c:v>70.45387495119644</c:v>
                </c:pt>
                <c:pt idx="69">
                  <c:v>69.708790809325862</c:v>
                </c:pt>
                <c:pt idx="70">
                  <c:v>74.234469675593473</c:v>
                </c:pt>
                <c:pt idx="71">
                  <c:v>69.656779179500262</c:v>
                </c:pt>
                <c:pt idx="72">
                  <c:v>68.577986217441762</c:v>
                </c:pt>
                <c:pt idx="73">
                  <c:v>68.262502773028189</c:v>
                </c:pt>
                <c:pt idx="74">
                  <c:v>68.434294759260354</c:v>
                </c:pt>
                <c:pt idx="75">
                  <c:v>68.179989417486354</c:v>
                </c:pt>
                <c:pt idx="76">
                  <c:v>68.26233231703111</c:v>
                </c:pt>
                <c:pt idx="77">
                  <c:v>68.509470659427294</c:v>
                </c:pt>
                <c:pt idx="78">
                  <c:v>68.657315005963369</c:v>
                </c:pt>
                <c:pt idx="79">
                  <c:v>91.199842926842379</c:v>
                </c:pt>
                <c:pt idx="80">
                  <c:v>89.63259037540044</c:v>
                </c:pt>
                <c:pt idx="81">
                  <c:v>89.360963526536963</c:v>
                </c:pt>
                <c:pt idx="82">
                  <c:v>88.515512256306877</c:v>
                </c:pt>
                <c:pt idx="83">
                  <c:v>87.371434783239238</c:v>
                </c:pt>
                <c:pt idx="84">
                  <c:v>86.127412840432896</c:v>
                </c:pt>
                <c:pt idx="85">
                  <c:v>86.628577601202124</c:v>
                </c:pt>
                <c:pt idx="86">
                  <c:v>83.512171506486339</c:v>
                </c:pt>
                <c:pt idx="87">
                  <c:v>87.589332859359729</c:v>
                </c:pt>
                <c:pt idx="88">
                  <c:v>85.394200993015602</c:v>
                </c:pt>
                <c:pt idx="89">
                  <c:v>85.967185374203609</c:v>
                </c:pt>
                <c:pt idx="90">
                  <c:v>87.130448638755624</c:v>
                </c:pt>
                <c:pt idx="91">
                  <c:v>84.792078437893764</c:v>
                </c:pt>
                <c:pt idx="92">
                  <c:v>86.654164407915374</c:v>
                </c:pt>
                <c:pt idx="93">
                  <c:v>81.726162262934366</c:v>
                </c:pt>
                <c:pt idx="94">
                  <c:v>77.983681754593533</c:v>
                </c:pt>
                <c:pt idx="95">
                  <c:v>83.258414343293666</c:v>
                </c:pt>
                <c:pt idx="96">
                  <c:v>81.288329212942941</c:v>
                </c:pt>
                <c:pt idx="97">
                  <c:v>80.507627092074827</c:v>
                </c:pt>
                <c:pt idx="98">
                  <c:v>80.394149360496186</c:v>
                </c:pt>
                <c:pt idx="99">
                  <c:v>80.41430913974277</c:v>
                </c:pt>
                <c:pt idx="100">
                  <c:v>82.537876480599593</c:v>
                </c:pt>
                <c:pt idx="101">
                  <c:v>76.746288115936991</c:v>
                </c:pt>
                <c:pt idx="102">
                  <c:v>79.039766427934637</c:v>
                </c:pt>
                <c:pt idx="103">
                  <c:v>78.638502367772901</c:v>
                </c:pt>
                <c:pt idx="104">
                  <c:v>76.357780586160203</c:v>
                </c:pt>
                <c:pt idx="105">
                  <c:v>82.673903462381958</c:v>
                </c:pt>
                <c:pt idx="106">
                  <c:v>78.926269179489239</c:v>
                </c:pt>
                <c:pt idx="107">
                  <c:v>78.681185700384347</c:v>
                </c:pt>
                <c:pt idx="108">
                  <c:v>70.906258733804862</c:v>
                </c:pt>
                <c:pt idx="109">
                  <c:v>70.424878621032391</c:v>
                </c:pt>
                <c:pt idx="110">
                  <c:v>70.218922053907022</c:v>
                </c:pt>
                <c:pt idx="111">
                  <c:v>70.017856771276314</c:v>
                </c:pt>
                <c:pt idx="112">
                  <c:v>73.68606752220569</c:v>
                </c:pt>
                <c:pt idx="113">
                  <c:v>69.257241043850968</c:v>
                </c:pt>
                <c:pt idx="114">
                  <c:v>69.335431864764459</c:v>
                </c:pt>
                <c:pt idx="115">
                  <c:v>73.476932296469272</c:v>
                </c:pt>
                <c:pt idx="116">
                  <c:v>67.417388623005962</c:v>
                </c:pt>
                <c:pt idx="117">
                  <c:v>67.876955935330471</c:v>
                </c:pt>
                <c:pt idx="118">
                  <c:v>67.782625212646877</c:v>
                </c:pt>
                <c:pt idx="119">
                  <c:v>67.568336873453006</c:v>
                </c:pt>
                <c:pt idx="120">
                  <c:v>67.562272482054397</c:v>
                </c:pt>
                <c:pt idx="121">
                  <c:v>66.657510405015273</c:v>
                </c:pt>
                <c:pt idx="122">
                  <c:v>66.645326769137341</c:v>
                </c:pt>
                <c:pt idx="123">
                  <c:v>66.458449262655733</c:v>
                </c:pt>
                <c:pt idx="124">
                  <c:v>69.831728599777477</c:v>
                </c:pt>
                <c:pt idx="125">
                  <c:v>64.858148415060612</c:v>
                </c:pt>
                <c:pt idx="126">
                  <c:v>64.072788668763195</c:v>
                </c:pt>
                <c:pt idx="127">
                  <c:v>64.304521223758584</c:v>
                </c:pt>
                <c:pt idx="128">
                  <c:v>64.202545175227428</c:v>
                </c:pt>
                <c:pt idx="129">
                  <c:v>63.902220461726898</c:v>
                </c:pt>
                <c:pt idx="130">
                  <c:v>63.537889539912953</c:v>
                </c:pt>
                <c:pt idx="131">
                  <c:v>63.29479740831006</c:v>
                </c:pt>
                <c:pt idx="132">
                  <c:v>62.957104295480327</c:v>
                </c:pt>
                <c:pt idx="133">
                  <c:v>73.523738638530787</c:v>
                </c:pt>
                <c:pt idx="134">
                  <c:v>79.386941169653596</c:v>
                </c:pt>
                <c:pt idx="135">
                  <c:v>73.0995003778918</c:v>
                </c:pt>
                <c:pt idx="136">
                  <c:v>72.1139672059047</c:v>
                </c:pt>
                <c:pt idx="137">
                  <c:v>72.048392849878866</c:v>
                </c:pt>
                <c:pt idx="138">
                  <c:v>72.1450864116714</c:v>
                </c:pt>
                <c:pt idx="139">
                  <c:v>71.878359008913463</c:v>
                </c:pt>
                <c:pt idx="140">
                  <c:v>71.437692879858048</c:v>
                </c:pt>
                <c:pt idx="141">
                  <c:v>70.399139430414905</c:v>
                </c:pt>
                <c:pt idx="142">
                  <c:v>69.787579192881751</c:v>
                </c:pt>
                <c:pt idx="143">
                  <c:v>69.489618642937813</c:v>
                </c:pt>
                <c:pt idx="144">
                  <c:v>68.988709374297031</c:v>
                </c:pt>
                <c:pt idx="145">
                  <c:v>68.252840045579489</c:v>
                </c:pt>
                <c:pt idx="146">
                  <c:v>68.089099731732972</c:v>
                </c:pt>
                <c:pt idx="147">
                  <c:v>68.060000112383506</c:v>
                </c:pt>
                <c:pt idx="148">
                  <c:v>81.73254075389309</c:v>
                </c:pt>
                <c:pt idx="149">
                  <c:v>78.859504602912978</c:v>
                </c:pt>
                <c:pt idx="150">
                  <c:v>78.700404112991933</c:v>
                </c:pt>
                <c:pt idx="151">
                  <c:v>80.933198747102935</c:v>
                </c:pt>
                <c:pt idx="152">
                  <c:v>78.220349560700086</c:v>
                </c:pt>
                <c:pt idx="153">
                  <c:v>77.976797931045539</c:v>
                </c:pt>
                <c:pt idx="154">
                  <c:v>80.899198593037738</c:v>
                </c:pt>
                <c:pt idx="155">
                  <c:v>78.012476533289785</c:v>
                </c:pt>
                <c:pt idx="156">
                  <c:v>80.244316420757045</c:v>
                </c:pt>
                <c:pt idx="157">
                  <c:v>80.020627243531905</c:v>
                </c:pt>
                <c:pt idx="158">
                  <c:v>84.545659505701281</c:v>
                </c:pt>
                <c:pt idx="159">
                  <c:v>82.0084497299936</c:v>
                </c:pt>
                <c:pt idx="160">
                  <c:v>82.131246855572613</c:v>
                </c:pt>
                <c:pt idx="161">
                  <c:v>85.90743969922903</c:v>
                </c:pt>
                <c:pt idx="162">
                  <c:v>83.91357123551515</c:v>
                </c:pt>
                <c:pt idx="163">
                  <c:v>69.673780531811673</c:v>
                </c:pt>
                <c:pt idx="164">
                  <c:v>75.133683154160849</c:v>
                </c:pt>
                <c:pt idx="165">
                  <c:v>68.885014313589267</c:v>
                </c:pt>
                <c:pt idx="166">
                  <c:v>68.793697249030629</c:v>
                </c:pt>
                <c:pt idx="167">
                  <c:v>68.884570802006863</c:v>
                </c:pt>
                <c:pt idx="168">
                  <c:v>69.431092979008525</c:v>
                </c:pt>
                <c:pt idx="169">
                  <c:v>69.460538822602089</c:v>
                </c:pt>
                <c:pt idx="170">
                  <c:v>69.757115434673082</c:v>
                </c:pt>
                <c:pt idx="171">
                  <c:v>68.934420148297946</c:v>
                </c:pt>
                <c:pt idx="172">
                  <c:v>69.470333793641004</c:v>
                </c:pt>
                <c:pt idx="173">
                  <c:v>68.850200757467036</c:v>
                </c:pt>
                <c:pt idx="174">
                  <c:v>74.276223334499477</c:v>
                </c:pt>
                <c:pt idx="175">
                  <c:v>67.937526781588161</c:v>
                </c:pt>
                <c:pt idx="176">
                  <c:v>73.730865184158191</c:v>
                </c:pt>
                <c:pt idx="177">
                  <c:v>67.796374586674773</c:v>
                </c:pt>
                <c:pt idx="178">
                  <c:v>63.76942838696899</c:v>
                </c:pt>
                <c:pt idx="179">
                  <c:v>63.23696007707143</c:v>
                </c:pt>
                <c:pt idx="180">
                  <c:v>62.817906480455051</c:v>
                </c:pt>
                <c:pt idx="181">
                  <c:v>62.553181472944132</c:v>
                </c:pt>
                <c:pt idx="182">
                  <c:v>62.03502014688182</c:v>
                </c:pt>
                <c:pt idx="183">
                  <c:v>61.607310619369109</c:v>
                </c:pt>
                <c:pt idx="184">
                  <c:v>60.664045664599563</c:v>
                </c:pt>
                <c:pt idx="185">
                  <c:v>60.233555521288594</c:v>
                </c:pt>
                <c:pt idx="186">
                  <c:v>59.973317259096973</c:v>
                </c:pt>
                <c:pt idx="187">
                  <c:v>59.638251814205482</c:v>
                </c:pt>
                <c:pt idx="188">
                  <c:v>59.109517272320723</c:v>
                </c:pt>
                <c:pt idx="189">
                  <c:v>58.541405059257066</c:v>
                </c:pt>
                <c:pt idx="190">
                  <c:v>58.037324940627094</c:v>
                </c:pt>
                <c:pt idx="191">
                  <c:v>67.771080323869342</c:v>
                </c:pt>
                <c:pt idx="192">
                  <c:v>67.703562812413679</c:v>
                </c:pt>
                <c:pt idx="193">
                  <c:v>67.303731905705774</c:v>
                </c:pt>
                <c:pt idx="194">
                  <c:v>66.675852207189195</c:v>
                </c:pt>
                <c:pt idx="195">
                  <c:v>65.843610472235952</c:v>
                </c:pt>
                <c:pt idx="196">
                  <c:v>64.862385058354278</c:v>
                </c:pt>
                <c:pt idx="197">
                  <c:v>64.340851098480357</c:v>
                </c:pt>
                <c:pt idx="198">
                  <c:v>63.640465868954273</c:v>
                </c:pt>
                <c:pt idx="199">
                  <c:v>62.666789821087924</c:v>
                </c:pt>
                <c:pt idx="200">
                  <c:v>61.79793759473241</c:v>
                </c:pt>
                <c:pt idx="201">
                  <c:v>60.864408830771893</c:v>
                </c:pt>
                <c:pt idx="202">
                  <c:v>60.02200812585879</c:v>
                </c:pt>
                <c:pt idx="203">
                  <c:v>59.15152536777309</c:v>
                </c:pt>
                <c:pt idx="204">
                  <c:v>66.943583819718782</c:v>
                </c:pt>
                <c:pt idx="205">
                  <c:v>57.168650397790202</c:v>
                </c:pt>
                <c:pt idx="206">
                  <c:v>74.720937632079</c:v>
                </c:pt>
                <c:pt idx="207">
                  <c:v>77.10295281802351</c:v>
                </c:pt>
                <c:pt idx="208">
                  <c:v>74.211247625662523</c:v>
                </c:pt>
                <c:pt idx="209">
                  <c:v>73.184212525532175</c:v>
                </c:pt>
                <c:pt idx="210">
                  <c:v>73.309984204501234</c:v>
                </c:pt>
                <c:pt idx="211">
                  <c:v>73.252037668210306</c:v>
                </c:pt>
                <c:pt idx="212">
                  <c:v>72.677804571668474</c:v>
                </c:pt>
                <c:pt idx="213">
                  <c:v>75.128931922020755</c:v>
                </c:pt>
                <c:pt idx="214">
                  <c:v>75.358627839685425</c:v>
                </c:pt>
                <c:pt idx="215">
                  <c:v>74.905444784296606</c:v>
                </c:pt>
                <c:pt idx="216">
                  <c:v>71.568081878627197</c:v>
                </c:pt>
                <c:pt idx="217">
                  <c:v>66.526956538465924</c:v>
                </c:pt>
                <c:pt idx="218">
                  <c:v>65.46591299140934</c:v>
                </c:pt>
                <c:pt idx="219">
                  <c:v>74.802368084070679</c:v>
                </c:pt>
                <c:pt idx="220">
                  <c:v>64.450249583790907</c:v>
                </c:pt>
                <c:pt idx="221">
                  <c:v>63.451226548336024</c:v>
                </c:pt>
                <c:pt idx="222">
                  <c:v>61.796740765293116</c:v>
                </c:pt>
                <c:pt idx="223">
                  <c:v>60.582050882525074</c:v>
                </c:pt>
                <c:pt idx="224">
                  <c:v>60.324984541681772</c:v>
                </c:pt>
                <c:pt idx="225">
                  <c:v>58.210075366530994</c:v>
                </c:pt>
                <c:pt idx="226">
                  <c:v>55.75154576066992</c:v>
                </c:pt>
                <c:pt idx="227">
                  <c:v>52.748455211374107</c:v>
                </c:pt>
                <c:pt idx="228">
                  <c:v>51.372358446243908</c:v>
                </c:pt>
                <c:pt idx="229">
                  <c:v>51.102889769082381</c:v>
                </c:pt>
                <c:pt idx="230">
                  <c:v>51.840088043466125</c:v>
                </c:pt>
                <c:pt idx="231">
                  <c:v>52.804592218863611</c:v>
                </c:pt>
                <c:pt idx="232">
                  <c:v>74.125548105281013</c:v>
                </c:pt>
                <c:pt idx="233">
                  <c:v>73.334287927003828</c:v>
                </c:pt>
                <c:pt idx="234">
                  <c:v>73.308780464325594</c:v>
                </c:pt>
                <c:pt idx="235">
                  <c:v>72.970782664737243</c:v>
                </c:pt>
                <c:pt idx="236">
                  <c:v>72.509777624593269</c:v>
                </c:pt>
                <c:pt idx="237">
                  <c:v>72.266521537373535</c:v>
                </c:pt>
                <c:pt idx="238">
                  <c:v>71.535287847356187</c:v>
                </c:pt>
                <c:pt idx="239">
                  <c:v>71.738819913543139</c:v>
                </c:pt>
                <c:pt idx="240">
                  <c:v>71.705977545260708</c:v>
                </c:pt>
                <c:pt idx="241">
                  <c:v>71.668138122521128</c:v>
                </c:pt>
                <c:pt idx="242">
                  <c:v>77.068335379536336</c:v>
                </c:pt>
                <c:pt idx="243">
                  <c:v>72.932405539629428</c:v>
                </c:pt>
                <c:pt idx="244">
                  <c:v>72.700871283157355</c:v>
                </c:pt>
                <c:pt idx="245">
                  <c:v>72.209294595391313</c:v>
                </c:pt>
                <c:pt idx="246">
                  <c:v>71.852220166696668</c:v>
                </c:pt>
                <c:pt idx="247">
                  <c:v>74.762067366782944</c:v>
                </c:pt>
                <c:pt idx="248">
                  <c:v>78.30791206405614</c:v>
                </c:pt>
                <c:pt idx="249">
                  <c:v>74.019123361952978</c:v>
                </c:pt>
                <c:pt idx="250">
                  <c:v>73.768225540636408</c:v>
                </c:pt>
                <c:pt idx="251">
                  <c:v>73.189419445508165</c:v>
                </c:pt>
                <c:pt idx="252">
                  <c:v>72.916822703322808</c:v>
                </c:pt>
                <c:pt idx="253">
                  <c:v>72.87592790655367</c:v>
                </c:pt>
                <c:pt idx="254">
                  <c:v>72.303970949405951</c:v>
                </c:pt>
                <c:pt idx="255">
                  <c:v>72.11155534117151</c:v>
                </c:pt>
                <c:pt idx="256">
                  <c:v>76.92554060577055</c:v>
                </c:pt>
                <c:pt idx="257">
                  <c:v>71.94050425520507</c:v>
                </c:pt>
                <c:pt idx="258">
                  <c:v>71.234156161379417</c:v>
                </c:pt>
                <c:pt idx="259">
                  <c:v>71.204719926200539</c:v>
                </c:pt>
                <c:pt idx="260">
                  <c:v>76.026679695807246</c:v>
                </c:pt>
                <c:pt idx="261">
                  <c:v>71.069262336722687</c:v>
                </c:pt>
                <c:pt idx="262">
                  <c:v>58.681035913290415</c:v>
                </c:pt>
                <c:pt idx="263">
                  <c:v>66.469678151007187</c:v>
                </c:pt>
                <c:pt idx="264">
                  <c:v>57.943780462683733</c:v>
                </c:pt>
                <c:pt idx="265">
                  <c:v>57.096618228133011</c:v>
                </c:pt>
                <c:pt idx="266">
                  <c:v>56.393722220357944</c:v>
                </c:pt>
                <c:pt idx="267">
                  <c:v>55.695443195354891</c:v>
                </c:pt>
                <c:pt idx="268">
                  <c:v>54.81665468838483</c:v>
                </c:pt>
                <c:pt idx="269">
                  <c:v>53.930361184263816</c:v>
                </c:pt>
                <c:pt idx="270">
                  <c:v>62.33829723954041</c:v>
                </c:pt>
                <c:pt idx="271">
                  <c:v>62.081328303414651</c:v>
                </c:pt>
                <c:pt idx="272">
                  <c:v>70.7404323600731</c:v>
                </c:pt>
                <c:pt idx="273">
                  <c:v>61.201657694524314</c:v>
                </c:pt>
                <c:pt idx="274">
                  <c:v>60.322659350706445</c:v>
                </c:pt>
                <c:pt idx="275">
                  <c:v>69.04557511043464</c:v>
                </c:pt>
                <c:pt idx="276">
                  <c:v>57.880199441348793</c:v>
                </c:pt>
                <c:pt idx="277">
                  <c:v>66.949514907474139</c:v>
                </c:pt>
                <c:pt idx="278">
                  <c:v>55.2874227201455</c:v>
                </c:pt>
                <c:pt idx="279">
                  <c:v>53.184685462866874</c:v>
                </c:pt>
                <c:pt idx="280">
                  <c:v>52.49481401169534</c:v>
                </c:pt>
                <c:pt idx="281">
                  <c:v>51.639383404709662</c:v>
                </c:pt>
                <c:pt idx="282">
                  <c:v>72.628808005665604</c:v>
                </c:pt>
                <c:pt idx="283">
                  <c:v>76.306766493704629</c:v>
                </c:pt>
                <c:pt idx="284">
                  <c:v>71.904154042577716</c:v>
                </c:pt>
                <c:pt idx="285">
                  <c:v>71.75821057484589</c:v>
                </c:pt>
                <c:pt idx="286">
                  <c:v>71.359132797114341</c:v>
                </c:pt>
                <c:pt idx="287">
                  <c:v>70.920889859323296</c:v>
                </c:pt>
                <c:pt idx="288">
                  <c:v>70.670037904345463</c:v>
                </c:pt>
                <c:pt idx="289">
                  <c:v>70.154304957836104</c:v>
                </c:pt>
                <c:pt idx="290">
                  <c:v>69.897121343646091</c:v>
                </c:pt>
                <c:pt idx="291">
                  <c:v>68.718240094943425</c:v>
                </c:pt>
                <c:pt idx="292">
                  <c:v>72.709102757973568</c:v>
                </c:pt>
                <c:pt idx="293">
                  <c:v>68.709924993280453</c:v>
                </c:pt>
                <c:pt idx="294">
                  <c:v>68.586355914341397</c:v>
                </c:pt>
                <c:pt idx="295">
                  <c:v>66.445684478691788</c:v>
                </c:pt>
                <c:pt idx="296">
                  <c:v>66.194027949630623</c:v>
                </c:pt>
                <c:pt idx="297">
                  <c:v>65.978103368538797</c:v>
                </c:pt>
                <c:pt idx="298">
                  <c:v>71.617889899702163</c:v>
                </c:pt>
                <c:pt idx="299">
                  <c:v>65.747058109205966</c:v>
                </c:pt>
                <c:pt idx="300">
                  <c:v>65.53017345577652</c:v>
                </c:pt>
                <c:pt idx="301">
                  <c:v>65.433687155020976</c:v>
                </c:pt>
                <c:pt idx="302">
                  <c:v>70.97892624851066</c:v>
                </c:pt>
                <c:pt idx="303">
                  <c:v>64.326949700892015</c:v>
                </c:pt>
                <c:pt idx="304">
                  <c:v>59.563795893094614</c:v>
                </c:pt>
                <c:pt idx="305">
                  <c:v>59.661141547081336</c:v>
                </c:pt>
                <c:pt idx="306">
                  <c:v>59.523535855148111</c:v>
                </c:pt>
                <c:pt idx="307">
                  <c:v>58.895949040472864</c:v>
                </c:pt>
                <c:pt idx="308">
                  <c:v>69.576339874026431</c:v>
                </c:pt>
                <c:pt idx="309">
                  <c:v>57.623076436891019</c:v>
                </c:pt>
                <c:pt idx="310">
                  <c:v>56.834752702682046</c:v>
                </c:pt>
                <c:pt idx="311">
                  <c:v>55.163692689515202</c:v>
                </c:pt>
                <c:pt idx="312">
                  <c:v>55.526138164206372</c:v>
                </c:pt>
                <c:pt idx="313">
                  <c:v>68.738375517365768</c:v>
                </c:pt>
                <c:pt idx="314">
                  <c:v>77.755159101729802</c:v>
                </c:pt>
                <c:pt idx="315">
                  <c:v>81.210749863814058</c:v>
                </c:pt>
                <c:pt idx="316">
                  <c:v>81.219049425864171</c:v>
                </c:pt>
                <c:pt idx="317">
                  <c:v>78.081751829077731</c:v>
                </c:pt>
                <c:pt idx="318">
                  <c:v>82.979197470044326</c:v>
                </c:pt>
                <c:pt idx="319">
                  <c:v>77.986526000373829</c:v>
                </c:pt>
                <c:pt idx="320">
                  <c:v>80.616963441870183</c:v>
                </c:pt>
                <c:pt idx="321">
                  <c:v>80.515024403492546</c:v>
                </c:pt>
                <c:pt idx="322">
                  <c:v>77.81876143643629</c:v>
                </c:pt>
                <c:pt idx="323">
                  <c:v>79.958939386924783</c:v>
                </c:pt>
                <c:pt idx="324">
                  <c:v>79.678729560380646</c:v>
                </c:pt>
                <c:pt idx="325">
                  <c:v>79.425537487344116</c:v>
                </c:pt>
                <c:pt idx="326">
                  <c:v>52.184301244268312</c:v>
                </c:pt>
                <c:pt idx="327">
                  <c:v>51.752252426945887</c:v>
                </c:pt>
                <c:pt idx="328">
                  <c:v>52.197091705424356</c:v>
                </c:pt>
                <c:pt idx="329">
                  <c:v>51.650810882000826</c:v>
                </c:pt>
                <c:pt idx="330">
                  <c:v>51.283957310845167</c:v>
                </c:pt>
                <c:pt idx="331">
                  <c:v>50.787603066958845</c:v>
                </c:pt>
                <c:pt idx="332">
                  <c:v>54.960227796120954</c:v>
                </c:pt>
                <c:pt idx="333">
                  <c:v>54.92104281196476</c:v>
                </c:pt>
                <c:pt idx="334">
                  <c:v>54.922914937992296</c:v>
                </c:pt>
                <c:pt idx="335">
                  <c:v>54.126775527263725</c:v>
                </c:pt>
                <c:pt idx="336">
                  <c:v>54.189748410188216</c:v>
                </c:pt>
                <c:pt idx="337">
                  <c:v>64.440524575168837</c:v>
                </c:pt>
                <c:pt idx="338">
                  <c:v>52.217154985241478</c:v>
                </c:pt>
                <c:pt idx="339">
                  <c:v>78.56595327492353</c:v>
                </c:pt>
                <c:pt idx="340">
                  <c:v>77.744582108641126</c:v>
                </c:pt>
                <c:pt idx="341">
                  <c:v>77.596363186621076</c:v>
                </c:pt>
                <c:pt idx="342">
                  <c:v>76.477916163410541</c:v>
                </c:pt>
                <c:pt idx="343">
                  <c:v>76.101544290971944</c:v>
                </c:pt>
                <c:pt idx="344">
                  <c:v>76.218088151388656</c:v>
                </c:pt>
                <c:pt idx="345">
                  <c:v>76.239988594789125</c:v>
                </c:pt>
                <c:pt idx="346">
                  <c:v>78.284968746671268</c:v>
                </c:pt>
                <c:pt idx="347">
                  <c:v>76.280111657571069</c:v>
                </c:pt>
                <c:pt idx="348">
                  <c:v>73.338639717726693</c:v>
                </c:pt>
                <c:pt idx="349">
                  <c:v>72.244232833001547</c:v>
                </c:pt>
                <c:pt idx="350">
                  <c:v>72.170828147241167</c:v>
                </c:pt>
                <c:pt idx="351">
                  <c:v>72.692750021618096</c:v>
                </c:pt>
                <c:pt idx="352">
                  <c:v>71.897691097507362</c:v>
                </c:pt>
                <c:pt idx="353">
                  <c:v>71.677891756262852</c:v>
                </c:pt>
                <c:pt idx="354">
                  <c:v>71.106399831867108</c:v>
                </c:pt>
                <c:pt idx="355">
                  <c:v>70.373755181844658</c:v>
                </c:pt>
                <c:pt idx="356">
                  <c:v>69.582436840731759</c:v>
                </c:pt>
                <c:pt idx="357">
                  <c:v>69.083135750339025</c:v>
                </c:pt>
                <c:pt idx="358">
                  <c:v>71.337188810714594</c:v>
                </c:pt>
                <c:pt idx="359">
                  <c:v>70.932798296711397</c:v>
                </c:pt>
                <c:pt idx="360">
                  <c:v>70.55975043993142</c:v>
                </c:pt>
                <c:pt idx="361">
                  <c:v>70.545067096466738</c:v>
                </c:pt>
                <c:pt idx="362">
                  <c:v>67.028416126054793</c:v>
                </c:pt>
                <c:pt idx="363">
                  <c:v>72.175925115133424</c:v>
                </c:pt>
                <c:pt idx="364">
                  <c:v>71.202592192356178</c:v>
                </c:pt>
                <c:pt idx="365">
                  <c:v>71.679420107469184</c:v>
                </c:pt>
                <c:pt idx="366">
                  <c:v>71.338090369455472</c:v>
                </c:pt>
                <c:pt idx="367">
                  <c:v>74.918282042149514</c:v>
                </c:pt>
                <c:pt idx="368">
                  <c:v>74.658457467334529</c:v>
                </c:pt>
                <c:pt idx="369">
                  <c:v>70.059404947947456</c:v>
                </c:pt>
                <c:pt idx="370">
                  <c:v>69.660979572630055</c:v>
                </c:pt>
                <c:pt idx="371">
                  <c:v>68.708838821587364</c:v>
                </c:pt>
                <c:pt idx="372">
                  <c:v>68.446821667048752</c:v>
                </c:pt>
                <c:pt idx="373">
                  <c:v>68.440550925602679</c:v>
                </c:pt>
                <c:pt idx="374">
                  <c:v>73.479657782939569</c:v>
                </c:pt>
                <c:pt idx="375">
                  <c:v>68.45366425027143</c:v>
                </c:pt>
                <c:pt idx="376">
                  <c:v>68.275905541292474</c:v>
                </c:pt>
                <c:pt idx="377">
                  <c:v>68.100580526264579</c:v>
                </c:pt>
                <c:pt idx="378">
                  <c:v>71.974822083874898</c:v>
                </c:pt>
                <c:pt idx="379">
                  <c:v>64.729462087371786</c:v>
                </c:pt>
                <c:pt idx="380">
                  <c:v>64.479456105649902</c:v>
                </c:pt>
                <c:pt idx="381">
                  <c:v>64.085346471339676</c:v>
                </c:pt>
                <c:pt idx="382">
                  <c:v>63.801101735228059</c:v>
                </c:pt>
                <c:pt idx="383">
                  <c:v>63.371618864296124</c:v>
                </c:pt>
                <c:pt idx="384">
                  <c:v>63.125856425146125</c:v>
                </c:pt>
                <c:pt idx="385">
                  <c:v>62.680375783225202</c:v>
                </c:pt>
                <c:pt idx="386">
                  <c:v>62.505368543033661</c:v>
                </c:pt>
                <c:pt idx="387">
                  <c:v>62.10671692795912</c:v>
                </c:pt>
                <c:pt idx="388">
                  <c:v>61.742711648926054</c:v>
                </c:pt>
                <c:pt idx="389">
                  <c:v>61.25754694625364</c:v>
                </c:pt>
                <c:pt idx="390">
                  <c:v>73.800086302419999</c:v>
                </c:pt>
                <c:pt idx="391">
                  <c:v>73.530941388038855</c:v>
                </c:pt>
                <c:pt idx="392">
                  <c:v>73.949339400977493</c:v>
                </c:pt>
                <c:pt idx="393">
                  <c:v>73.598497612120369</c:v>
                </c:pt>
                <c:pt idx="394">
                  <c:v>76.143770346211156</c:v>
                </c:pt>
                <c:pt idx="395">
                  <c:v>72.715987861867546</c:v>
                </c:pt>
                <c:pt idx="396">
                  <c:v>72.770512958691924</c:v>
                </c:pt>
                <c:pt idx="397">
                  <c:v>72.432649498695767</c:v>
                </c:pt>
                <c:pt idx="398">
                  <c:v>75.039487469547481</c:v>
                </c:pt>
                <c:pt idx="399">
                  <c:v>72.046374369908875</c:v>
                </c:pt>
                <c:pt idx="400">
                  <c:v>74.58952243598084</c:v>
                </c:pt>
                <c:pt idx="401">
                  <c:v>74.823842986198287</c:v>
                </c:pt>
                <c:pt idx="402">
                  <c:v>71.053453674697579</c:v>
                </c:pt>
                <c:pt idx="403">
                  <c:v>74.283494213086641</c:v>
                </c:pt>
                <c:pt idx="404">
                  <c:v>70.703838042445085</c:v>
                </c:pt>
                <c:pt idx="405">
                  <c:v>76.952008920670167</c:v>
                </c:pt>
                <c:pt idx="406">
                  <c:v>76.695301534333524</c:v>
                </c:pt>
                <c:pt idx="407">
                  <c:v>79.0175129674316</c:v>
                </c:pt>
                <c:pt idx="408">
                  <c:v>78.991122924731954</c:v>
                </c:pt>
                <c:pt idx="409">
                  <c:v>77.624735657082994</c:v>
                </c:pt>
                <c:pt idx="410">
                  <c:v>78.421355661481499</c:v>
                </c:pt>
                <c:pt idx="411">
                  <c:v>75.499797885266446</c:v>
                </c:pt>
                <c:pt idx="412">
                  <c:v>75.444486029198103</c:v>
                </c:pt>
                <c:pt idx="413">
                  <c:v>76.043856110496833</c:v>
                </c:pt>
                <c:pt idx="414">
                  <c:v>75.75093924820176</c:v>
                </c:pt>
                <c:pt idx="415">
                  <c:v>77.478164855744211</c:v>
                </c:pt>
                <c:pt idx="416">
                  <c:v>77.701515210874703</c:v>
                </c:pt>
                <c:pt idx="417">
                  <c:v>76.960735559135671</c:v>
                </c:pt>
                <c:pt idx="418">
                  <c:v>77.968162169703703</c:v>
                </c:pt>
                <c:pt idx="419">
                  <c:v>75.564751869076801</c:v>
                </c:pt>
                <c:pt idx="420">
                  <c:v>77.139169237493988</c:v>
                </c:pt>
                <c:pt idx="421">
                  <c:v>76.708554267121571</c:v>
                </c:pt>
                <c:pt idx="422">
                  <c:v>76.737181563287123</c:v>
                </c:pt>
                <c:pt idx="423">
                  <c:v>76.529648446764739</c:v>
                </c:pt>
                <c:pt idx="424">
                  <c:v>74.478265808251336</c:v>
                </c:pt>
                <c:pt idx="425">
                  <c:v>74.644280104776513</c:v>
                </c:pt>
                <c:pt idx="426">
                  <c:v>73.501733660317598</c:v>
                </c:pt>
                <c:pt idx="427">
                  <c:v>76.629567055180985</c:v>
                </c:pt>
                <c:pt idx="428">
                  <c:v>57.120408103038898</c:v>
                </c:pt>
                <c:pt idx="429">
                  <c:v>57.120714699525166</c:v>
                </c:pt>
                <c:pt idx="430">
                  <c:v>56.918191253629843</c:v>
                </c:pt>
                <c:pt idx="431">
                  <c:v>56.094631945788826</c:v>
                </c:pt>
                <c:pt idx="432">
                  <c:v>55.44408190685192</c:v>
                </c:pt>
                <c:pt idx="433">
                  <c:v>54.975868281020752</c:v>
                </c:pt>
                <c:pt idx="434">
                  <c:v>54.227007215757652</c:v>
                </c:pt>
                <c:pt idx="435">
                  <c:v>53.208872197651075</c:v>
                </c:pt>
                <c:pt idx="436">
                  <c:v>71.133236999318001</c:v>
                </c:pt>
                <c:pt idx="437">
                  <c:v>70.690344176502549</c:v>
                </c:pt>
                <c:pt idx="438">
                  <c:v>70.370290530297211</c:v>
                </c:pt>
                <c:pt idx="439">
                  <c:v>75.494013236165301</c:v>
                </c:pt>
                <c:pt idx="440">
                  <c:v>70.373485652996692</c:v>
                </c:pt>
                <c:pt idx="441">
                  <c:v>70.675061675526976</c:v>
                </c:pt>
                <c:pt idx="442">
                  <c:v>70.129630537480082</c:v>
                </c:pt>
                <c:pt idx="443">
                  <c:v>70.193909567319082</c:v>
                </c:pt>
                <c:pt idx="444">
                  <c:v>69.56008917324354</c:v>
                </c:pt>
                <c:pt idx="445">
                  <c:v>74.57149342920583</c:v>
                </c:pt>
                <c:pt idx="446">
                  <c:v>68.190401071184539</c:v>
                </c:pt>
                <c:pt idx="447">
                  <c:v>74.454996553908188</c:v>
                </c:pt>
                <c:pt idx="448">
                  <c:v>68.633226744367875</c:v>
                </c:pt>
                <c:pt idx="449">
                  <c:v>68.89220631965064</c:v>
                </c:pt>
                <c:pt idx="450">
                  <c:v>69.003714237233993</c:v>
                </c:pt>
                <c:pt idx="451">
                  <c:v>73.440633073844253</c:v>
                </c:pt>
                <c:pt idx="452">
                  <c:v>72.190015607047187</c:v>
                </c:pt>
                <c:pt idx="453">
                  <c:v>71.869691903665242</c:v>
                </c:pt>
                <c:pt idx="454">
                  <c:v>71.935363242173423</c:v>
                </c:pt>
                <c:pt idx="455">
                  <c:v>71.683625917422376</c:v>
                </c:pt>
                <c:pt idx="456">
                  <c:v>71.592868916133611</c:v>
                </c:pt>
                <c:pt idx="457">
                  <c:v>71.413716030638653</c:v>
                </c:pt>
                <c:pt idx="458">
                  <c:v>75.191473254371957</c:v>
                </c:pt>
                <c:pt idx="459">
                  <c:v>70.754816052248572</c:v>
                </c:pt>
                <c:pt idx="460">
                  <c:v>70.557174508676056</c:v>
                </c:pt>
                <c:pt idx="461">
                  <c:v>70.539997811448316</c:v>
                </c:pt>
                <c:pt idx="462">
                  <c:v>70.324011836127326</c:v>
                </c:pt>
                <c:pt idx="463">
                  <c:v>70.14095254015028</c:v>
                </c:pt>
                <c:pt idx="464">
                  <c:v>69.859973711802866</c:v>
                </c:pt>
                <c:pt idx="465">
                  <c:v>69.814260301987886</c:v>
                </c:pt>
                <c:pt idx="466">
                  <c:v>70.082551609318443</c:v>
                </c:pt>
                <c:pt idx="467">
                  <c:v>70.012538842975687</c:v>
                </c:pt>
                <c:pt idx="468">
                  <c:v>70.143655754563298</c:v>
                </c:pt>
                <c:pt idx="469">
                  <c:v>69.341784536861667</c:v>
                </c:pt>
                <c:pt idx="470">
                  <c:v>69.409618755538688</c:v>
                </c:pt>
                <c:pt idx="471">
                  <c:v>74.872541422767171</c:v>
                </c:pt>
                <c:pt idx="472">
                  <c:v>69.922029780722283</c:v>
                </c:pt>
                <c:pt idx="473">
                  <c:v>74.890649976670659</c:v>
                </c:pt>
                <c:pt idx="474">
                  <c:v>68.679568174592731</c:v>
                </c:pt>
                <c:pt idx="475">
                  <c:v>68.515336424843952</c:v>
                </c:pt>
                <c:pt idx="476">
                  <c:v>68.021392243130009</c:v>
                </c:pt>
                <c:pt idx="477">
                  <c:v>73.632451360742039</c:v>
                </c:pt>
                <c:pt idx="478">
                  <c:v>73.382074207343322</c:v>
                </c:pt>
                <c:pt idx="479">
                  <c:v>66.777042192872216</c:v>
                </c:pt>
                <c:pt idx="480">
                  <c:v>66.389678540088568</c:v>
                </c:pt>
                <c:pt idx="481">
                  <c:v>68.782432423777706</c:v>
                </c:pt>
                <c:pt idx="482">
                  <c:v>54.176362297904177</c:v>
                </c:pt>
                <c:pt idx="483">
                  <c:v>53.956632985014878</c:v>
                </c:pt>
                <c:pt idx="484">
                  <c:v>53.680963332825158</c:v>
                </c:pt>
                <c:pt idx="485">
                  <c:v>53.370321272094174</c:v>
                </c:pt>
                <c:pt idx="486">
                  <c:v>53.322911749221078</c:v>
                </c:pt>
                <c:pt idx="487">
                  <c:v>53.124890011704153</c:v>
                </c:pt>
                <c:pt idx="488">
                  <c:v>63.347555703772414</c:v>
                </c:pt>
                <c:pt idx="489">
                  <c:v>52.546861041369169</c:v>
                </c:pt>
                <c:pt idx="490">
                  <c:v>52.096093063210716</c:v>
                </c:pt>
                <c:pt idx="491">
                  <c:v>51.668052661838644</c:v>
                </c:pt>
                <c:pt idx="492">
                  <c:v>78.063837927522798</c:v>
                </c:pt>
                <c:pt idx="493">
                  <c:v>76.723049499949056</c:v>
                </c:pt>
                <c:pt idx="494">
                  <c:v>77.53431626367265</c:v>
                </c:pt>
                <c:pt idx="495">
                  <c:v>77.322836019458236</c:v>
                </c:pt>
                <c:pt idx="496">
                  <c:v>76.902882398268105</c:v>
                </c:pt>
                <c:pt idx="497">
                  <c:v>76.163255672540913</c:v>
                </c:pt>
                <c:pt idx="498">
                  <c:v>74.971172224947679</c:v>
                </c:pt>
                <c:pt idx="499">
                  <c:v>75.263310937437069</c:v>
                </c:pt>
                <c:pt idx="500">
                  <c:v>75.064276551551458</c:v>
                </c:pt>
                <c:pt idx="501">
                  <c:v>74.010536039820821</c:v>
                </c:pt>
                <c:pt idx="502">
                  <c:v>73.516748656682779</c:v>
                </c:pt>
                <c:pt idx="503">
                  <c:v>60.894077757066235</c:v>
                </c:pt>
                <c:pt idx="504">
                  <c:v>60.795440393621355</c:v>
                </c:pt>
                <c:pt idx="505">
                  <c:v>60.726433254872305</c:v>
                </c:pt>
                <c:pt idx="506">
                  <c:v>60.18896041527934</c:v>
                </c:pt>
                <c:pt idx="507">
                  <c:v>59.675210749793742</c:v>
                </c:pt>
                <c:pt idx="508">
                  <c:v>59.281643547982782</c:v>
                </c:pt>
                <c:pt idx="509">
                  <c:v>58.065666903751286</c:v>
                </c:pt>
                <c:pt idx="510">
                  <c:v>65.656166556032119</c:v>
                </c:pt>
                <c:pt idx="511">
                  <c:v>78.234705071342574</c:v>
                </c:pt>
                <c:pt idx="512">
                  <c:v>72.503882837058853</c:v>
                </c:pt>
                <c:pt idx="513">
                  <c:v>72.275606798105159</c:v>
                </c:pt>
                <c:pt idx="514">
                  <c:v>71.932198214387256</c:v>
                </c:pt>
                <c:pt idx="515">
                  <c:v>78.252702432355761</c:v>
                </c:pt>
                <c:pt idx="516">
                  <c:v>77.421719816167752</c:v>
                </c:pt>
                <c:pt idx="517">
                  <c:v>77.112402157073589</c:v>
                </c:pt>
                <c:pt idx="518">
                  <c:v>76.650110606473177</c:v>
                </c:pt>
                <c:pt idx="519">
                  <c:v>70.556543706089329</c:v>
                </c:pt>
                <c:pt idx="520">
                  <c:v>70.336712504062987</c:v>
                </c:pt>
                <c:pt idx="521">
                  <c:v>69.468127934795532</c:v>
                </c:pt>
                <c:pt idx="522">
                  <c:v>75.835596006521598</c:v>
                </c:pt>
                <c:pt idx="523">
                  <c:v>75.832817347728408</c:v>
                </c:pt>
                <c:pt idx="524">
                  <c:v>68.968469276923898</c:v>
                </c:pt>
                <c:pt idx="525">
                  <c:v>68.856994438473265</c:v>
                </c:pt>
                <c:pt idx="526">
                  <c:v>80.590040035141129</c:v>
                </c:pt>
                <c:pt idx="527">
                  <c:v>80.532564888560714</c:v>
                </c:pt>
                <c:pt idx="528">
                  <c:v>77.817245196222217</c:v>
                </c:pt>
                <c:pt idx="529">
                  <c:v>77.82249535350843</c:v>
                </c:pt>
                <c:pt idx="530">
                  <c:v>77.346149586171805</c:v>
                </c:pt>
                <c:pt idx="531">
                  <c:v>80.081826293628779</c:v>
                </c:pt>
                <c:pt idx="532">
                  <c:v>80.521949563546784</c:v>
                </c:pt>
                <c:pt idx="533">
                  <c:v>77.500443496158027</c:v>
                </c:pt>
                <c:pt idx="534">
                  <c:v>79.864831906539408</c:v>
                </c:pt>
                <c:pt idx="535">
                  <c:v>78.856021726796598</c:v>
                </c:pt>
                <c:pt idx="536">
                  <c:v>78.791200252848427</c:v>
                </c:pt>
                <c:pt idx="537">
                  <c:v>78.229852485642752</c:v>
                </c:pt>
                <c:pt idx="538">
                  <c:v>80.97678449341447</c:v>
                </c:pt>
                <c:pt idx="539">
                  <c:v>80.978731152648933</c:v>
                </c:pt>
                <c:pt idx="540">
                  <c:v>81.160487706806478</c:v>
                </c:pt>
                <c:pt idx="541">
                  <c:v>67.704850285853652</c:v>
                </c:pt>
                <c:pt idx="542">
                  <c:v>66.99173550742762</c:v>
                </c:pt>
                <c:pt idx="543">
                  <c:v>66.336025456767089</c:v>
                </c:pt>
                <c:pt idx="544">
                  <c:v>65.398309487087829</c:v>
                </c:pt>
                <c:pt idx="545">
                  <c:v>65.741089031561785</c:v>
                </c:pt>
                <c:pt idx="546">
                  <c:v>73.831936014405798</c:v>
                </c:pt>
                <c:pt idx="547">
                  <c:v>64.95481495090533</c:v>
                </c:pt>
                <c:pt idx="548">
                  <c:v>65.771781188881235</c:v>
                </c:pt>
                <c:pt idx="549">
                  <c:v>65.39498535005032</c:v>
                </c:pt>
                <c:pt idx="550">
                  <c:v>74.178103179231158</c:v>
                </c:pt>
                <c:pt idx="551">
                  <c:v>72.423387092741805</c:v>
                </c:pt>
                <c:pt idx="552">
                  <c:v>72.349195694932547</c:v>
                </c:pt>
                <c:pt idx="553">
                  <c:v>76.048865042623433</c:v>
                </c:pt>
                <c:pt idx="554">
                  <c:v>72.1175981539877</c:v>
                </c:pt>
                <c:pt idx="555">
                  <c:v>71.936208262902056</c:v>
                </c:pt>
                <c:pt idx="556">
                  <c:v>71.008580606656764</c:v>
                </c:pt>
                <c:pt idx="557">
                  <c:v>71.855354267091059</c:v>
                </c:pt>
                <c:pt idx="558">
                  <c:v>74.801510154578182</c:v>
                </c:pt>
                <c:pt idx="559">
                  <c:v>71.15653261528125</c:v>
                </c:pt>
                <c:pt idx="560">
                  <c:v>70.410716933736495</c:v>
                </c:pt>
                <c:pt idx="561">
                  <c:v>69.945603803111936</c:v>
                </c:pt>
                <c:pt idx="562">
                  <c:v>69.801986497075802</c:v>
                </c:pt>
                <c:pt idx="563">
                  <c:v>69.495557769321167</c:v>
                </c:pt>
                <c:pt idx="564">
                  <c:v>70.076547039300323</c:v>
                </c:pt>
                <c:pt idx="565">
                  <c:v>69.3939562980283</c:v>
                </c:pt>
                <c:pt idx="566">
                  <c:v>80.148527803609724</c:v>
                </c:pt>
                <c:pt idx="567">
                  <c:v>79.958747194326094</c:v>
                </c:pt>
                <c:pt idx="568">
                  <c:v>79.982029238554489</c:v>
                </c:pt>
                <c:pt idx="569">
                  <c:v>79.782856917005063</c:v>
                </c:pt>
                <c:pt idx="570">
                  <c:v>82.096156257381594</c:v>
                </c:pt>
                <c:pt idx="571">
                  <c:v>82.028853576100076</c:v>
                </c:pt>
                <c:pt idx="572">
                  <c:v>84.541426530726596</c:v>
                </c:pt>
                <c:pt idx="573">
                  <c:v>81.856634956313272</c:v>
                </c:pt>
                <c:pt idx="574">
                  <c:v>81.315469487184245</c:v>
                </c:pt>
                <c:pt idx="575">
                  <c:v>81.05055251719368</c:v>
                </c:pt>
                <c:pt idx="576">
                  <c:v>81.017607743012576</c:v>
                </c:pt>
                <c:pt idx="577">
                  <c:v>81.392579956106431</c:v>
                </c:pt>
                <c:pt idx="578">
                  <c:v>78.646837729346018</c:v>
                </c:pt>
                <c:pt idx="579">
                  <c:v>79.921917714186634</c:v>
                </c:pt>
                <c:pt idx="580">
                  <c:v>79.860275025201517</c:v>
                </c:pt>
                <c:pt idx="581">
                  <c:v>65.268422065851709</c:v>
                </c:pt>
                <c:pt idx="582">
                  <c:v>64.996957173881754</c:v>
                </c:pt>
                <c:pt idx="583">
                  <c:v>64.470971101599417</c:v>
                </c:pt>
                <c:pt idx="584">
                  <c:v>63.853993581724154</c:v>
                </c:pt>
                <c:pt idx="585">
                  <c:v>63.139611023296716</c:v>
                </c:pt>
                <c:pt idx="586">
                  <c:v>62.817005322209361</c:v>
                </c:pt>
                <c:pt idx="587">
                  <c:v>61.890112303227738</c:v>
                </c:pt>
                <c:pt idx="588">
                  <c:v>69.005561066049822</c:v>
                </c:pt>
                <c:pt idx="589">
                  <c:v>59.860328892172298</c:v>
                </c:pt>
                <c:pt idx="590">
                  <c:v>58.702191862179596</c:v>
                </c:pt>
                <c:pt idx="591">
                  <c:v>66.841975042586242</c:v>
                </c:pt>
                <c:pt idx="592">
                  <c:v>67.041506018793442</c:v>
                </c:pt>
                <c:pt idx="593">
                  <c:v>66.837887268993384</c:v>
                </c:pt>
                <c:pt idx="594">
                  <c:v>80.858556634018228</c:v>
                </c:pt>
                <c:pt idx="595">
                  <c:v>80.724851411492267</c:v>
                </c:pt>
                <c:pt idx="596">
                  <c:v>80.26923975894384</c:v>
                </c:pt>
                <c:pt idx="597">
                  <c:v>80.402163354877899</c:v>
                </c:pt>
                <c:pt idx="598">
                  <c:v>80.05561383282496</c:v>
                </c:pt>
                <c:pt idx="599">
                  <c:v>78.115834795145588</c:v>
                </c:pt>
                <c:pt idx="600">
                  <c:v>79.685991693854533</c:v>
                </c:pt>
                <c:pt idx="601">
                  <c:v>82.55209313051958</c:v>
                </c:pt>
                <c:pt idx="602">
                  <c:v>78.373912037301935</c:v>
                </c:pt>
                <c:pt idx="603">
                  <c:v>78.576272017950473</c:v>
                </c:pt>
                <c:pt idx="604">
                  <c:v>78.122318270285618</c:v>
                </c:pt>
                <c:pt idx="605">
                  <c:v>77.774614768974061</c:v>
                </c:pt>
                <c:pt idx="606">
                  <c:v>75.763923403644327</c:v>
                </c:pt>
                <c:pt idx="607">
                  <c:v>75.881478731020394</c:v>
                </c:pt>
                <c:pt idx="608">
                  <c:v>74.675236263957913</c:v>
                </c:pt>
                <c:pt idx="609">
                  <c:v>66.114391767696731</c:v>
                </c:pt>
                <c:pt idx="610">
                  <c:v>66.068085861408392</c:v>
                </c:pt>
                <c:pt idx="611">
                  <c:v>65.943813023356512</c:v>
                </c:pt>
                <c:pt idx="612">
                  <c:v>65.689364711497348</c:v>
                </c:pt>
                <c:pt idx="613">
                  <c:v>65.601258270135759</c:v>
                </c:pt>
                <c:pt idx="614">
                  <c:v>65.408047977135453</c:v>
                </c:pt>
                <c:pt idx="615">
                  <c:v>71.404442696618332</c:v>
                </c:pt>
                <c:pt idx="616">
                  <c:v>65.219787512223562</c:v>
                </c:pt>
                <c:pt idx="617">
                  <c:v>70.374397234925027</c:v>
                </c:pt>
                <c:pt idx="618">
                  <c:v>69.84453397387216</c:v>
                </c:pt>
                <c:pt idx="619">
                  <c:v>59.032805973615787</c:v>
                </c:pt>
                <c:pt idx="620">
                  <c:v>59.383282365414132</c:v>
                </c:pt>
                <c:pt idx="621">
                  <c:v>59.286165916935886</c:v>
                </c:pt>
                <c:pt idx="622">
                  <c:v>67.808441179164106</c:v>
                </c:pt>
                <c:pt idx="623">
                  <c:v>58.984463102773503</c:v>
                </c:pt>
                <c:pt idx="624">
                  <c:v>58.520972825312512</c:v>
                </c:pt>
                <c:pt idx="625">
                  <c:v>67.032203806453452</c:v>
                </c:pt>
                <c:pt idx="626">
                  <c:v>66.492552716613659</c:v>
                </c:pt>
                <c:pt idx="627">
                  <c:v>60.502926916835136</c:v>
                </c:pt>
                <c:pt idx="628">
                  <c:v>60.449613398892289</c:v>
                </c:pt>
                <c:pt idx="629">
                  <c:v>60.28655703590713</c:v>
                </c:pt>
                <c:pt idx="630">
                  <c:v>60.081625569709985</c:v>
                </c:pt>
                <c:pt idx="631">
                  <c:v>60.024128823776586</c:v>
                </c:pt>
                <c:pt idx="632">
                  <c:v>60.026869602307862</c:v>
                </c:pt>
                <c:pt idx="633">
                  <c:v>64.27255505527765</c:v>
                </c:pt>
                <c:pt idx="634">
                  <c:v>64.537418752034725</c:v>
                </c:pt>
                <c:pt idx="635">
                  <c:v>71.527410039526927</c:v>
                </c:pt>
                <c:pt idx="636">
                  <c:v>64.209800985649764</c:v>
                </c:pt>
                <c:pt idx="637">
                  <c:v>64.152490871890421</c:v>
                </c:pt>
                <c:pt idx="638">
                  <c:v>64.898624673381846</c:v>
                </c:pt>
                <c:pt idx="639">
                  <c:v>65.225041619002667</c:v>
                </c:pt>
                <c:pt idx="640">
                  <c:v>65.528652163323088</c:v>
                </c:pt>
                <c:pt idx="641">
                  <c:v>73.202356308369986</c:v>
                </c:pt>
                <c:pt idx="642">
                  <c:v>65.557924095028653</c:v>
                </c:pt>
                <c:pt idx="643">
                  <c:v>65.32369229929273</c:v>
                </c:pt>
                <c:pt idx="644">
                  <c:v>65.26625152394945</c:v>
                </c:pt>
                <c:pt idx="645">
                  <c:v>64.859789016079034</c:v>
                </c:pt>
                <c:pt idx="646">
                  <c:v>64.701791630493631</c:v>
                </c:pt>
                <c:pt idx="647">
                  <c:v>61.545225935629603</c:v>
                </c:pt>
                <c:pt idx="648">
                  <c:v>61.31515155315018</c:v>
                </c:pt>
                <c:pt idx="649">
                  <c:v>68.329931523801577</c:v>
                </c:pt>
                <c:pt idx="650">
                  <c:v>73.112679950261736</c:v>
                </c:pt>
                <c:pt idx="651">
                  <c:v>68.630933533403592</c:v>
                </c:pt>
                <c:pt idx="652">
                  <c:v>68.618237025380751</c:v>
                </c:pt>
                <c:pt idx="653">
                  <c:v>68.370220992457575</c:v>
                </c:pt>
                <c:pt idx="654">
                  <c:v>68.065176026140364</c:v>
                </c:pt>
                <c:pt idx="655">
                  <c:v>67.730486089482312</c:v>
                </c:pt>
                <c:pt idx="656">
                  <c:v>72.209058480258875</c:v>
                </c:pt>
                <c:pt idx="657">
                  <c:v>67.265010994343697</c:v>
                </c:pt>
                <c:pt idx="658">
                  <c:v>66.926154512563613</c:v>
                </c:pt>
                <c:pt idx="659">
                  <c:v>66.589435514629855</c:v>
                </c:pt>
                <c:pt idx="660">
                  <c:v>66.438164893862393</c:v>
                </c:pt>
                <c:pt idx="661">
                  <c:v>66.072885551727623</c:v>
                </c:pt>
                <c:pt idx="662">
                  <c:v>65.673975371834302</c:v>
                </c:pt>
                <c:pt idx="663">
                  <c:v>65.465343286116649</c:v>
                </c:pt>
                <c:pt idx="664">
                  <c:v>67.421442921625129</c:v>
                </c:pt>
                <c:pt idx="665">
                  <c:v>67.199620839345499</c:v>
                </c:pt>
                <c:pt idx="666">
                  <c:v>72.519506133253344</c:v>
                </c:pt>
                <c:pt idx="667">
                  <c:v>66.02316895770079</c:v>
                </c:pt>
                <c:pt idx="668">
                  <c:v>65.351865049466326</c:v>
                </c:pt>
                <c:pt idx="669">
                  <c:v>71.896983858502296</c:v>
                </c:pt>
                <c:pt idx="670">
                  <c:v>70.850446054745944</c:v>
                </c:pt>
                <c:pt idx="671">
                  <c:v>70.278176310856225</c:v>
                </c:pt>
                <c:pt idx="672">
                  <c:v>69.993086079937484</c:v>
                </c:pt>
                <c:pt idx="673">
                  <c:v>63.44847321238106</c:v>
                </c:pt>
                <c:pt idx="674">
                  <c:v>63.121366825985795</c:v>
                </c:pt>
                <c:pt idx="675">
                  <c:v>69.665795267835975</c:v>
                </c:pt>
                <c:pt idx="676">
                  <c:v>69.42498537945383</c:v>
                </c:pt>
                <c:pt idx="677">
                  <c:v>69.168140839492793</c:v>
                </c:pt>
                <c:pt idx="678">
                  <c:v>68.684197739443263</c:v>
                </c:pt>
                <c:pt idx="679">
                  <c:v>68.318800011232895</c:v>
                </c:pt>
                <c:pt idx="680">
                  <c:v>67.630789053474217</c:v>
                </c:pt>
                <c:pt idx="681">
                  <c:v>67.529783634482783</c:v>
                </c:pt>
                <c:pt idx="682">
                  <c:v>72.276982020495268</c:v>
                </c:pt>
                <c:pt idx="683">
                  <c:v>66.427769623413738</c:v>
                </c:pt>
                <c:pt idx="684">
                  <c:v>72.382639879100765</c:v>
                </c:pt>
                <c:pt idx="685">
                  <c:v>65.888958677875607</c:v>
                </c:pt>
                <c:pt idx="686">
                  <c:v>66.356644709539353</c:v>
                </c:pt>
                <c:pt idx="687">
                  <c:v>66.14212339004095</c:v>
                </c:pt>
                <c:pt idx="688">
                  <c:v>66.201137144370989</c:v>
                </c:pt>
                <c:pt idx="689">
                  <c:v>66.342072124220579</c:v>
                </c:pt>
                <c:pt idx="690">
                  <c:v>64.613314421402734</c:v>
                </c:pt>
                <c:pt idx="691">
                  <c:v>71.418813603690495</c:v>
                </c:pt>
                <c:pt idx="692">
                  <c:v>67.415162054698101</c:v>
                </c:pt>
                <c:pt idx="693">
                  <c:v>67.347368348904553</c:v>
                </c:pt>
                <c:pt idx="694">
                  <c:v>66.987034858939211</c:v>
                </c:pt>
                <c:pt idx="695">
                  <c:v>66.993948002174946</c:v>
                </c:pt>
                <c:pt idx="696">
                  <c:v>66.451207550590141</c:v>
                </c:pt>
                <c:pt idx="697">
                  <c:v>64.249327017878315</c:v>
                </c:pt>
                <c:pt idx="698">
                  <c:v>63.501781347485171</c:v>
                </c:pt>
                <c:pt idx="699">
                  <c:v>70.666634157069211</c:v>
                </c:pt>
                <c:pt idx="700">
                  <c:v>70.48791875344169</c:v>
                </c:pt>
                <c:pt idx="701">
                  <c:v>82.698406203091338</c:v>
                </c:pt>
                <c:pt idx="702">
                  <c:v>82.679718977048609</c:v>
                </c:pt>
                <c:pt idx="703">
                  <c:v>85.4562505336188</c:v>
                </c:pt>
                <c:pt idx="704">
                  <c:v>87.777252621947397</c:v>
                </c:pt>
                <c:pt idx="705">
                  <c:v>85.065032996758219</c:v>
                </c:pt>
                <c:pt idx="706">
                  <c:v>82.355532025306573</c:v>
                </c:pt>
                <c:pt idx="707">
                  <c:v>80.333484861717764</c:v>
                </c:pt>
                <c:pt idx="708">
                  <c:v>81.940578329355716</c:v>
                </c:pt>
                <c:pt idx="709">
                  <c:v>80.071549455534097</c:v>
                </c:pt>
                <c:pt idx="710">
                  <c:v>77.941612855260004</c:v>
                </c:pt>
                <c:pt idx="711">
                  <c:v>79.383182221770255</c:v>
                </c:pt>
                <c:pt idx="712">
                  <c:v>79.777660581250558</c:v>
                </c:pt>
                <c:pt idx="713">
                  <c:v>77.588087871890679</c:v>
                </c:pt>
                <c:pt idx="714">
                  <c:v>77.75420362431521</c:v>
                </c:pt>
                <c:pt idx="715">
                  <c:v>77.868347660690972</c:v>
                </c:pt>
                <c:pt idx="716">
                  <c:v>79.281904791336899</c:v>
                </c:pt>
                <c:pt idx="717">
                  <c:v>79.338072835431149</c:v>
                </c:pt>
                <c:pt idx="718">
                  <c:v>78.190069613785667</c:v>
                </c:pt>
                <c:pt idx="719">
                  <c:v>76.703278467624727</c:v>
                </c:pt>
                <c:pt idx="720">
                  <c:v>76.951471959927559</c:v>
                </c:pt>
                <c:pt idx="721">
                  <c:v>81.554696381427576</c:v>
                </c:pt>
                <c:pt idx="722">
                  <c:v>79.716046475681338</c:v>
                </c:pt>
                <c:pt idx="723">
                  <c:v>83.732476793519197</c:v>
                </c:pt>
                <c:pt idx="724">
                  <c:v>83.705174093162981</c:v>
                </c:pt>
                <c:pt idx="725">
                  <c:v>83.57409962325292</c:v>
                </c:pt>
                <c:pt idx="726">
                  <c:v>81.707753148899471</c:v>
                </c:pt>
                <c:pt idx="727">
                  <c:v>79.289718886087499</c:v>
                </c:pt>
                <c:pt idx="728">
                  <c:v>81.461840658616708</c:v>
                </c:pt>
                <c:pt idx="729">
                  <c:v>78.972266829043008</c:v>
                </c:pt>
                <c:pt idx="730">
                  <c:v>80.598477830760572</c:v>
                </c:pt>
                <c:pt idx="731">
                  <c:v>80.281820835551329</c:v>
                </c:pt>
                <c:pt idx="732">
                  <c:v>79.563924361467897</c:v>
                </c:pt>
                <c:pt idx="733">
                  <c:v>78.951145760904822</c:v>
                </c:pt>
                <c:pt idx="734">
                  <c:v>76.947419600228713</c:v>
                </c:pt>
                <c:pt idx="735">
                  <c:v>76.782181536965297</c:v>
                </c:pt>
                <c:pt idx="736">
                  <c:v>71.136533410460757</c:v>
                </c:pt>
                <c:pt idx="737">
                  <c:v>70.750199892235571</c:v>
                </c:pt>
                <c:pt idx="738">
                  <c:v>70.750948909436062</c:v>
                </c:pt>
                <c:pt idx="739">
                  <c:v>70.753148685145874</c:v>
                </c:pt>
                <c:pt idx="740">
                  <c:v>70.952618101124131</c:v>
                </c:pt>
                <c:pt idx="741">
                  <c:v>70.829456347405809</c:v>
                </c:pt>
                <c:pt idx="742">
                  <c:v>70.3603056427621</c:v>
                </c:pt>
                <c:pt idx="743">
                  <c:v>70.144596197204436</c:v>
                </c:pt>
                <c:pt idx="744">
                  <c:v>74.860146162066471</c:v>
                </c:pt>
                <c:pt idx="745">
                  <c:v>69.635799226046913</c:v>
                </c:pt>
                <c:pt idx="746">
                  <c:v>67.807193451413028</c:v>
                </c:pt>
                <c:pt idx="747">
                  <c:v>68.992313150477571</c:v>
                </c:pt>
                <c:pt idx="748">
                  <c:v>71.956164354582299</c:v>
                </c:pt>
                <c:pt idx="749">
                  <c:v>72.195862440485655</c:v>
                </c:pt>
                <c:pt idx="750">
                  <c:v>71.656408003111963</c:v>
                </c:pt>
                <c:pt idx="751">
                  <c:v>71.958981726328545</c:v>
                </c:pt>
                <c:pt idx="752">
                  <c:v>72.332889191590397</c:v>
                </c:pt>
                <c:pt idx="753">
                  <c:v>72.922799627546027</c:v>
                </c:pt>
                <c:pt idx="754">
                  <c:v>72.918368598059402</c:v>
                </c:pt>
                <c:pt idx="755">
                  <c:v>76.469043983869796</c:v>
                </c:pt>
                <c:pt idx="756">
                  <c:v>73.016737306046608</c:v>
                </c:pt>
                <c:pt idx="757">
                  <c:v>72.847715189867159</c:v>
                </c:pt>
                <c:pt idx="758">
                  <c:v>72.502864081990325</c:v>
                </c:pt>
                <c:pt idx="759">
                  <c:v>72.131929269211355</c:v>
                </c:pt>
                <c:pt idx="760">
                  <c:v>71.796363462291168</c:v>
                </c:pt>
                <c:pt idx="761">
                  <c:v>71.310380869116699</c:v>
                </c:pt>
                <c:pt idx="762">
                  <c:v>71.125195021564565</c:v>
                </c:pt>
                <c:pt idx="763">
                  <c:v>77.884856360464738</c:v>
                </c:pt>
                <c:pt idx="764">
                  <c:v>77.7283264026387</c:v>
                </c:pt>
                <c:pt idx="765">
                  <c:v>71.871138555752552</c:v>
                </c:pt>
                <c:pt idx="766">
                  <c:v>71.07429804454928</c:v>
                </c:pt>
                <c:pt idx="767">
                  <c:v>70.085951349783102</c:v>
                </c:pt>
                <c:pt idx="768">
                  <c:v>70.780103548727865</c:v>
                </c:pt>
                <c:pt idx="769">
                  <c:v>70.142185997623486</c:v>
                </c:pt>
                <c:pt idx="770">
                  <c:v>69.213828605120796</c:v>
                </c:pt>
                <c:pt idx="771">
                  <c:v>68.317899084655579</c:v>
                </c:pt>
                <c:pt idx="772">
                  <c:v>67.685162487636248</c:v>
                </c:pt>
                <c:pt idx="773">
                  <c:v>67.293751992411359</c:v>
                </c:pt>
                <c:pt idx="774">
                  <c:v>66.720990823498539</c:v>
                </c:pt>
                <c:pt idx="775">
                  <c:v>66.450061352683292</c:v>
                </c:pt>
                <c:pt idx="776">
                  <c:v>65.518974293734161</c:v>
                </c:pt>
                <c:pt idx="777">
                  <c:v>65.061732891736426</c:v>
                </c:pt>
                <c:pt idx="778">
                  <c:v>64.295813968552565</c:v>
                </c:pt>
                <c:pt idx="779">
                  <c:v>64.224899007816646</c:v>
                </c:pt>
                <c:pt idx="780">
                  <c:v>64.089702062825282</c:v>
                </c:pt>
                <c:pt idx="781">
                  <c:v>63.615800305351549</c:v>
                </c:pt>
                <c:pt idx="782">
                  <c:v>63.118587395862036</c:v>
                </c:pt>
                <c:pt idx="783">
                  <c:v>61.731516170718791</c:v>
                </c:pt>
                <c:pt idx="784">
                  <c:v>60.641786723317075</c:v>
                </c:pt>
                <c:pt idx="785">
                  <c:v>59.657642741485461</c:v>
                </c:pt>
                <c:pt idx="786">
                  <c:v>58.02068594608658</c:v>
                </c:pt>
                <c:pt idx="787">
                  <c:v>57.097017790467639</c:v>
                </c:pt>
                <c:pt idx="788">
                  <c:v>55.414526845811857</c:v>
                </c:pt>
                <c:pt idx="789">
                  <c:v>54.233223268049372</c:v>
                </c:pt>
                <c:pt idx="790">
                  <c:v>54.716259931239371</c:v>
                </c:pt>
                <c:pt idx="791">
                  <c:v>73.928250295889839</c:v>
                </c:pt>
                <c:pt idx="792">
                  <c:v>73.302108326401481</c:v>
                </c:pt>
                <c:pt idx="793">
                  <c:v>73.274243929428224</c:v>
                </c:pt>
                <c:pt idx="794">
                  <c:v>73.238942403733148</c:v>
                </c:pt>
                <c:pt idx="795">
                  <c:v>73.228260543112029</c:v>
                </c:pt>
                <c:pt idx="796">
                  <c:v>73.217818500497771</c:v>
                </c:pt>
                <c:pt idx="797">
                  <c:v>73.044432941212818</c:v>
                </c:pt>
                <c:pt idx="798">
                  <c:v>67.061120268037058</c:v>
                </c:pt>
                <c:pt idx="799">
                  <c:v>67.499812340276293</c:v>
                </c:pt>
                <c:pt idx="800">
                  <c:v>67.656709358929632</c:v>
                </c:pt>
                <c:pt idx="801">
                  <c:v>67.8853191379592</c:v>
                </c:pt>
                <c:pt idx="802">
                  <c:v>66.68864176223417</c:v>
                </c:pt>
                <c:pt idx="803">
                  <c:v>66.855864811527738</c:v>
                </c:pt>
                <c:pt idx="804">
                  <c:v>64.869972413878401</c:v>
                </c:pt>
                <c:pt idx="805">
                  <c:v>64.210614647464865</c:v>
                </c:pt>
                <c:pt idx="806">
                  <c:v>76.492102527362292</c:v>
                </c:pt>
                <c:pt idx="807">
                  <c:v>74.508332893240407</c:v>
                </c:pt>
                <c:pt idx="808">
                  <c:v>75.453803026288682</c:v>
                </c:pt>
                <c:pt idx="809">
                  <c:v>74.903381392419632</c:v>
                </c:pt>
                <c:pt idx="810">
                  <c:v>80.927284347206793</c:v>
                </c:pt>
                <c:pt idx="811">
                  <c:v>76.105358845442822</c:v>
                </c:pt>
                <c:pt idx="812">
                  <c:v>75.770314330278353</c:v>
                </c:pt>
                <c:pt idx="813">
                  <c:v>73.92336350307562</c:v>
                </c:pt>
                <c:pt idx="814">
                  <c:v>74.246131690955806</c:v>
                </c:pt>
                <c:pt idx="815">
                  <c:v>74.122620884032855</c:v>
                </c:pt>
                <c:pt idx="816">
                  <c:v>79.793117745598707</c:v>
                </c:pt>
                <c:pt idx="817">
                  <c:v>79.197759045166222</c:v>
                </c:pt>
                <c:pt idx="818">
                  <c:v>72.251165775873716</c:v>
                </c:pt>
                <c:pt idx="819">
                  <c:v>71.050734259360368</c:v>
                </c:pt>
                <c:pt idx="820">
                  <c:v>70.654593087795064</c:v>
                </c:pt>
                <c:pt idx="821">
                  <c:v>73.23853417615382</c:v>
                </c:pt>
                <c:pt idx="822">
                  <c:v>72.849325090549186</c:v>
                </c:pt>
                <c:pt idx="823">
                  <c:v>73.551997854672464</c:v>
                </c:pt>
                <c:pt idx="824">
                  <c:v>73.434459146751664</c:v>
                </c:pt>
                <c:pt idx="825">
                  <c:v>73.589061629381305</c:v>
                </c:pt>
                <c:pt idx="826">
                  <c:v>72.858496394417756</c:v>
                </c:pt>
                <c:pt idx="827">
                  <c:v>72.687043124903397</c:v>
                </c:pt>
                <c:pt idx="828">
                  <c:v>72.416505014592261</c:v>
                </c:pt>
                <c:pt idx="829">
                  <c:v>76.446278718390062</c:v>
                </c:pt>
                <c:pt idx="830">
                  <c:v>76.897317100446287</c:v>
                </c:pt>
                <c:pt idx="831">
                  <c:v>77.622198249983569</c:v>
                </c:pt>
                <c:pt idx="832">
                  <c:v>78.491418231621537</c:v>
                </c:pt>
                <c:pt idx="833">
                  <c:v>79.061395700727914</c:v>
                </c:pt>
                <c:pt idx="834">
                  <c:v>78.984580978283034</c:v>
                </c:pt>
                <c:pt idx="835">
                  <c:v>75.518961899985243</c:v>
                </c:pt>
                <c:pt idx="836">
                  <c:v>54.960372041061483</c:v>
                </c:pt>
                <c:pt idx="837">
                  <c:v>55.580540620726552</c:v>
                </c:pt>
                <c:pt idx="838">
                  <c:v>55.638496307844072</c:v>
                </c:pt>
                <c:pt idx="839">
                  <c:v>71.002403351187297</c:v>
                </c:pt>
                <c:pt idx="840">
                  <c:v>55.08785862218479</c:v>
                </c:pt>
                <c:pt idx="841">
                  <c:v>53.660748725434871</c:v>
                </c:pt>
                <c:pt idx="842">
                  <c:v>52.683315598793818</c:v>
                </c:pt>
                <c:pt idx="843">
                  <c:v>51.205463395562724</c:v>
                </c:pt>
                <c:pt idx="844">
                  <c:v>50.693167441430376</c:v>
                </c:pt>
                <c:pt idx="845">
                  <c:v>50.027559613662156</c:v>
                </c:pt>
                <c:pt idx="846">
                  <c:v>50.357199642181719</c:v>
                </c:pt>
                <c:pt idx="847">
                  <c:v>50.643335881490913</c:v>
                </c:pt>
                <c:pt idx="848">
                  <c:v>59.977894938433344</c:v>
                </c:pt>
                <c:pt idx="849">
                  <c:v>62.223594666094499</c:v>
                </c:pt>
                <c:pt idx="850">
                  <c:v>61.857354923243378</c:v>
                </c:pt>
                <c:pt idx="851">
                  <c:v>61.574784510906511</c:v>
                </c:pt>
                <c:pt idx="852">
                  <c:v>61.557739620502296</c:v>
                </c:pt>
                <c:pt idx="853">
                  <c:v>61.557702997090871</c:v>
                </c:pt>
                <c:pt idx="854">
                  <c:v>61.624020039926883</c:v>
                </c:pt>
                <c:pt idx="855">
                  <c:v>76.865467177452885</c:v>
                </c:pt>
                <c:pt idx="856">
                  <c:v>76.395737971641196</c:v>
                </c:pt>
                <c:pt idx="857">
                  <c:v>76.555974395997538</c:v>
                </c:pt>
                <c:pt idx="858">
                  <c:v>82.144647699115524</c:v>
                </c:pt>
                <c:pt idx="859">
                  <c:v>76.520439132544112</c:v>
                </c:pt>
                <c:pt idx="860">
                  <c:v>76.113653571814311</c:v>
                </c:pt>
                <c:pt idx="861">
                  <c:v>75.146001743462776</c:v>
                </c:pt>
                <c:pt idx="862">
                  <c:v>81.500802547915697</c:v>
                </c:pt>
                <c:pt idx="863">
                  <c:v>73.958376603198047</c:v>
                </c:pt>
                <c:pt idx="864">
                  <c:v>74.393466193333055</c:v>
                </c:pt>
                <c:pt idx="865">
                  <c:v>80.67771092105491</c:v>
                </c:pt>
                <c:pt idx="866">
                  <c:v>80.022290508810713</c:v>
                </c:pt>
                <c:pt idx="867">
                  <c:v>79.549932986258781</c:v>
                </c:pt>
                <c:pt idx="868">
                  <c:v>78.464513113581191</c:v>
                </c:pt>
                <c:pt idx="869">
                  <c:v>78.280316121209466</c:v>
                </c:pt>
                <c:pt idx="870">
                  <c:v>83.320773843988135</c:v>
                </c:pt>
                <c:pt idx="871">
                  <c:v>82.892683560879604</c:v>
                </c:pt>
                <c:pt idx="872">
                  <c:v>78.436724838323272</c:v>
                </c:pt>
                <c:pt idx="873">
                  <c:v>82.966724102592778</c:v>
                </c:pt>
                <c:pt idx="874">
                  <c:v>75.895108127314444</c:v>
                </c:pt>
                <c:pt idx="875">
                  <c:v>75.41273504489935</c:v>
                </c:pt>
                <c:pt idx="876">
                  <c:v>84.5035015564617</c:v>
                </c:pt>
                <c:pt idx="877">
                  <c:v>74.506927490203367</c:v>
                </c:pt>
                <c:pt idx="878">
                  <c:v>80.365752005439163</c:v>
                </c:pt>
                <c:pt idx="879">
                  <c:v>77.453666873107707</c:v>
                </c:pt>
                <c:pt idx="880">
                  <c:v>79.262500405756867</c:v>
                </c:pt>
                <c:pt idx="881">
                  <c:v>78.758129651548359</c:v>
                </c:pt>
                <c:pt idx="882">
                  <c:v>74.501634893748673</c:v>
                </c:pt>
                <c:pt idx="883">
                  <c:v>77.236748661956867</c:v>
                </c:pt>
                <c:pt idx="884">
                  <c:v>77.39357897458703</c:v>
                </c:pt>
                <c:pt idx="885">
                  <c:v>64.034107474777642</c:v>
                </c:pt>
                <c:pt idx="886">
                  <c:v>70.784971165894675</c:v>
                </c:pt>
                <c:pt idx="887">
                  <c:v>63.623130079581593</c:v>
                </c:pt>
                <c:pt idx="888">
                  <c:v>63.460397452987699</c:v>
                </c:pt>
                <c:pt idx="889">
                  <c:v>63.260848496254923</c:v>
                </c:pt>
                <c:pt idx="890">
                  <c:v>62.347875631510476</c:v>
                </c:pt>
                <c:pt idx="891">
                  <c:v>61.74309299462967</c:v>
                </c:pt>
                <c:pt idx="892">
                  <c:v>61.284944360281749</c:v>
                </c:pt>
                <c:pt idx="893">
                  <c:v>61.098729253219112</c:v>
                </c:pt>
                <c:pt idx="894">
                  <c:v>60.917108123136877</c:v>
                </c:pt>
                <c:pt idx="895">
                  <c:v>60.584716582247751</c:v>
                </c:pt>
                <c:pt idx="896">
                  <c:v>60.29237723531503</c:v>
                </c:pt>
                <c:pt idx="897">
                  <c:v>59.925078695941338</c:v>
                </c:pt>
                <c:pt idx="898">
                  <c:v>59.574968791236408</c:v>
                </c:pt>
                <c:pt idx="899">
                  <c:v>59.044402256717149</c:v>
                </c:pt>
                <c:pt idx="900">
                  <c:v>70.78329022883787</c:v>
                </c:pt>
                <c:pt idx="901">
                  <c:v>57.416197180609032</c:v>
                </c:pt>
                <c:pt idx="902">
                  <c:v>56.150801364822911</c:v>
                </c:pt>
                <c:pt idx="903">
                  <c:v>54.745044810111303</c:v>
                </c:pt>
                <c:pt idx="904">
                  <c:v>53.223247268574923</c:v>
                </c:pt>
                <c:pt idx="905">
                  <c:v>52.256129917769805</c:v>
                </c:pt>
                <c:pt idx="906">
                  <c:v>51.22930226410044</c:v>
                </c:pt>
                <c:pt idx="907">
                  <c:v>68.714624986919858</c:v>
                </c:pt>
                <c:pt idx="908">
                  <c:v>50.968715705642708</c:v>
                </c:pt>
                <c:pt idx="909">
                  <c:v>51.504302234451146</c:v>
                </c:pt>
                <c:pt idx="910">
                  <c:v>69.838958866311771</c:v>
                </c:pt>
                <c:pt idx="911">
                  <c:v>72.094402199957216</c:v>
                </c:pt>
                <c:pt idx="912">
                  <c:v>71.288785199164337</c:v>
                </c:pt>
                <c:pt idx="913">
                  <c:v>71.284600219480168</c:v>
                </c:pt>
                <c:pt idx="914">
                  <c:v>75.216381610801861</c:v>
                </c:pt>
                <c:pt idx="915">
                  <c:v>71.085791683964175</c:v>
                </c:pt>
                <c:pt idx="916">
                  <c:v>71.249016179568997</c:v>
                </c:pt>
                <c:pt idx="917">
                  <c:v>71.181569222658567</c:v>
                </c:pt>
                <c:pt idx="918">
                  <c:v>70.800773171869551</c:v>
                </c:pt>
                <c:pt idx="919">
                  <c:v>71.332941605587934</c:v>
                </c:pt>
                <c:pt idx="920">
                  <c:v>71.593258664591076</c:v>
                </c:pt>
                <c:pt idx="921">
                  <c:v>71.219960144914353</c:v>
                </c:pt>
                <c:pt idx="922">
                  <c:v>70.289990501394669</c:v>
                </c:pt>
                <c:pt idx="923">
                  <c:v>74.277734532927269</c:v>
                </c:pt>
                <c:pt idx="924">
                  <c:v>69.825732294746842</c:v>
                </c:pt>
                <c:pt idx="925">
                  <c:v>69.01246694081172</c:v>
                </c:pt>
                <c:pt idx="926">
                  <c:v>73.538815583057755</c:v>
                </c:pt>
                <c:pt idx="927">
                  <c:v>73.017891915357211</c:v>
                </c:pt>
                <c:pt idx="928">
                  <c:v>72.532446438309819</c:v>
                </c:pt>
                <c:pt idx="929">
                  <c:v>72.049140825101475</c:v>
                </c:pt>
                <c:pt idx="930">
                  <c:v>71.191689009411661</c:v>
                </c:pt>
                <c:pt idx="931">
                  <c:v>71.458590742554648</c:v>
                </c:pt>
                <c:pt idx="932">
                  <c:v>71.646721953281912</c:v>
                </c:pt>
                <c:pt idx="933">
                  <c:v>71.411199052811313</c:v>
                </c:pt>
                <c:pt idx="934">
                  <c:v>71.691752560968638</c:v>
                </c:pt>
                <c:pt idx="935">
                  <c:v>71.648280435804963</c:v>
                </c:pt>
                <c:pt idx="936">
                  <c:v>74.418106387655826</c:v>
                </c:pt>
                <c:pt idx="937">
                  <c:v>70.635063526489589</c:v>
                </c:pt>
                <c:pt idx="938">
                  <c:v>70.34353321874994</c:v>
                </c:pt>
                <c:pt idx="939">
                  <c:v>69.931318639743452</c:v>
                </c:pt>
                <c:pt idx="940">
                  <c:v>69.011835688323288</c:v>
                </c:pt>
                <c:pt idx="941">
                  <c:v>59.348214694153526</c:v>
                </c:pt>
                <c:pt idx="942">
                  <c:v>58.981359743664832</c:v>
                </c:pt>
                <c:pt idx="943">
                  <c:v>66.810754988341245</c:v>
                </c:pt>
                <c:pt idx="944">
                  <c:v>58.44045429269103</c:v>
                </c:pt>
                <c:pt idx="945">
                  <c:v>58.059146616777497</c:v>
                </c:pt>
                <c:pt idx="946">
                  <c:v>57.737099497483413</c:v>
                </c:pt>
                <c:pt idx="947">
                  <c:v>55.756863555078041</c:v>
                </c:pt>
                <c:pt idx="948">
                  <c:v>56.55318784451174</c:v>
                </c:pt>
                <c:pt idx="949">
                  <c:v>55.934923216064192</c:v>
                </c:pt>
                <c:pt idx="950">
                  <c:v>64.127703506138786</c:v>
                </c:pt>
                <c:pt idx="951">
                  <c:v>54.835765863610376</c:v>
                </c:pt>
                <c:pt idx="952">
                  <c:v>54.318994482959681</c:v>
                </c:pt>
                <c:pt idx="953">
                  <c:v>76.419404059098738</c:v>
                </c:pt>
                <c:pt idx="954">
                  <c:v>76.223776513060045</c:v>
                </c:pt>
                <c:pt idx="955">
                  <c:v>76.063164453471273</c:v>
                </c:pt>
                <c:pt idx="956">
                  <c:v>78.501860348102042</c:v>
                </c:pt>
                <c:pt idx="957">
                  <c:v>76.751422137189621</c:v>
                </c:pt>
                <c:pt idx="958">
                  <c:v>76.487049425821056</c:v>
                </c:pt>
                <c:pt idx="959">
                  <c:v>78.083648124292623</c:v>
                </c:pt>
                <c:pt idx="960">
                  <c:v>77.614892431387204</c:v>
                </c:pt>
                <c:pt idx="961">
                  <c:v>78.035640066032371</c:v>
                </c:pt>
                <c:pt idx="962">
                  <c:v>77.982161079076448</c:v>
                </c:pt>
                <c:pt idx="963">
                  <c:v>76.089849174310302</c:v>
                </c:pt>
                <c:pt idx="964">
                  <c:v>76.277542604392735</c:v>
                </c:pt>
                <c:pt idx="965">
                  <c:v>68.008508138182478</c:v>
                </c:pt>
                <c:pt idx="966">
                  <c:v>67.448792198832464</c:v>
                </c:pt>
                <c:pt idx="967">
                  <c:v>66.933664439239806</c:v>
                </c:pt>
                <c:pt idx="968">
                  <c:v>60.73889594786818</c:v>
                </c:pt>
                <c:pt idx="969">
                  <c:v>60.47309226676802</c:v>
                </c:pt>
                <c:pt idx="970">
                  <c:v>59.727692555463818</c:v>
                </c:pt>
                <c:pt idx="971">
                  <c:v>59.9157168077191</c:v>
                </c:pt>
                <c:pt idx="972">
                  <c:v>60.114226609905749</c:v>
                </c:pt>
                <c:pt idx="973">
                  <c:v>59.839670032113311</c:v>
                </c:pt>
                <c:pt idx="974">
                  <c:v>59.79259425361262</c:v>
                </c:pt>
                <c:pt idx="975">
                  <c:v>73.238008314332149</c:v>
                </c:pt>
                <c:pt idx="976">
                  <c:v>73.877369087922489</c:v>
                </c:pt>
                <c:pt idx="977">
                  <c:v>73.057641772514572</c:v>
                </c:pt>
                <c:pt idx="978">
                  <c:v>72.654453219838373</c:v>
                </c:pt>
                <c:pt idx="979">
                  <c:v>71.756699767693803</c:v>
                </c:pt>
                <c:pt idx="980">
                  <c:v>71.884349434121035</c:v>
                </c:pt>
                <c:pt idx="981">
                  <c:v>71.134205502814098</c:v>
                </c:pt>
                <c:pt idx="982">
                  <c:v>71.622680586257815</c:v>
                </c:pt>
                <c:pt idx="983">
                  <c:v>71.316690756084085</c:v>
                </c:pt>
                <c:pt idx="984">
                  <c:v>70.614227556650491</c:v>
                </c:pt>
                <c:pt idx="985">
                  <c:v>70.357932955227923</c:v>
                </c:pt>
                <c:pt idx="986">
                  <c:v>69.853816755588795</c:v>
                </c:pt>
                <c:pt idx="987">
                  <c:v>69.528893474542969</c:v>
                </c:pt>
                <c:pt idx="988">
                  <c:v>69.170402218746318</c:v>
                </c:pt>
                <c:pt idx="989">
                  <c:v>69.061071356508677</c:v>
                </c:pt>
                <c:pt idx="990">
                  <c:v>71.723236786343364</c:v>
                </c:pt>
                <c:pt idx="991">
                  <c:v>75.105299249377467</c:v>
                </c:pt>
                <c:pt idx="992">
                  <c:v>71.130591133070965</c:v>
                </c:pt>
                <c:pt idx="993">
                  <c:v>71.578308388494065</c:v>
                </c:pt>
                <c:pt idx="994">
                  <c:v>71.305812540065688</c:v>
                </c:pt>
                <c:pt idx="995">
                  <c:v>75.049599804058431</c:v>
                </c:pt>
                <c:pt idx="996">
                  <c:v>71.126916198770701</c:v>
                </c:pt>
                <c:pt idx="997">
                  <c:v>70.707335558840597</c:v>
                </c:pt>
                <c:pt idx="998">
                  <c:v>71.053437642977684</c:v>
                </c:pt>
                <c:pt idx="999">
                  <c:v>71.0036616546044</c:v>
                </c:pt>
                <c:pt idx="1000">
                  <c:v>70.903254402395788</c:v>
                </c:pt>
                <c:pt idx="1001">
                  <c:v>70.50953691861497</c:v>
                </c:pt>
                <c:pt idx="1002">
                  <c:v>69.690058447605537</c:v>
                </c:pt>
                <c:pt idx="1003">
                  <c:v>69.760237770386624</c:v>
                </c:pt>
                <c:pt idx="1004">
                  <c:v>69.392674171310261</c:v>
                </c:pt>
                <c:pt idx="1005">
                  <c:v>71.032031003773255</c:v>
                </c:pt>
                <c:pt idx="1006">
                  <c:v>70.865272154005538</c:v>
                </c:pt>
                <c:pt idx="1007">
                  <c:v>70.767165299147294</c:v>
                </c:pt>
                <c:pt idx="1008">
                  <c:v>70.479957676015616</c:v>
                </c:pt>
                <c:pt idx="1009">
                  <c:v>76.810773412825924</c:v>
                </c:pt>
                <c:pt idx="1010">
                  <c:v>69.214469695300551</c:v>
                </c:pt>
                <c:pt idx="1011">
                  <c:v>69.011406514263641</c:v>
                </c:pt>
                <c:pt idx="1012">
                  <c:v>75.02824346015268</c:v>
                </c:pt>
                <c:pt idx="1013">
                  <c:v>66.450655599601149</c:v>
                </c:pt>
                <c:pt idx="1014">
                  <c:v>65.014871353359453</c:v>
                </c:pt>
                <c:pt idx="1015">
                  <c:v>63.805296298611744</c:v>
                </c:pt>
                <c:pt idx="1016">
                  <c:v>63.213619468527185</c:v>
                </c:pt>
                <c:pt idx="1017">
                  <c:v>62.910690675147997</c:v>
                </c:pt>
                <c:pt idx="1018">
                  <c:v>61.794173039508387</c:v>
                </c:pt>
                <c:pt idx="1019">
                  <c:v>60.811167952473774</c:v>
                </c:pt>
                <c:pt idx="1020">
                  <c:v>78.610416461730594</c:v>
                </c:pt>
                <c:pt idx="1021">
                  <c:v>78.567001861471738</c:v>
                </c:pt>
                <c:pt idx="1022">
                  <c:v>78.828569646195518</c:v>
                </c:pt>
                <c:pt idx="1023">
                  <c:v>75.52335179882509</c:v>
                </c:pt>
                <c:pt idx="1024">
                  <c:v>75.300119707525525</c:v>
                </c:pt>
                <c:pt idx="1025">
                  <c:v>74.670954256542117</c:v>
                </c:pt>
                <c:pt idx="1026">
                  <c:v>74.016337269539363</c:v>
                </c:pt>
                <c:pt idx="1027">
                  <c:v>72.927722211514151</c:v>
                </c:pt>
                <c:pt idx="1028">
                  <c:v>75.980936246440081</c:v>
                </c:pt>
                <c:pt idx="1029">
                  <c:v>71.202459227231657</c:v>
                </c:pt>
                <c:pt idx="1030">
                  <c:v>71.202308926430959</c:v>
                </c:pt>
                <c:pt idx="1031">
                  <c:v>70.232763685266676</c:v>
                </c:pt>
                <c:pt idx="1032">
                  <c:v>72.497317781527983</c:v>
                </c:pt>
                <c:pt idx="1033">
                  <c:v>72.05094035367793</c:v>
                </c:pt>
                <c:pt idx="1034">
                  <c:v>68.298762296854761</c:v>
                </c:pt>
                <c:pt idx="1035">
                  <c:v>67.803743832286429</c:v>
                </c:pt>
                <c:pt idx="1036">
                  <c:v>67.197439698268823</c:v>
                </c:pt>
                <c:pt idx="1037">
                  <c:v>67.046850551032406</c:v>
                </c:pt>
                <c:pt idx="1038">
                  <c:v>66.517055161587706</c:v>
                </c:pt>
                <c:pt idx="1039">
                  <c:v>66.203554687852787</c:v>
                </c:pt>
                <c:pt idx="1040">
                  <c:v>65.6414954992063</c:v>
                </c:pt>
                <c:pt idx="1041">
                  <c:v>69.261353203074094</c:v>
                </c:pt>
                <c:pt idx="1042">
                  <c:v>64.188860890591812</c:v>
                </c:pt>
                <c:pt idx="1043">
                  <c:v>68.095050472641262</c:v>
                </c:pt>
                <c:pt idx="1044">
                  <c:v>57.260459758753278</c:v>
                </c:pt>
                <c:pt idx="1045">
                  <c:v>68.194598971944558</c:v>
                </c:pt>
                <c:pt idx="1046">
                  <c:v>68.347662947191566</c:v>
                </c:pt>
                <c:pt idx="1047">
                  <c:v>68.86399612571131</c:v>
                </c:pt>
                <c:pt idx="1048">
                  <c:v>68.592866512142763</c:v>
                </c:pt>
                <c:pt idx="1049">
                  <c:v>69.911165283973091</c:v>
                </c:pt>
                <c:pt idx="1050">
                  <c:v>67.956964128904616</c:v>
                </c:pt>
                <c:pt idx="1051">
                  <c:v>54.487266228092494</c:v>
                </c:pt>
                <c:pt idx="1052">
                  <c:v>53.771811978595636</c:v>
                </c:pt>
                <c:pt idx="1053">
                  <c:v>52.907019255329516</c:v>
                </c:pt>
                <c:pt idx="1054">
                  <c:v>52.657150816533871</c:v>
                </c:pt>
                <c:pt idx="1055">
                  <c:v>52.40596386695691</c:v>
                </c:pt>
                <c:pt idx="1056">
                  <c:v>51.956726986015525</c:v>
                </c:pt>
                <c:pt idx="1057">
                  <c:v>63.624451119321733</c:v>
                </c:pt>
                <c:pt idx="1058">
                  <c:v>69.070055735834984</c:v>
                </c:pt>
                <c:pt idx="1059">
                  <c:v>69.066457340025224</c:v>
                </c:pt>
                <c:pt idx="1060">
                  <c:v>69.002886632736192</c:v>
                </c:pt>
                <c:pt idx="1061">
                  <c:v>68.9733680501067</c:v>
                </c:pt>
                <c:pt idx="1062">
                  <c:v>68.479678892217493</c:v>
                </c:pt>
                <c:pt idx="1063">
                  <c:v>61.999791402119293</c:v>
                </c:pt>
                <c:pt idx="1064">
                  <c:v>58.754043545823876</c:v>
                </c:pt>
                <c:pt idx="1065">
                  <c:v>61.225453489038536</c:v>
                </c:pt>
                <c:pt idx="1066">
                  <c:v>67.610255414992764</c:v>
                </c:pt>
                <c:pt idx="1067">
                  <c:v>60.778655879681899</c:v>
                </c:pt>
                <c:pt idx="1068">
                  <c:v>60.529878635082198</c:v>
                </c:pt>
                <c:pt idx="1069">
                  <c:v>60.316181516195677</c:v>
                </c:pt>
                <c:pt idx="1070">
                  <c:v>65.902157474203676</c:v>
                </c:pt>
                <c:pt idx="1071">
                  <c:v>66.125058452114331</c:v>
                </c:pt>
                <c:pt idx="1072">
                  <c:v>66.028643488649649</c:v>
                </c:pt>
                <c:pt idx="1073">
                  <c:v>64.485412949552995</c:v>
                </c:pt>
                <c:pt idx="1074">
                  <c:v>63.686120415830928</c:v>
                </c:pt>
                <c:pt idx="1075">
                  <c:v>69.384571051582526</c:v>
                </c:pt>
                <c:pt idx="1076">
                  <c:v>69.178794801071462</c:v>
                </c:pt>
                <c:pt idx="1077">
                  <c:v>69.048103034321628</c:v>
                </c:pt>
                <c:pt idx="1078">
                  <c:v>68.46874440333238</c:v>
                </c:pt>
                <c:pt idx="1079">
                  <c:v>66.949097584468461</c:v>
                </c:pt>
                <c:pt idx="1080">
                  <c:v>65.882700426599627</c:v>
                </c:pt>
                <c:pt idx="1081">
                  <c:v>65.148040823065827</c:v>
                </c:pt>
                <c:pt idx="1082">
                  <c:v>64.862493856811156</c:v>
                </c:pt>
                <c:pt idx="1083">
                  <c:v>70.04600330318749</c:v>
                </c:pt>
                <c:pt idx="1084">
                  <c:v>69.547346606809526</c:v>
                </c:pt>
                <c:pt idx="1085">
                  <c:v>63.115909182220385</c:v>
                </c:pt>
                <c:pt idx="1086">
                  <c:v>69.514512243616053</c:v>
                </c:pt>
                <c:pt idx="1087">
                  <c:v>85.346858489054938</c:v>
                </c:pt>
                <c:pt idx="1088">
                  <c:v>87.072067062928767</c:v>
                </c:pt>
                <c:pt idx="1089">
                  <c:v>85.105522696614301</c:v>
                </c:pt>
                <c:pt idx="1090">
                  <c:v>80.79349907680924</c:v>
                </c:pt>
                <c:pt idx="1091">
                  <c:v>68.645088610965956</c:v>
                </c:pt>
                <c:pt idx="1092">
                  <c:v>68.223338985580568</c:v>
                </c:pt>
                <c:pt idx="1093">
                  <c:v>68.255616917304934</c:v>
                </c:pt>
                <c:pt idx="1094">
                  <c:v>68.616614433194684</c:v>
                </c:pt>
                <c:pt idx="1095">
                  <c:v>68.259447937360164</c:v>
                </c:pt>
                <c:pt idx="1096">
                  <c:v>67.842152020539345</c:v>
                </c:pt>
                <c:pt idx="1097">
                  <c:v>67.382453558808521</c:v>
                </c:pt>
                <c:pt idx="1098">
                  <c:v>67.123789260935126</c:v>
                </c:pt>
                <c:pt idx="1099">
                  <c:v>72.263086001525352</c:v>
                </c:pt>
                <c:pt idx="1100">
                  <c:v>66.486322014160947</c:v>
                </c:pt>
                <c:pt idx="1101">
                  <c:v>66.456179114710295</c:v>
                </c:pt>
                <c:pt idx="1102">
                  <c:v>66.354078043214543</c:v>
                </c:pt>
                <c:pt idx="1103">
                  <c:v>65.966441695236171</c:v>
                </c:pt>
                <c:pt idx="1104">
                  <c:v>65.694447417716063</c:v>
                </c:pt>
                <c:pt idx="1105">
                  <c:v>65.311987309642461</c:v>
                </c:pt>
                <c:pt idx="1106">
                  <c:v>56.576118719860418</c:v>
                </c:pt>
                <c:pt idx="1107">
                  <c:v>56.504160294180295</c:v>
                </c:pt>
                <c:pt idx="1108">
                  <c:v>56.072392033585395</c:v>
                </c:pt>
                <c:pt idx="1109">
                  <c:v>55.358312614482315</c:v>
                </c:pt>
                <c:pt idx="1110">
                  <c:v>54.576982479043032</c:v>
                </c:pt>
                <c:pt idx="1111">
                  <c:v>53.797034736446328</c:v>
                </c:pt>
                <c:pt idx="1112">
                  <c:v>59.216661579045457</c:v>
                </c:pt>
                <c:pt idx="1113">
                  <c:v>58.771445985601432</c:v>
                </c:pt>
                <c:pt idx="1114">
                  <c:v>58.408552803708162</c:v>
                </c:pt>
                <c:pt idx="1115">
                  <c:v>58.246055499462024</c:v>
                </c:pt>
                <c:pt idx="1116">
                  <c:v>58.151833381918046</c:v>
                </c:pt>
                <c:pt idx="1117">
                  <c:v>57.67830404779459</c:v>
                </c:pt>
                <c:pt idx="1118">
                  <c:v>57.311662131463557</c:v>
                </c:pt>
                <c:pt idx="1119">
                  <c:v>57.114601241587572</c:v>
                </c:pt>
                <c:pt idx="1120">
                  <c:v>56.666353504832372</c:v>
                </c:pt>
                <c:pt idx="1121">
                  <c:v>69.579925676154687</c:v>
                </c:pt>
                <c:pt idx="1122">
                  <c:v>62.437774042550338</c:v>
                </c:pt>
                <c:pt idx="1123">
                  <c:v>62.2875631275285</c:v>
                </c:pt>
                <c:pt idx="1124">
                  <c:v>62.106357740383096</c:v>
                </c:pt>
                <c:pt idx="1125">
                  <c:v>61.92354454056342</c:v>
                </c:pt>
                <c:pt idx="1126">
                  <c:v>61.711848682119083</c:v>
                </c:pt>
                <c:pt idx="1127">
                  <c:v>61.348381866357705</c:v>
                </c:pt>
                <c:pt idx="1128">
                  <c:v>61.326110582218746</c:v>
                </c:pt>
                <c:pt idx="1129">
                  <c:v>60.426245518763182</c:v>
                </c:pt>
                <c:pt idx="1130">
                  <c:v>60.181400652853156</c:v>
                </c:pt>
                <c:pt idx="1131">
                  <c:v>65.489999266427063</c:v>
                </c:pt>
                <c:pt idx="1132">
                  <c:v>58.755860407238089</c:v>
                </c:pt>
                <c:pt idx="1133">
                  <c:v>58.719547266854804</c:v>
                </c:pt>
                <c:pt idx="1134">
                  <c:v>72.421825496755588</c:v>
                </c:pt>
                <c:pt idx="1135">
                  <c:v>72.280076748879509</c:v>
                </c:pt>
                <c:pt idx="1136">
                  <c:v>75.010876620444392</c:v>
                </c:pt>
                <c:pt idx="1137">
                  <c:v>71.529227003290771</c:v>
                </c:pt>
                <c:pt idx="1138">
                  <c:v>71.853117322984446</c:v>
                </c:pt>
                <c:pt idx="1139">
                  <c:v>71.688766590280025</c:v>
                </c:pt>
                <c:pt idx="1140">
                  <c:v>71.694101198000851</c:v>
                </c:pt>
                <c:pt idx="1141">
                  <c:v>71.555960181223881</c:v>
                </c:pt>
                <c:pt idx="1142">
                  <c:v>71.873199991211621</c:v>
                </c:pt>
                <c:pt idx="1143">
                  <c:v>71.979846521929133</c:v>
                </c:pt>
                <c:pt idx="1144">
                  <c:v>71.810809697047972</c:v>
                </c:pt>
                <c:pt idx="1145">
                  <c:v>71.725227884978494</c:v>
                </c:pt>
                <c:pt idx="1146">
                  <c:v>71.485073425975287</c:v>
                </c:pt>
                <c:pt idx="1147">
                  <c:v>71.00707914911041</c:v>
                </c:pt>
                <c:pt idx="1148">
                  <c:v>61.938910092388369</c:v>
                </c:pt>
                <c:pt idx="1149">
                  <c:v>61.74391088006751</c:v>
                </c:pt>
                <c:pt idx="1150">
                  <c:v>61.53299612825618</c:v>
                </c:pt>
                <c:pt idx="1151">
                  <c:v>61.529438238916185</c:v>
                </c:pt>
                <c:pt idx="1152">
                  <c:v>61.162254612184334</c:v>
                </c:pt>
                <c:pt idx="1153">
                  <c:v>60.518522923774</c:v>
                </c:pt>
                <c:pt idx="1154">
                  <c:v>68.714378809065735</c:v>
                </c:pt>
                <c:pt idx="1155">
                  <c:v>59.444021316193442</c:v>
                </c:pt>
                <c:pt idx="1156">
                  <c:v>58.740390997968248</c:v>
                </c:pt>
                <c:pt idx="1157">
                  <c:v>66.982947004503728</c:v>
                </c:pt>
                <c:pt idx="1158">
                  <c:v>57.399507483725856</c:v>
                </c:pt>
                <c:pt idx="1159">
                  <c:v>56.599743664498305</c:v>
                </c:pt>
                <c:pt idx="1160">
                  <c:v>55.981297689185773</c:v>
                </c:pt>
                <c:pt idx="1161">
                  <c:v>55.436349217236426</c:v>
                </c:pt>
                <c:pt idx="1162">
                  <c:v>54.745814904594368</c:v>
                </c:pt>
                <c:pt idx="1163">
                  <c:v>69.911882628461726</c:v>
                </c:pt>
                <c:pt idx="1164">
                  <c:v>69.898954897918443</c:v>
                </c:pt>
                <c:pt idx="1165">
                  <c:v>69.892949860195785</c:v>
                </c:pt>
                <c:pt idx="1166">
                  <c:v>74.358610407789286</c:v>
                </c:pt>
                <c:pt idx="1167">
                  <c:v>69.939519213216641</c:v>
                </c:pt>
                <c:pt idx="1168">
                  <c:v>69.383871899010131</c:v>
                </c:pt>
                <c:pt idx="1169">
                  <c:v>68.9029536376474</c:v>
                </c:pt>
                <c:pt idx="1170">
                  <c:v>69.153583741867237</c:v>
                </c:pt>
                <c:pt idx="1171">
                  <c:v>69.130356917130143</c:v>
                </c:pt>
                <c:pt idx="1172">
                  <c:v>69.397531479080286</c:v>
                </c:pt>
                <c:pt idx="1173">
                  <c:v>69.066556607455368</c:v>
                </c:pt>
                <c:pt idx="1174">
                  <c:v>70.037892202493012</c:v>
                </c:pt>
                <c:pt idx="1175">
                  <c:v>72.412024253151728</c:v>
                </c:pt>
                <c:pt idx="1176">
                  <c:v>72.454142035547719</c:v>
                </c:pt>
                <c:pt idx="1177">
                  <c:v>72.344019870406811</c:v>
                </c:pt>
                <c:pt idx="1178">
                  <c:v>72.205610020532944</c:v>
                </c:pt>
                <c:pt idx="1179">
                  <c:v>75.69428661157994</c:v>
                </c:pt>
                <c:pt idx="1180">
                  <c:v>75.975189454024658</c:v>
                </c:pt>
                <c:pt idx="1181">
                  <c:v>71.488342059001454</c:v>
                </c:pt>
                <c:pt idx="1182">
                  <c:v>71.904382168213743</c:v>
                </c:pt>
                <c:pt idx="1183">
                  <c:v>71.577672410663922</c:v>
                </c:pt>
                <c:pt idx="1184">
                  <c:v>71.120281033124314</c:v>
                </c:pt>
                <c:pt idx="1185">
                  <c:v>70.736037304975625</c:v>
                </c:pt>
                <c:pt idx="1186">
                  <c:v>71.338589994665568</c:v>
                </c:pt>
                <c:pt idx="1187">
                  <c:v>66.659556411268881</c:v>
                </c:pt>
                <c:pt idx="1188">
                  <c:v>66.356820219777248</c:v>
                </c:pt>
                <c:pt idx="1189">
                  <c:v>66.464273762928258</c:v>
                </c:pt>
                <c:pt idx="1190">
                  <c:v>66.301645742262991</c:v>
                </c:pt>
                <c:pt idx="1191">
                  <c:v>66.172678903409746</c:v>
                </c:pt>
                <c:pt idx="1192">
                  <c:v>66.604778995946504</c:v>
                </c:pt>
                <c:pt idx="1193">
                  <c:v>66.413665411505079</c:v>
                </c:pt>
                <c:pt idx="1194">
                  <c:v>66.316340558327141</c:v>
                </c:pt>
                <c:pt idx="1195">
                  <c:v>66.383645278692995</c:v>
                </c:pt>
                <c:pt idx="1196">
                  <c:v>66.423345694984064</c:v>
                </c:pt>
                <c:pt idx="1197">
                  <c:v>66.557263189161745</c:v>
                </c:pt>
                <c:pt idx="1198">
                  <c:v>66.615185168563897</c:v>
                </c:pt>
                <c:pt idx="1199">
                  <c:v>66.217647994149146</c:v>
                </c:pt>
                <c:pt idx="1200">
                  <c:v>66.317835714440889</c:v>
                </c:pt>
                <c:pt idx="1201">
                  <c:v>66.365273628490343</c:v>
                </c:pt>
                <c:pt idx="1202">
                  <c:v>81.785296958448143</c:v>
                </c:pt>
                <c:pt idx="1203">
                  <c:v>79.450616127086221</c:v>
                </c:pt>
                <c:pt idx="1204">
                  <c:v>76.371457307172932</c:v>
                </c:pt>
                <c:pt idx="1205">
                  <c:v>76.507917362462294</c:v>
                </c:pt>
                <c:pt idx="1206">
                  <c:v>79.829599273509814</c:v>
                </c:pt>
                <c:pt idx="1207">
                  <c:v>75.70511945804428</c:v>
                </c:pt>
                <c:pt idx="1208">
                  <c:v>78.88104365886177</c:v>
                </c:pt>
                <c:pt idx="1209">
                  <c:v>74.662127434992641</c:v>
                </c:pt>
                <c:pt idx="1210">
                  <c:v>74.628759740605076</c:v>
                </c:pt>
                <c:pt idx="1211">
                  <c:v>74.413668333881759</c:v>
                </c:pt>
                <c:pt idx="1212">
                  <c:v>75.926290498823477</c:v>
                </c:pt>
                <c:pt idx="1213">
                  <c:v>75.629232102389153</c:v>
                </c:pt>
                <c:pt idx="1214">
                  <c:v>75.082281978420582</c:v>
                </c:pt>
                <c:pt idx="1215">
                  <c:v>74.520969091017008</c:v>
                </c:pt>
                <c:pt idx="1216">
                  <c:v>74.241205335430934</c:v>
                </c:pt>
                <c:pt idx="1217">
                  <c:v>79.380457486937942</c:v>
                </c:pt>
                <c:pt idx="1218">
                  <c:v>79.933392954014764</c:v>
                </c:pt>
                <c:pt idx="1219">
                  <c:v>78.623120789196179</c:v>
                </c:pt>
                <c:pt idx="1220">
                  <c:v>79.761962463192546</c:v>
                </c:pt>
                <c:pt idx="1221">
                  <c:v>79.354135610861064</c:v>
                </c:pt>
                <c:pt idx="1222">
                  <c:v>80.660049513640757</c:v>
                </c:pt>
                <c:pt idx="1223">
                  <c:v>79.146262068210902</c:v>
                </c:pt>
                <c:pt idx="1224">
                  <c:v>77.00128017645774</c:v>
                </c:pt>
                <c:pt idx="1225">
                  <c:v>78.149810279304006</c:v>
                </c:pt>
                <c:pt idx="1226">
                  <c:v>80.941425450152366</c:v>
                </c:pt>
                <c:pt idx="1227">
                  <c:v>77.663568581832394</c:v>
                </c:pt>
                <c:pt idx="1228">
                  <c:v>81.277703205937314</c:v>
                </c:pt>
                <c:pt idx="1229">
                  <c:v>81.202861740538438</c:v>
                </c:pt>
                <c:pt idx="1230">
                  <c:v>81.060876007986366</c:v>
                </c:pt>
                <c:pt idx="1231">
                  <c:v>80.086100723531317</c:v>
                </c:pt>
                <c:pt idx="1232">
                  <c:v>74.184851309454757</c:v>
                </c:pt>
                <c:pt idx="1233">
                  <c:v>74.764491684059408</c:v>
                </c:pt>
                <c:pt idx="1234">
                  <c:v>75.631077177693101</c:v>
                </c:pt>
                <c:pt idx="1235">
                  <c:v>75.664556007937662</c:v>
                </c:pt>
                <c:pt idx="1236">
                  <c:v>75.936579128687868</c:v>
                </c:pt>
                <c:pt idx="1237">
                  <c:v>74.704175909652164</c:v>
                </c:pt>
                <c:pt idx="1238">
                  <c:v>73.678443474292209</c:v>
                </c:pt>
                <c:pt idx="1239">
                  <c:v>73.456650800948935</c:v>
                </c:pt>
                <c:pt idx="1240">
                  <c:v>72.63281238141613</c:v>
                </c:pt>
                <c:pt idx="1241">
                  <c:v>71.975305642601356</c:v>
                </c:pt>
                <c:pt idx="1242">
                  <c:v>71.086349050726781</c:v>
                </c:pt>
                <c:pt idx="1243">
                  <c:v>70.171113853743094</c:v>
                </c:pt>
                <c:pt idx="1244">
                  <c:v>69.280729058518119</c:v>
                </c:pt>
                <c:pt idx="1245">
                  <c:v>68.814468191783092</c:v>
                </c:pt>
                <c:pt idx="1246">
                  <c:v>68.671975645468692</c:v>
                </c:pt>
                <c:pt idx="1247">
                  <c:v>71.850327071404649</c:v>
                </c:pt>
                <c:pt idx="1248">
                  <c:v>71.398797466036385</c:v>
                </c:pt>
                <c:pt idx="1249">
                  <c:v>70.69286869466552</c:v>
                </c:pt>
                <c:pt idx="1250">
                  <c:v>70.049520341739608</c:v>
                </c:pt>
                <c:pt idx="1251">
                  <c:v>68.327664768034538</c:v>
                </c:pt>
                <c:pt idx="1252">
                  <c:v>69.110183709383378</c:v>
                </c:pt>
                <c:pt idx="1253">
                  <c:v>68.637634915251013</c:v>
                </c:pt>
                <c:pt idx="1254">
                  <c:v>67.669946113762379</c:v>
                </c:pt>
                <c:pt idx="1255">
                  <c:v>76.964868054990077</c:v>
                </c:pt>
                <c:pt idx="1256">
                  <c:v>66.392717834309181</c:v>
                </c:pt>
                <c:pt idx="1257">
                  <c:v>66.148101528249853</c:v>
                </c:pt>
                <c:pt idx="1258">
                  <c:v>65.7233069881473</c:v>
                </c:pt>
                <c:pt idx="1259">
                  <c:v>65.4183661140585</c:v>
                </c:pt>
                <c:pt idx="1260">
                  <c:v>73.987008807456931</c:v>
                </c:pt>
                <c:pt idx="1261">
                  <c:v>71.472822280216889</c:v>
                </c:pt>
                <c:pt idx="1262">
                  <c:v>64.569745648548377</c:v>
                </c:pt>
                <c:pt idx="1263">
                  <c:v>63.955776670402685</c:v>
                </c:pt>
                <c:pt idx="1264">
                  <c:v>63.271875150145867</c:v>
                </c:pt>
                <c:pt idx="1265">
                  <c:v>70.350160328642048</c:v>
                </c:pt>
                <c:pt idx="1266">
                  <c:v>61.975746429252574</c:v>
                </c:pt>
                <c:pt idx="1267">
                  <c:v>62.47516679096676</c:v>
                </c:pt>
                <c:pt idx="1268">
                  <c:v>61.631835806347652</c:v>
                </c:pt>
                <c:pt idx="1269">
                  <c:v>59.391387710505121</c:v>
                </c:pt>
                <c:pt idx="1270">
                  <c:v>68.34654309425261</c:v>
                </c:pt>
                <c:pt idx="1271">
                  <c:v>55.51339474031488</c:v>
                </c:pt>
                <c:pt idx="1272">
                  <c:v>66.248501370082039</c:v>
                </c:pt>
                <c:pt idx="1273">
                  <c:v>53.484908978302997</c:v>
                </c:pt>
                <c:pt idx="1274">
                  <c:v>71.407182877299405</c:v>
                </c:pt>
                <c:pt idx="1275">
                  <c:v>71.346161744833083</c:v>
                </c:pt>
                <c:pt idx="1276">
                  <c:v>71.216930298857079</c:v>
                </c:pt>
                <c:pt idx="1277">
                  <c:v>71.133578849739791</c:v>
                </c:pt>
                <c:pt idx="1278">
                  <c:v>70.970447054090712</c:v>
                </c:pt>
                <c:pt idx="1279">
                  <c:v>69.866132543634109</c:v>
                </c:pt>
                <c:pt idx="1280">
                  <c:v>70.767969372147732</c:v>
                </c:pt>
                <c:pt idx="1281">
                  <c:v>70.701708793782032</c:v>
                </c:pt>
                <c:pt idx="1282">
                  <c:v>70.30251104995483</c:v>
                </c:pt>
                <c:pt idx="1283">
                  <c:v>74.895736361570485</c:v>
                </c:pt>
                <c:pt idx="1284">
                  <c:v>69.764142735366647</c:v>
                </c:pt>
                <c:pt idx="1285">
                  <c:v>69.272719697575084</c:v>
                </c:pt>
                <c:pt idx="1286">
                  <c:v>68.938993637849094</c:v>
                </c:pt>
                <c:pt idx="1287">
                  <c:v>68.786672701304184</c:v>
                </c:pt>
                <c:pt idx="1288">
                  <c:v>74.0969524828609</c:v>
                </c:pt>
                <c:pt idx="1289">
                  <c:v>66.455789848045612</c:v>
                </c:pt>
                <c:pt idx="1290">
                  <c:v>66.294973414165511</c:v>
                </c:pt>
                <c:pt idx="1291">
                  <c:v>65.865068568681309</c:v>
                </c:pt>
                <c:pt idx="1292">
                  <c:v>65.467884114623416</c:v>
                </c:pt>
                <c:pt idx="1293">
                  <c:v>71.354335454825545</c:v>
                </c:pt>
                <c:pt idx="1294">
                  <c:v>70.677798252047936</c:v>
                </c:pt>
                <c:pt idx="1295">
                  <c:v>64.777508156615241</c:v>
                </c:pt>
                <c:pt idx="1296">
                  <c:v>64.581491001231896</c:v>
                </c:pt>
                <c:pt idx="1297">
                  <c:v>70.9456895069479</c:v>
                </c:pt>
                <c:pt idx="1298">
                  <c:v>63.982754688307686</c:v>
                </c:pt>
                <c:pt idx="1299">
                  <c:v>63.693456526025344</c:v>
                </c:pt>
                <c:pt idx="1300">
                  <c:v>63.54328220789894</c:v>
                </c:pt>
                <c:pt idx="1301">
                  <c:v>63.311552857469252</c:v>
                </c:pt>
                <c:pt idx="1302">
                  <c:v>62.614562196060888</c:v>
                </c:pt>
                <c:pt idx="1303">
                  <c:v>68.498294738295641</c:v>
                </c:pt>
                <c:pt idx="1304">
                  <c:v>67.128817231886032</c:v>
                </c:pt>
                <c:pt idx="1305">
                  <c:v>60.681999276801363</c:v>
                </c:pt>
                <c:pt idx="1306">
                  <c:v>60.18547141054087</c:v>
                </c:pt>
                <c:pt idx="1307">
                  <c:v>59.422157441100865</c:v>
                </c:pt>
                <c:pt idx="1308">
                  <c:v>65.728229011223931</c:v>
                </c:pt>
                <c:pt idx="1309">
                  <c:v>58.384029271344659</c:v>
                </c:pt>
                <c:pt idx="1310">
                  <c:v>57.966650958223617</c:v>
                </c:pt>
                <c:pt idx="1311">
                  <c:v>57.533830519793014</c:v>
                </c:pt>
                <c:pt idx="1312">
                  <c:v>73.395847310732705</c:v>
                </c:pt>
                <c:pt idx="1313">
                  <c:v>73.588027266018216</c:v>
                </c:pt>
                <c:pt idx="1314">
                  <c:v>73.294420175946541</c:v>
                </c:pt>
                <c:pt idx="1315">
                  <c:v>72.598786015371175</c:v>
                </c:pt>
                <c:pt idx="1316">
                  <c:v>72.683472155127447</c:v>
                </c:pt>
                <c:pt idx="1317">
                  <c:v>72.647237782254138</c:v>
                </c:pt>
                <c:pt idx="1318">
                  <c:v>72.153920419979244</c:v>
                </c:pt>
                <c:pt idx="1319">
                  <c:v>72.511570224354401</c:v>
                </c:pt>
                <c:pt idx="1320">
                  <c:v>72.275074800649847</c:v>
                </c:pt>
                <c:pt idx="1321">
                  <c:v>71.904244098847528</c:v>
                </c:pt>
                <c:pt idx="1322">
                  <c:v>71.81027150086166</c:v>
                </c:pt>
                <c:pt idx="1323">
                  <c:v>75.370362976887719</c:v>
                </c:pt>
                <c:pt idx="1324">
                  <c:v>71.653739032222262</c:v>
                </c:pt>
                <c:pt idx="1325">
                  <c:v>71.43220196650222</c:v>
                </c:pt>
                <c:pt idx="1326">
                  <c:v>71.024530161019456</c:v>
                </c:pt>
                <c:pt idx="1327">
                  <c:v>75.388686834655857</c:v>
                </c:pt>
                <c:pt idx="1328">
                  <c:v>70.026699875146647</c:v>
                </c:pt>
                <c:pt idx="1329">
                  <c:v>70.678084687963874</c:v>
                </c:pt>
                <c:pt idx="1330">
                  <c:v>70.600225784850878</c:v>
                </c:pt>
                <c:pt idx="1331">
                  <c:v>69.900887332143512</c:v>
                </c:pt>
                <c:pt idx="1332">
                  <c:v>68.435980489815321</c:v>
                </c:pt>
                <c:pt idx="1333">
                  <c:v>68.737517196326451</c:v>
                </c:pt>
                <c:pt idx="1334">
                  <c:v>69.000713985351126</c:v>
                </c:pt>
                <c:pt idx="1335">
                  <c:v>68.990418507751684</c:v>
                </c:pt>
                <c:pt idx="1336">
                  <c:v>69.098176993030847</c:v>
                </c:pt>
                <c:pt idx="1337">
                  <c:v>69.245174910429157</c:v>
                </c:pt>
                <c:pt idx="1338">
                  <c:v>54.898567490233731</c:v>
                </c:pt>
                <c:pt idx="1339">
                  <c:v>68.461631616079856</c:v>
                </c:pt>
                <c:pt idx="1340">
                  <c:v>56.131653519052826</c:v>
                </c:pt>
                <c:pt idx="1341">
                  <c:v>55.627241411057476</c:v>
                </c:pt>
                <c:pt idx="1342">
                  <c:v>55.136979266484992</c:v>
                </c:pt>
                <c:pt idx="1343">
                  <c:v>54.597397882637821</c:v>
                </c:pt>
                <c:pt idx="1344">
                  <c:v>54.044164664384127</c:v>
                </c:pt>
                <c:pt idx="1345">
                  <c:v>67.113833144540024</c:v>
                </c:pt>
                <c:pt idx="1346">
                  <c:v>64.352150225551725</c:v>
                </c:pt>
                <c:pt idx="1347">
                  <c:v>64.282088489475285</c:v>
                </c:pt>
                <c:pt idx="1348">
                  <c:v>64.213884109606113</c:v>
                </c:pt>
                <c:pt idx="1349">
                  <c:v>64.168860757353556</c:v>
                </c:pt>
                <c:pt idx="1350">
                  <c:v>63.963511192538313</c:v>
                </c:pt>
                <c:pt idx="1351">
                  <c:v>63.858844109406995</c:v>
                </c:pt>
                <c:pt idx="1352">
                  <c:v>63.642234081532457</c:v>
                </c:pt>
                <c:pt idx="1353">
                  <c:v>69.728387458811284</c:v>
                </c:pt>
                <c:pt idx="1354">
                  <c:v>68.918594273844406</c:v>
                </c:pt>
                <c:pt idx="1355">
                  <c:v>68.015572624106852</c:v>
                </c:pt>
                <c:pt idx="1356">
                  <c:v>67.634493780122895</c:v>
                </c:pt>
                <c:pt idx="1357">
                  <c:v>61.33310890009902</c:v>
                </c:pt>
                <c:pt idx="1358">
                  <c:v>66.737321662314784</c:v>
                </c:pt>
                <c:pt idx="1359">
                  <c:v>58.920452730125319</c:v>
                </c:pt>
                <c:pt idx="1360">
                  <c:v>59.537025957246854</c:v>
                </c:pt>
                <c:pt idx="1361">
                  <c:v>64.432405826240483</c:v>
                </c:pt>
                <c:pt idx="1362">
                  <c:v>63.397456211478413</c:v>
                </c:pt>
                <c:pt idx="1363">
                  <c:v>74.21472896712875</c:v>
                </c:pt>
                <c:pt idx="1364">
                  <c:v>61.668270440947708</c:v>
                </c:pt>
                <c:pt idx="1365">
                  <c:v>61.643369547713704</c:v>
                </c:pt>
                <c:pt idx="1366">
                  <c:v>60.882236675227787</c:v>
                </c:pt>
                <c:pt idx="1367">
                  <c:v>60.263544981619688</c:v>
                </c:pt>
                <c:pt idx="1368">
                  <c:v>59.890170418747715</c:v>
                </c:pt>
                <c:pt idx="1369">
                  <c:v>59.560563344893282</c:v>
                </c:pt>
                <c:pt idx="1370">
                  <c:v>59.515456072892007</c:v>
                </c:pt>
                <c:pt idx="1371">
                  <c:v>59.547616723733185</c:v>
                </c:pt>
                <c:pt idx="1372">
                  <c:v>59.90933400904774</c:v>
                </c:pt>
                <c:pt idx="1373">
                  <c:v>60.725008720397966</c:v>
                </c:pt>
                <c:pt idx="1374">
                  <c:v>61.919061544773747</c:v>
                </c:pt>
                <c:pt idx="1375">
                  <c:v>62.861095384532668</c:v>
                </c:pt>
                <c:pt idx="1376">
                  <c:v>81.111609852474956</c:v>
                </c:pt>
                <c:pt idx="1377">
                  <c:v>82.902516222231256</c:v>
                </c:pt>
                <c:pt idx="1378">
                  <c:v>82.383788080424949</c:v>
                </c:pt>
                <c:pt idx="1379">
                  <c:v>82.123356901217079</c:v>
                </c:pt>
                <c:pt idx="1380">
                  <c:v>79.487930042066054</c:v>
                </c:pt>
                <c:pt idx="1381">
                  <c:v>81.22947911655676</c:v>
                </c:pt>
                <c:pt idx="1382">
                  <c:v>83.144775695295465</c:v>
                </c:pt>
                <c:pt idx="1383">
                  <c:v>78.69944238403842</c:v>
                </c:pt>
                <c:pt idx="1384">
                  <c:v>80.246124425945865</c:v>
                </c:pt>
                <c:pt idx="1385">
                  <c:v>78.263104488318362</c:v>
                </c:pt>
                <c:pt idx="1386">
                  <c:v>79.429257053745459</c:v>
                </c:pt>
                <c:pt idx="1387">
                  <c:v>79.102213614365752</c:v>
                </c:pt>
                <c:pt idx="1388">
                  <c:v>77.958965039208081</c:v>
                </c:pt>
                <c:pt idx="1389">
                  <c:v>78.876010591464492</c:v>
                </c:pt>
                <c:pt idx="1390">
                  <c:v>78.802020599803868</c:v>
                </c:pt>
                <c:pt idx="1391">
                  <c:v>72.369258112166861</c:v>
                </c:pt>
                <c:pt idx="1392">
                  <c:v>72.070672528007421</c:v>
                </c:pt>
                <c:pt idx="1393">
                  <c:v>71.921723810082284</c:v>
                </c:pt>
                <c:pt idx="1394">
                  <c:v>71.873381914251155</c:v>
                </c:pt>
                <c:pt idx="1395">
                  <c:v>72.026910740997977</c:v>
                </c:pt>
                <c:pt idx="1396">
                  <c:v>70.242242811544202</c:v>
                </c:pt>
                <c:pt idx="1397">
                  <c:v>70.496435055800561</c:v>
                </c:pt>
                <c:pt idx="1398">
                  <c:v>71.340114510781007</c:v>
                </c:pt>
                <c:pt idx="1399">
                  <c:v>71.246198890421809</c:v>
                </c:pt>
                <c:pt idx="1400">
                  <c:v>71.202259398996858</c:v>
                </c:pt>
                <c:pt idx="1401">
                  <c:v>69.054243990491102</c:v>
                </c:pt>
                <c:pt idx="1402">
                  <c:v>70.690216771080998</c:v>
                </c:pt>
                <c:pt idx="1403">
                  <c:v>69.807308836154817</c:v>
                </c:pt>
                <c:pt idx="1404">
                  <c:v>69.804662090147673</c:v>
                </c:pt>
                <c:pt idx="1405">
                  <c:v>69.859604188709952</c:v>
                </c:pt>
                <c:pt idx="1406">
                  <c:v>69.23245550738838</c:v>
                </c:pt>
                <c:pt idx="1407">
                  <c:v>74.049583547725049</c:v>
                </c:pt>
                <c:pt idx="1408">
                  <c:v>68.346652426218043</c:v>
                </c:pt>
                <c:pt idx="1409">
                  <c:v>68.04337094355958</c:v>
                </c:pt>
                <c:pt idx="1410">
                  <c:v>73.489327264189555</c:v>
                </c:pt>
                <c:pt idx="1411">
                  <c:v>66.99036636315833</c:v>
                </c:pt>
                <c:pt idx="1412">
                  <c:v>72.716232162058731</c:v>
                </c:pt>
                <c:pt idx="1413">
                  <c:v>60.667348722262531</c:v>
                </c:pt>
                <c:pt idx="1414">
                  <c:v>60.346715090603958</c:v>
                </c:pt>
                <c:pt idx="1415">
                  <c:v>59.618183683701091</c:v>
                </c:pt>
                <c:pt idx="1416">
                  <c:v>58.645553758314321</c:v>
                </c:pt>
                <c:pt idx="1417">
                  <c:v>57.444012945924975</c:v>
                </c:pt>
                <c:pt idx="1418">
                  <c:v>70.905336950573599</c:v>
                </c:pt>
                <c:pt idx="1419">
                  <c:v>56.484097869763879</c:v>
                </c:pt>
                <c:pt idx="1420">
                  <c:v>70.36225257607849</c:v>
                </c:pt>
                <c:pt idx="1421">
                  <c:v>52.621029646460684</c:v>
                </c:pt>
                <c:pt idx="1422">
                  <c:v>69.005586174489508</c:v>
                </c:pt>
                <c:pt idx="1423">
                  <c:v>68.369159242387809</c:v>
                </c:pt>
                <c:pt idx="1424">
                  <c:v>69.880889327852429</c:v>
                </c:pt>
                <c:pt idx="1425">
                  <c:v>50.842435051084685</c:v>
                </c:pt>
                <c:pt idx="1426">
                  <c:v>51.667448324248966</c:v>
                </c:pt>
                <c:pt idx="1427">
                  <c:v>52.930428208151525</c:v>
                </c:pt>
                <c:pt idx="1428">
                  <c:v>78.923482549226762</c:v>
                </c:pt>
                <c:pt idx="1429">
                  <c:v>78.884262040530743</c:v>
                </c:pt>
                <c:pt idx="1430">
                  <c:v>82.337928009750485</c:v>
                </c:pt>
                <c:pt idx="1431">
                  <c:v>82.805765708497859</c:v>
                </c:pt>
                <c:pt idx="1432">
                  <c:v>69.528929472917241</c:v>
                </c:pt>
                <c:pt idx="1433">
                  <c:v>69.449549457036511</c:v>
                </c:pt>
                <c:pt idx="1434">
                  <c:v>68.740376579118617</c:v>
                </c:pt>
                <c:pt idx="1435">
                  <c:v>67.947607535385998</c:v>
                </c:pt>
                <c:pt idx="1436">
                  <c:v>67.508268490341649</c:v>
                </c:pt>
                <c:pt idx="1437">
                  <c:v>67.361706455567827</c:v>
                </c:pt>
                <c:pt idx="1438">
                  <c:v>67.247411866513588</c:v>
                </c:pt>
                <c:pt idx="1439">
                  <c:v>67.094764969125777</c:v>
                </c:pt>
                <c:pt idx="1440">
                  <c:v>67.604845911486663</c:v>
                </c:pt>
                <c:pt idx="1441">
                  <c:v>67.450891649421848</c:v>
                </c:pt>
                <c:pt idx="1442">
                  <c:v>67.366886011068715</c:v>
                </c:pt>
                <c:pt idx="1443">
                  <c:v>67.328292449206288</c:v>
                </c:pt>
                <c:pt idx="1444">
                  <c:v>67.191594234759975</c:v>
                </c:pt>
                <c:pt idx="1445">
                  <c:v>67.122999972083008</c:v>
                </c:pt>
                <c:pt idx="1446">
                  <c:v>66.536571082210628</c:v>
                </c:pt>
                <c:pt idx="1447">
                  <c:v>66.621105521755879</c:v>
                </c:pt>
                <c:pt idx="1448">
                  <c:v>66.290167307615746</c:v>
                </c:pt>
                <c:pt idx="1449">
                  <c:v>65.830257585364166</c:v>
                </c:pt>
                <c:pt idx="1450">
                  <c:v>66.261309219259061</c:v>
                </c:pt>
                <c:pt idx="1451">
                  <c:v>65.544559357902784</c:v>
                </c:pt>
                <c:pt idx="1452">
                  <c:v>64.761918899394075</c:v>
                </c:pt>
                <c:pt idx="1453">
                  <c:v>71.77750716852826</c:v>
                </c:pt>
                <c:pt idx="1454">
                  <c:v>71.795648993800768</c:v>
                </c:pt>
                <c:pt idx="1455">
                  <c:v>71.927386293988192</c:v>
                </c:pt>
                <c:pt idx="1456">
                  <c:v>71.305566136546787</c:v>
                </c:pt>
                <c:pt idx="1457">
                  <c:v>70.611540615279594</c:v>
                </c:pt>
                <c:pt idx="1458">
                  <c:v>75.461957797300641</c:v>
                </c:pt>
                <c:pt idx="1459">
                  <c:v>70.506251029682247</c:v>
                </c:pt>
                <c:pt idx="1460">
                  <c:v>69.515541658781856</c:v>
                </c:pt>
                <c:pt idx="1461">
                  <c:v>69.56117811184177</c:v>
                </c:pt>
                <c:pt idx="1462">
                  <c:v>68.666285030224884</c:v>
                </c:pt>
                <c:pt idx="1463">
                  <c:v>68.137724702123862</c:v>
                </c:pt>
                <c:pt idx="1464">
                  <c:v>68.003523323258563</c:v>
                </c:pt>
                <c:pt idx="1465">
                  <c:v>67.351336701176734</c:v>
                </c:pt>
                <c:pt idx="1466">
                  <c:v>66.978307784561736</c:v>
                </c:pt>
                <c:pt idx="1467">
                  <c:v>66.439065647425195</c:v>
                </c:pt>
                <c:pt idx="1468">
                  <c:v>69.70663109149838</c:v>
                </c:pt>
                <c:pt idx="1469">
                  <c:v>69.573263816054947</c:v>
                </c:pt>
                <c:pt idx="1470">
                  <c:v>69.643196997705729</c:v>
                </c:pt>
                <c:pt idx="1471">
                  <c:v>69.545255365601975</c:v>
                </c:pt>
                <c:pt idx="1472">
                  <c:v>69.414218671638835</c:v>
                </c:pt>
                <c:pt idx="1473">
                  <c:v>68.927662863788356</c:v>
                </c:pt>
                <c:pt idx="1474">
                  <c:v>68.256514081266175</c:v>
                </c:pt>
                <c:pt idx="1475">
                  <c:v>64.562509858447115</c:v>
                </c:pt>
                <c:pt idx="1476">
                  <c:v>64.566761451189819</c:v>
                </c:pt>
                <c:pt idx="1477">
                  <c:v>64.368992113445358</c:v>
                </c:pt>
                <c:pt idx="1478">
                  <c:v>72.297306016664095</c:v>
                </c:pt>
                <c:pt idx="1479">
                  <c:v>61.972494576748993</c:v>
                </c:pt>
                <c:pt idx="1480">
                  <c:v>60.977378102242483</c:v>
                </c:pt>
                <c:pt idx="1481">
                  <c:v>59.99865275440925</c:v>
                </c:pt>
                <c:pt idx="1482">
                  <c:v>73.274566167806938</c:v>
                </c:pt>
                <c:pt idx="1483">
                  <c:v>73.249037545305399</c:v>
                </c:pt>
                <c:pt idx="1484">
                  <c:v>73.145295216678704</c:v>
                </c:pt>
                <c:pt idx="1485">
                  <c:v>77.302466957452552</c:v>
                </c:pt>
                <c:pt idx="1486">
                  <c:v>73.292347431021568</c:v>
                </c:pt>
                <c:pt idx="1487">
                  <c:v>73.076165538171381</c:v>
                </c:pt>
                <c:pt idx="1488">
                  <c:v>73.404079858421241</c:v>
                </c:pt>
                <c:pt idx="1489">
                  <c:v>73.375864167237367</c:v>
                </c:pt>
                <c:pt idx="1490">
                  <c:v>73.492613431863205</c:v>
                </c:pt>
                <c:pt idx="1491">
                  <c:v>77.929350127473072</c:v>
                </c:pt>
                <c:pt idx="1492">
                  <c:v>73.423947276973763</c:v>
                </c:pt>
                <c:pt idx="1493">
                  <c:v>71.905880088937053</c:v>
                </c:pt>
                <c:pt idx="1494">
                  <c:v>71.683875088450009</c:v>
                </c:pt>
                <c:pt idx="1495">
                  <c:v>71.203239387931347</c:v>
                </c:pt>
                <c:pt idx="1496">
                  <c:v>71.849826297916053</c:v>
                </c:pt>
                <c:pt idx="1497">
                  <c:v>70.695998573865808</c:v>
                </c:pt>
                <c:pt idx="1498">
                  <c:v>69.532139355077106</c:v>
                </c:pt>
                <c:pt idx="1499">
                  <c:v>70.50665777742951</c:v>
                </c:pt>
                <c:pt idx="1500">
                  <c:v>69.320236157881283</c:v>
                </c:pt>
                <c:pt idx="1501">
                  <c:v>70.096534555650891</c:v>
                </c:pt>
                <c:pt idx="1502">
                  <c:v>68.976271994717024</c:v>
                </c:pt>
                <c:pt idx="1503">
                  <c:v>70.121807631571016</c:v>
                </c:pt>
                <c:pt idx="1504">
                  <c:v>68.778359181332974</c:v>
                </c:pt>
                <c:pt idx="1505">
                  <c:v>68.620575576107385</c:v>
                </c:pt>
                <c:pt idx="1506">
                  <c:v>69.350986380273483</c:v>
                </c:pt>
                <c:pt idx="1507">
                  <c:v>74.068113814713598</c:v>
                </c:pt>
                <c:pt idx="1508">
                  <c:v>68.13783011355963</c:v>
                </c:pt>
                <c:pt idx="1509">
                  <c:v>67.981547226765514</c:v>
                </c:pt>
                <c:pt idx="1510">
                  <c:v>77.968055078970735</c:v>
                </c:pt>
                <c:pt idx="1511">
                  <c:v>77.965924882026115</c:v>
                </c:pt>
                <c:pt idx="1512">
                  <c:v>77.847785527188989</c:v>
                </c:pt>
                <c:pt idx="1513">
                  <c:v>77.741829695010054</c:v>
                </c:pt>
                <c:pt idx="1514">
                  <c:v>77.402820948563132</c:v>
                </c:pt>
                <c:pt idx="1515">
                  <c:v>77.688521530686941</c:v>
                </c:pt>
                <c:pt idx="1516">
                  <c:v>77.326000081025924</c:v>
                </c:pt>
                <c:pt idx="1517">
                  <c:v>77.586861794381718</c:v>
                </c:pt>
                <c:pt idx="1518">
                  <c:v>77.445565181925275</c:v>
                </c:pt>
                <c:pt idx="1519">
                  <c:v>76.953323533463461</c:v>
                </c:pt>
                <c:pt idx="1520">
                  <c:v>76.500734227678009</c:v>
                </c:pt>
                <c:pt idx="1521">
                  <c:v>76.296696839065035</c:v>
                </c:pt>
                <c:pt idx="1522">
                  <c:v>75.93838399284472</c:v>
                </c:pt>
                <c:pt idx="1523">
                  <c:v>75.934217922073685</c:v>
                </c:pt>
                <c:pt idx="1524">
                  <c:v>72.160463960431542</c:v>
                </c:pt>
                <c:pt idx="1525">
                  <c:v>78.029947269835873</c:v>
                </c:pt>
                <c:pt idx="1526">
                  <c:v>77.87743107230493</c:v>
                </c:pt>
                <c:pt idx="1527">
                  <c:v>73.908016972558286</c:v>
                </c:pt>
                <c:pt idx="1528">
                  <c:v>73.811238046174608</c:v>
                </c:pt>
                <c:pt idx="1529">
                  <c:v>71.931384501911481</c:v>
                </c:pt>
                <c:pt idx="1530">
                  <c:v>71.10169857058078</c:v>
                </c:pt>
                <c:pt idx="1531">
                  <c:v>70.987481955128374</c:v>
                </c:pt>
                <c:pt idx="1532">
                  <c:v>70.677198320736707</c:v>
                </c:pt>
                <c:pt idx="1533">
                  <c:v>70.037202970430755</c:v>
                </c:pt>
                <c:pt idx="1534">
                  <c:v>70.413635288169786</c:v>
                </c:pt>
                <c:pt idx="1535">
                  <c:v>70.007871970541473</c:v>
                </c:pt>
                <c:pt idx="1536">
                  <c:v>70.106955363067485</c:v>
                </c:pt>
                <c:pt idx="1537">
                  <c:v>69.150949324706858</c:v>
                </c:pt>
                <c:pt idx="1538">
                  <c:v>72.893821026253335</c:v>
                </c:pt>
                <c:pt idx="1539">
                  <c:v>68.122636011992526</c:v>
                </c:pt>
                <c:pt idx="1540">
                  <c:v>65.554455074536861</c:v>
                </c:pt>
                <c:pt idx="1541">
                  <c:v>64.589062156487955</c:v>
                </c:pt>
                <c:pt idx="1542">
                  <c:v>71.871539976331889</c:v>
                </c:pt>
                <c:pt idx="1543">
                  <c:v>65.207047003498232</c:v>
                </c:pt>
                <c:pt idx="1544">
                  <c:v>65.361069241287254</c:v>
                </c:pt>
                <c:pt idx="1545">
                  <c:v>64.84511129208579</c:v>
                </c:pt>
                <c:pt idx="1546">
                  <c:v>64.213470880001125</c:v>
                </c:pt>
                <c:pt idx="1547">
                  <c:v>63.875319431894077</c:v>
                </c:pt>
                <c:pt idx="1548">
                  <c:v>63.920157259947423</c:v>
                </c:pt>
                <c:pt idx="1549">
                  <c:v>63.574587110492885</c:v>
                </c:pt>
                <c:pt idx="1550">
                  <c:v>64.028927073723565</c:v>
                </c:pt>
                <c:pt idx="1551">
                  <c:v>64.286134366284244</c:v>
                </c:pt>
                <c:pt idx="1552">
                  <c:v>64.217398448615072</c:v>
                </c:pt>
                <c:pt idx="1553">
                  <c:v>69.817907695279672</c:v>
                </c:pt>
                <c:pt idx="1554">
                  <c:v>60.31046527651911</c:v>
                </c:pt>
                <c:pt idx="1555">
                  <c:v>59.880090138056332</c:v>
                </c:pt>
                <c:pt idx="1556">
                  <c:v>60.695460894085926</c:v>
                </c:pt>
                <c:pt idx="1557">
                  <c:v>60.533429851657814</c:v>
                </c:pt>
                <c:pt idx="1558">
                  <c:v>59.891134881103518</c:v>
                </c:pt>
                <c:pt idx="1559">
                  <c:v>70.815489632687132</c:v>
                </c:pt>
                <c:pt idx="1560">
                  <c:v>70.374221842265655</c:v>
                </c:pt>
                <c:pt idx="1561">
                  <c:v>70.879803176055191</c:v>
                </c:pt>
                <c:pt idx="1562">
                  <c:v>57.90239755605392</c:v>
                </c:pt>
                <c:pt idx="1563">
                  <c:v>57.689765198790965</c:v>
                </c:pt>
                <c:pt idx="1564">
                  <c:v>71.931661792680046</c:v>
                </c:pt>
                <c:pt idx="1565">
                  <c:v>55.581225059865673</c:v>
                </c:pt>
                <c:pt idx="1566">
                  <c:v>78.086175637884637</c:v>
                </c:pt>
                <c:pt idx="1567">
                  <c:v>72.313044357944335</c:v>
                </c:pt>
                <c:pt idx="1568">
                  <c:v>78.179654487103946</c:v>
                </c:pt>
                <c:pt idx="1569">
                  <c:v>77.929776503429025</c:v>
                </c:pt>
                <c:pt idx="1570">
                  <c:v>71.676169359993338</c:v>
                </c:pt>
                <c:pt idx="1571">
                  <c:v>71.052385131879873</c:v>
                </c:pt>
                <c:pt idx="1572">
                  <c:v>69.782765667345004</c:v>
                </c:pt>
                <c:pt idx="1573">
                  <c:v>69.299073805800091</c:v>
                </c:pt>
                <c:pt idx="1574">
                  <c:v>69.508379020313754</c:v>
                </c:pt>
                <c:pt idx="1575">
                  <c:v>68.986066945328048</c:v>
                </c:pt>
                <c:pt idx="1576">
                  <c:v>69.506589671660038</c:v>
                </c:pt>
                <c:pt idx="1577">
                  <c:v>69.37644436712992</c:v>
                </c:pt>
                <c:pt idx="1578">
                  <c:v>68.861774040732811</c:v>
                </c:pt>
                <c:pt idx="1579">
                  <c:v>67.894057234375538</c:v>
                </c:pt>
                <c:pt idx="1580">
                  <c:v>67.984442090080947</c:v>
                </c:pt>
                <c:pt idx="1581">
                  <c:v>76.51532553592665</c:v>
                </c:pt>
                <c:pt idx="1582">
                  <c:v>76.560922535814981</c:v>
                </c:pt>
                <c:pt idx="1583">
                  <c:v>75.536108608052857</c:v>
                </c:pt>
                <c:pt idx="1584">
                  <c:v>76.649823123146234</c:v>
                </c:pt>
                <c:pt idx="1585">
                  <c:v>76.453289814340948</c:v>
                </c:pt>
                <c:pt idx="1586">
                  <c:v>76.16973992406615</c:v>
                </c:pt>
                <c:pt idx="1587">
                  <c:v>75.90423020993137</c:v>
                </c:pt>
                <c:pt idx="1588">
                  <c:v>75.114917835426084</c:v>
                </c:pt>
                <c:pt idx="1589">
                  <c:v>75.623305528338221</c:v>
                </c:pt>
                <c:pt idx="1590">
                  <c:v>75.549751198785643</c:v>
                </c:pt>
                <c:pt idx="1591">
                  <c:v>75.860532355425192</c:v>
                </c:pt>
                <c:pt idx="1592">
                  <c:v>75.146774614568457</c:v>
                </c:pt>
                <c:pt idx="1593">
                  <c:v>74.42258220507307</c:v>
                </c:pt>
                <c:pt idx="1594">
                  <c:v>74.131402220443007</c:v>
                </c:pt>
                <c:pt idx="1595">
                  <c:v>73.641261045381881</c:v>
                </c:pt>
                <c:pt idx="1596">
                  <c:v>68.06712386570581</c:v>
                </c:pt>
                <c:pt idx="1597">
                  <c:v>67.931473938715953</c:v>
                </c:pt>
                <c:pt idx="1598">
                  <c:v>67.999123504190322</c:v>
                </c:pt>
                <c:pt idx="1599">
                  <c:v>68.161779125226616</c:v>
                </c:pt>
                <c:pt idx="1600">
                  <c:v>68.035223316151757</c:v>
                </c:pt>
                <c:pt idx="1601">
                  <c:v>67.910185733371193</c:v>
                </c:pt>
                <c:pt idx="1602">
                  <c:v>67.993556937842413</c:v>
                </c:pt>
                <c:pt idx="1603">
                  <c:v>67.872938159602867</c:v>
                </c:pt>
                <c:pt idx="1604">
                  <c:v>67.914024726872711</c:v>
                </c:pt>
                <c:pt idx="1605">
                  <c:v>67.56014833580727</c:v>
                </c:pt>
                <c:pt idx="1606">
                  <c:v>67.739833417229534</c:v>
                </c:pt>
                <c:pt idx="1607">
                  <c:v>67.321339167363021</c:v>
                </c:pt>
                <c:pt idx="1608">
                  <c:v>66.80690570423161</c:v>
                </c:pt>
                <c:pt idx="1609">
                  <c:v>67.989746237689815</c:v>
                </c:pt>
                <c:pt idx="1610">
                  <c:v>67.993744711493719</c:v>
                </c:pt>
                <c:pt idx="1611">
                  <c:v>67.929401110194519</c:v>
                </c:pt>
                <c:pt idx="1612">
                  <c:v>67.873531723951601</c:v>
                </c:pt>
                <c:pt idx="1613">
                  <c:v>67.755696498086508</c:v>
                </c:pt>
                <c:pt idx="1614">
                  <c:v>67.48709543155033</c:v>
                </c:pt>
                <c:pt idx="1615">
                  <c:v>67.393765611891979</c:v>
                </c:pt>
                <c:pt idx="1616">
                  <c:v>67.276299929852669</c:v>
                </c:pt>
                <c:pt idx="1617">
                  <c:v>66.885175605556299</c:v>
                </c:pt>
                <c:pt idx="1618">
                  <c:v>66.898301214681652</c:v>
                </c:pt>
                <c:pt idx="1619">
                  <c:v>66.944627747233937</c:v>
                </c:pt>
                <c:pt idx="1620">
                  <c:v>66.288301807360369</c:v>
                </c:pt>
                <c:pt idx="1621">
                  <c:v>66.005009819566226</c:v>
                </c:pt>
                <c:pt idx="1622">
                  <c:v>65.791898487167614</c:v>
                </c:pt>
                <c:pt idx="1623">
                  <c:v>70.436848462179981</c:v>
                </c:pt>
                <c:pt idx="1624">
                  <c:v>64.460971193718592</c:v>
                </c:pt>
                <c:pt idx="1625">
                  <c:v>63.927204787706707</c:v>
                </c:pt>
                <c:pt idx="1626">
                  <c:v>63.06938503077356</c:v>
                </c:pt>
                <c:pt idx="1627">
                  <c:v>62.084394323087828</c:v>
                </c:pt>
                <c:pt idx="1628">
                  <c:v>61.908001470690593</c:v>
                </c:pt>
                <c:pt idx="1629">
                  <c:v>61.456106101355303</c:v>
                </c:pt>
                <c:pt idx="1630">
                  <c:v>71.94388408258223</c:v>
                </c:pt>
                <c:pt idx="1631">
                  <c:v>56.754031439133485</c:v>
                </c:pt>
                <c:pt idx="1632">
                  <c:v>55.186975202992137</c:v>
                </c:pt>
                <c:pt idx="1633">
                  <c:v>54.03794436104554</c:v>
                </c:pt>
                <c:pt idx="1634">
                  <c:v>59.159370195633343</c:v>
                </c:pt>
                <c:pt idx="1635">
                  <c:v>58.413487800763981</c:v>
                </c:pt>
                <c:pt idx="1636">
                  <c:v>56.609393785697577</c:v>
                </c:pt>
                <c:pt idx="1637">
                  <c:v>55.924032413716162</c:v>
                </c:pt>
                <c:pt idx="1638">
                  <c:v>53.707509097695798</c:v>
                </c:pt>
                <c:pt idx="1639">
                  <c:v>51.555651778705176</c:v>
                </c:pt>
                <c:pt idx="1640">
                  <c:v>49.813443490175295</c:v>
                </c:pt>
                <c:pt idx="1641">
                  <c:v>68.484297750424815</c:v>
                </c:pt>
                <c:pt idx="1642">
                  <c:v>70.365856487142679</c:v>
                </c:pt>
                <c:pt idx="1643">
                  <c:v>46.504258326688678</c:v>
                </c:pt>
                <c:pt idx="1644">
                  <c:v>46.191491700349559</c:v>
                </c:pt>
                <c:pt idx="1645">
                  <c:v>46.943116878057076</c:v>
                </c:pt>
                <c:pt idx="1646">
                  <c:v>69.041605011090411</c:v>
                </c:pt>
                <c:pt idx="1647">
                  <c:v>48.435192167916227</c:v>
                </c:pt>
                <c:pt idx="1648">
                  <c:v>49.16909069586562</c:v>
                </c:pt>
              </c:numCache>
            </c:numRef>
          </c:xVal>
          <c:yVal>
            <c:numRef>
              <c:f>Regression!RegChartScaleLoc</c:f>
              <c:numCache>
                <c:formatCode>0.0000</c:formatCode>
                <c:ptCount val="1649"/>
                <c:pt idx="0">
                  <c:v>0.74622271591115485</c:v>
                </c:pt>
                <c:pt idx="1">
                  <c:v>0.68687641784550046</c:v>
                </c:pt>
                <c:pt idx="2">
                  <c:v>0.68474094650065043</c:v>
                </c:pt>
                <c:pt idx="3">
                  <c:v>0.70900066097518899</c:v>
                </c:pt>
                <c:pt idx="4">
                  <c:v>0.66878066427681615</c:v>
                </c:pt>
                <c:pt idx="5">
                  <c:v>0.64996279759383968</c:v>
                </c:pt>
                <c:pt idx="6">
                  <c:v>0.59987352664296079</c:v>
                </c:pt>
                <c:pt idx="7">
                  <c:v>0.6056186831650735</c:v>
                </c:pt>
                <c:pt idx="8">
                  <c:v>0.59109221601812856</c:v>
                </c:pt>
                <c:pt idx="9">
                  <c:v>0.54903493700624184</c:v>
                </c:pt>
                <c:pt idx="10">
                  <c:v>0.51897454960541878</c:v>
                </c:pt>
                <c:pt idx="11">
                  <c:v>0.16837174780903963</c:v>
                </c:pt>
                <c:pt idx="12">
                  <c:v>0.26069619541836081</c:v>
                </c:pt>
                <c:pt idx="13">
                  <c:v>1.4388700805589869</c:v>
                </c:pt>
                <c:pt idx="14">
                  <c:v>0.31084964719399044</c:v>
                </c:pt>
                <c:pt idx="15">
                  <c:v>0.38328435780021936</c:v>
                </c:pt>
                <c:pt idx="16">
                  <c:v>0.76696694227444195</c:v>
                </c:pt>
                <c:pt idx="17">
                  <c:v>0.1671694409565416</c:v>
                </c:pt>
                <c:pt idx="18">
                  <c:v>0.71223688430540166</c:v>
                </c:pt>
                <c:pt idx="19">
                  <c:v>0.67154131039058285</c:v>
                </c:pt>
                <c:pt idx="20">
                  <c:v>0.82653408639536441</c:v>
                </c:pt>
                <c:pt idx="21">
                  <c:v>0.9636828981567267</c:v>
                </c:pt>
                <c:pt idx="22">
                  <c:v>0.97155779601487413</c:v>
                </c:pt>
                <c:pt idx="23">
                  <c:v>0.47968264686883821</c:v>
                </c:pt>
                <c:pt idx="24">
                  <c:v>0.73655800839865315</c:v>
                </c:pt>
                <c:pt idx="25">
                  <c:v>0.94106268706283347</c:v>
                </c:pt>
                <c:pt idx="26">
                  <c:v>0.55691409473063347</c:v>
                </c:pt>
                <c:pt idx="27">
                  <c:v>0.37942123968665803</c:v>
                </c:pt>
                <c:pt idx="28">
                  <c:v>0.44470583338266673</c:v>
                </c:pt>
                <c:pt idx="29">
                  <c:v>0.5086086360305101</c:v>
                </c:pt>
                <c:pt idx="30">
                  <c:v>0.58616879388793153</c:v>
                </c:pt>
                <c:pt idx="31">
                  <c:v>0.25613508537331547</c:v>
                </c:pt>
                <c:pt idx="32">
                  <c:v>0.64369401522352665</c:v>
                </c:pt>
                <c:pt idx="33">
                  <c:v>0.46410471980974111</c:v>
                </c:pt>
                <c:pt idx="34">
                  <c:v>0.4121376184988837</c:v>
                </c:pt>
                <c:pt idx="35">
                  <c:v>0.52217504531070358</c:v>
                </c:pt>
                <c:pt idx="36">
                  <c:v>0.62264544783369324</c:v>
                </c:pt>
                <c:pt idx="37">
                  <c:v>0.71785296706545054</c:v>
                </c:pt>
                <c:pt idx="38">
                  <c:v>0.82242975474650371</c:v>
                </c:pt>
                <c:pt idx="39">
                  <c:v>0.82006900731191423</c:v>
                </c:pt>
                <c:pt idx="40">
                  <c:v>0.77862378192882331</c:v>
                </c:pt>
                <c:pt idx="41">
                  <c:v>0.81653780255156494</c:v>
                </c:pt>
                <c:pt idx="42">
                  <c:v>0.54236617886952887</c:v>
                </c:pt>
                <c:pt idx="43">
                  <c:v>1.4684994900816428</c:v>
                </c:pt>
                <c:pt idx="44">
                  <c:v>1.4980268312396008</c:v>
                </c:pt>
                <c:pt idx="45">
                  <c:v>0.92920023392295059</c:v>
                </c:pt>
                <c:pt idx="46">
                  <c:v>1.2807269366547929</c:v>
                </c:pt>
                <c:pt idx="47">
                  <c:v>1.3349613851319864</c:v>
                </c:pt>
                <c:pt idx="48">
                  <c:v>1.3053926199160788</c:v>
                </c:pt>
                <c:pt idx="49">
                  <c:v>1.2890606868342755</c:v>
                </c:pt>
                <c:pt idx="50">
                  <c:v>1.2666910778074365</c:v>
                </c:pt>
                <c:pt idx="51">
                  <c:v>0.76436827404059282</c:v>
                </c:pt>
                <c:pt idx="52">
                  <c:v>0.79943244976289352</c:v>
                </c:pt>
                <c:pt idx="53">
                  <c:v>1.1879976608020208</c:v>
                </c:pt>
                <c:pt idx="54">
                  <c:v>1.1942937554068183</c:v>
                </c:pt>
                <c:pt idx="55">
                  <c:v>0.64966464649838807</c:v>
                </c:pt>
                <c:pt idx="56">
                  <c:v>0.61199495202620879</c:v>
                </c:pt>
                <c:pt idx="57">
                  <c:v>0.61005999021162849</c:v>
                </c:pt>
                <c:pt idx="58">
                  <c:v>0.68063476197473749</c:v>
                </c:pt>
                <c:pt idx="59">
                  <c:v>0.560211421466</c:v>
                </c:pt>
                <c:pt idx="60">
                  <c:v>0.61227963436220234</c:v>
                </c:pt>
                <c:pt idx="61">
                  <c:v>1.1429537999371038</c:v>
                </c:pt>
                <c:pt idx="62">
                  <c:v>0.72237420061807711</c:v>
                </c:pt>
                <c:pt idx="63">
                  <c:v>0.72296250506688564</c:v>
                </c:pt>
                <c:pt idx="64">
                  <c:v>0.27639731317565192</c:v>
                </c:pt>
                <c:pt idx="65">
                  <c:v>0.82327225624163569</c:v>
                </c:pt>
                <c:pt idx="66">
                  <c:v>0.81098282258313414</c:v>
                </c:pt>
                <c:pt idx="67">
                  <c:v>0.77064894890297886</c:v>
                </c:pt>
                <c:pt idx="68">
                  <c:v>0.81420095459870123</c:v>
                </c:pt>
                <c:pt idx="69">
                  <c:v>0.88401941751916291</c:v>
                </c:pt>
                <c:pt idx="70">
                  <c:v>0.47460649008251843</c:v>
                </c:pt>
                <c:pt idx="71">
                  <c:v>0.91451380223254375</c:v>
                </c:pt>
                <c:pt idx="72">
                  <c:v>0.96983171359256604</c:v>
                </c:pt>
                <c:pt idx="73">
                  <c:v>1.0154377189996298</c:v>
                </c:pt>
                <c:pt idx="74">
                  <c:v>0.99692466417800052</c:v>
                </c:pt>
                <c:pt idx="75">
                  <c:v>0.99200581187793924</c:v>
                </c:pt>
                <c:pt idx="76">
                  <c:v>0.97188213532026635</c:v>
                </c:pt>
                <c:pt idx="77">
                  <c:v>0.94388300513013978</c:v>
                </c:pt>
                <c:pt idx="78">
                  <c:v>0.85336348970284903</c:v>
                </c:pt>
                <c:pt idx="79">
                  <c:v>1.3653618348660819</c:v>
                </c:pt>
                <c:pt idx="80">
                  <c:v>1.2516616238785376</c:v>
                </c:pt>
                <c:pt idx="81">
                  <c:v>1.2452634264800599</c:v>
                </c:pt>
                <c:pt idx="82">
                  <c:v>1.1952540416906217</c:v>
                </c:pt>
                <c:pt idx="83">
                  <c:v>1.094001402450099</c:v>
                </c:pt>
                <c:pt idx="84">
                  <c:v>0.98334105136193162</c:v>
                </c:pt>
                <c:pt idx="85">
                  <c:v>1.0793773762109691</c:v>
                </c:pt>
                <c:pt idx="86">
                  <c:v>0.69500280671958758</c:v>
                </c:pt>
                <c:pt idx="87">
                  <c:v>1.1812369226141102</c:v>
                </c:pt>
                <c:pt idx="88">
                  <c:v>0.98008844410774343</c:v>
                </c:pt>
                <c:pt idx="89">
                  <c:v>8.4713050798029793E-2</c:v>
                </c:pt>
                <c:pt idx="90">
                  <c:v>0.94981567230669373</c:v>
                </c:pt>
                <c:pt idx="91">
                  <c:v>1.0345224233225638</c:v>
                </c:pt>
                <c:pt idx="92">
                  <c:v>1.2148703175081643</c:v>
                </c:pt>
                <c:pt idx="93">
                  <c:v>0.26715264130748184</c:v>
                </c:pt>
                <c:pt idx="94">
                  <c:v>0.82495484353484227</c:v>
                </c:pt>
                <c:pt idx="95">
                  <c:v>1.0182070541537407</c:v>
                </c:pt>
                <c:pt idx="96">
                  <c:v>1.2116343514047081</c:v>
                </c:pt>
                <c:pt idx="97">
                  <c:v>0.87363052298229804</c:v>
                </c:pt>
                <c:pt idx="98">
                  <c:v>0.5924604157947102</c:v>
                </c:pt>
                <c:pt idx="99">
                  <c:v>0.88567606197806992</c:v>
                </c:pt>
                <c:pt idx="100">
                  <c:v>0.57977808029772715</c:v>
                </c:pt>
                <c:pt idx="101">
                  <c:v>0.8163006385572229</c:v>
                </c:pt>
                <c:pt idx="102">
                  <c:v>0.28043247758996037</c:v>
                </c:pt>
                <c:pt idx="103">
                  <c:v>0.38000936594407958</c:v>
                </c:pt>
                <c:pt idx="104">
                  <c:v>0.72998456832798342</c:v>
                </c:pt>
                <c:pt idx="105">
                  <c:v>0.9311193535155986</c:v>
                </c:pt>
                <c:pt idx="106">
                  <c:v>0.26680510114164679</c:v>
                </c:pt>
                <c:pt idx="107">
                  <c:v>0.3561420195626499</c:v>
                </c:pt>
                <c:pt idx="108">
                  <c:v>0.58911561612006325</c:v>
                </c:pt>
                <c:pt idx="109">
                  <c:v>0.62167657064613924</c:v>
                </c:pt>
                <c:pt idx="110">
                  <c:v>0.60493377936769399</c:v>
                </c:pt>
                <c:pt idx="111">
                  <c:v>0.58682481699265565</c:v>
                </c:pt>
                <c:pt idx="112">
                  <c:v>0.75042537358348504</c:v>
                </c:pt>
                <c:pt idx="113">
                  <c:v>1.3793557553315443</c:v>
                </c:pt>
                <c:pt idx="114">
                  <c:v>0.89299651562211813</c:v>
                </c:pt>
                <c:pt idx="115">
                  <c:v>0.32225751346475257</c:v>
                </c:pt>
                <c:pt idx="116">
                  <c:v>0.62285161960791013</c:v>
                </c:pt>
                <c:pt idx="117">
                  <c:v>0.33739095224756482</c:v>
                </c:pt>
                <c:pt idx="118">
                  <c:v>0.36658258457549731</c:v>
                </c:pt>
                <c:pt idx="119">
                  <c:v>0.22457479332137489</c:v>
                </c:pt>
                <c:pt idx="120">
                  <c:v>0.22752114726240769</c:v>
                </c:pt>
                <c:pt idx="121">
                  <c:v>1.0163846494933753</c:v>
                </c:pt>
                <c:pt idx="122">
                  <c:v>0.97382131231150892</c:v>
                </c:pt>
                <c:pt idx="123">
                  <c:v>1.5150179325339692</c:v>
                </c:pt>
                <c:pt idx="124">
                  <c:v>0.83091405523197415</c:v>
                </c:pt>
                <c:pt idx="125">
                  <c:v>1.0477701162168587</c:v>
                </c:pt>
                <c:pt idx="126">
                  <c:v>1.0871326831613659</c:v>
                </c:pt>
                <c:pt idx="127">
                  <c:v>1.0218338744510962</c:v>
                </c:pt>
                <c:pt idx="128">
                  <c:v>0.97849841415904948</c:v>
                </c:pt>
                <c:pt idx="129">
                  <c:v>0.96739510612492996</c:v>
                </c:pt>
                <c:pt idx="130">
                  <c:v>0.96343739085718172</c:v>
                </c:pt>
                <c:pt idx="131">
                  <c:v>0.93400918463999594</c:v>
                </c:pt>
                <c:pt idx="132">
                  <c:v>0.91498767516391688</c:v>
                </c:pt>
                <c:pt idx="133">
                  <c:v>0.57627781507073661</c:v>
                </c:pt>
                <c:pt idx="134">
                  <c:v>1.2942466337237191</c:v>
                </c:pt>
                <c:pt idx="135">
                  <c:v>0.51125702462794587</c:v>
                </c:pt>
                <c:pt idx="136">
                  <c:v>0.15757628897736831</c:v>
                </c:pt>
                <c:pt idx="137">
                  <c:v>0.45535198768020957</c:v>
                </c:pt>
                <c:pt idx="138">
                  <c:v>0.6835762302571925</c:v>
                </c:pt>
                <c:pt idx="139">
                  <c:v>0.63961370576391641</c:v>
                </c:pt>
                <c:pt idx="140">
                  <c:v>0.59722502516880827</c:v>
                </c:pt>
                <c:pt idx="141">
                  <c:v>0.57141256385304839</c:v>
                </c:pt>
                <c:pt idx="142">
                  <c:v>0.60628615704074673</c:v>
                </c:pt>
                <c:pt idx="143">
                  <c:v>0.53000049248665548</c:v>
                </c:pt>
                <c:pt idx="144">
                  <c:v>0.52984966360728447</c:v>
                </c:pt>
                <c:pt idx="145">
                  <c:v>0.47894825665942697</c:v>
                </c:pt>
                <c:pt idx="146">
                  <c:v>0.29117921715215178</c:v>
                </c:pt>
                <c:pt idx="147">
                  <c:v>0.11435270890819177</c:v>
                </c:pt>
                <c:pt idx="148">
                  <c:v>1.2605402214974093</c:v>
                </c:pt>
                <c:pt idx="149">
                  <c:v>1.3330377369853101</c:v>
                </c:pt>
                <c:pt idx="150">
                  <c:v>0.96869454423984658</c:v>
                </c:pt>
                <c:pt idx="151">
                  <c:v>0.67159117031454263</c:v>
                </c:pt>
                <c:pt idx="152">
                  <c:v>0.62311202465091431</c:v>
                </c:pt>
                <c:pt idx="153">
                  <c:v>0.63065412657793585</c:v>
                </c:pt>
                <c:pt idx="154">
                  <c:v>0.55304118391713997</c:v>
                </c:pt>
                <c:pt idx="155">
                  <c:v>0.56962549603252188</c:v>
                </c:pt>
                <c:pt idx="156">
                  <c:v>0.42929435378197078</c:v>
                </c:pt>
                <c:pt idx="157">
                  <c:v>0.49454264382679269</c:v>
                </c:pt>
                <c:pt idx="158">
                  <c:v>1.1200023531959167</c:v>
                </c:pt>
                <c:pt idx="159">
                  <c:v>0.90001430295874585</c:v>
                </c:pt>
                <c:pt idx="160">
                  <c:v>0.95014846783998663</c:v>
                </c:pt>
                <c:pt idx="161">
                  <c:v>1.3137412277728198</c:v>
                </c:pt>
                <c:pt idx="162">
                  <c:v>1.1746351452294121</c:v>
                </c:pt>
                <c:pt idx="163">
                  <c:v>0.26652603556603616</c:v>
                </c:pt>
                <c:pt idx="164">
                  <c:v>1.0778522895878591</c:v>
                </c:pt>
                <c:pt idx="165">
                  <c:v>0.3348107239738915</c:v>
                </c:pt>
                <c:pt idx="166">
                  <c:v>0.36325940913151777</c:v>
                </c:pt>
                <c:pt idx="167">
                  <c:v>0.3659664529120335</c:v>
                </c:pt>
                <c:pt idx="168">
                  <c:v>0.12245594892723798</c:v>
                </c:pt>
                <c:pt idx="169">
                  <c:v>0.17421571970662139</c:v>
                </c:pt>
                <c:pt idx="170">
                  <c:v>0.18491083092176303</c:v>
                </c:pt>
                <c:pt idx="171">
                  <c:v>0.31830912050668997</c:v>
                </c:pt>
                <c:pt idx="172">
                  <c:v>0.31995816876046695</c:v>
                </c:pt>
                <c:pt idx="173">
                  <c:v>0.18081987479341183</c:v>
                </c:pt>
                <c:pt idx="174">
                  <c:v>1.1313602881508236</c:v>
                </c:pt>
                <c:pt idx="175">
                  <c:v>0.34996648409060033</c:v>
                </c:pt>
                <c:pt idx="176">
                  <c:v>1.0978632699436983</c:v>
                </c:pt>
                <c:pt idx="177">
                  <c:v>0.33123588960130779</c:v>
                </c:pt>
                <c:pt idx="178">
                  <c:v>0.9414139815270347</c:v>
                </c:pt>
                <c:pt idx="179">
                  <c:v>0.9020557931480816</c:v>
                </c:pt>
                <c:pt idx="180">
                  <c:v>0.87515566779699261</c:v>
                </c:pt>
                <c:pt idx="181">
                  <c:v>0.86701714633103577</c:v>
                </c:pt>
                <c:pt idx="182">
                  <c:v>0.85203245461769184</c:v>
                </c:pt>
                <c:pt idx="183">
                  <c:v>0.83554876263386635</c:v>
                </c:pt>
                <c:pt idx="184">
                  <c:v>0.81669250800790472</c:v>
                </c:pt>
                <c:pt idx="185">
                  <c:v>0.82592586535360746</c:v>
                </c:pt>
                <c:pt idx="186">
                  <c:v>0.83118504644177726</c:v>
                </c:pt>
                <c:pt idx="187">
                  <c:v>0.82662856463633427</c:v>
                </c:pt>
                <c:pt idx="188">
                  <c:v>0.8095884645661432</c:v>
                </c:pt>
                <c:pt idx="189">
                  <c:v>0.77279098569317195</c:v>
                </c:pt>
                <c:pt idx="190">
                  <c:v>0.72878994575075495</c:v>
                </c:pt>
                <c:pt idx="191">
                  <c:v>0.59559007585105472</c:v>
                </c:pt>
                <c:pt idx="192">
                  <c:v>0.55141927736340579</c:v>
                </c:pt>
                <c:pt idx="193">
                  <c:v>0.55131518396751955</c:v>
                </c:pt>
                <c:pt idx="194">
                  <c:v>0.59455581888978615</c:v>
                </c:pt>
                <c:pt idx="195">
                  <c:v>0.6689733533583534</c:v>
                </c:pt>
                <c:pt idx="196">
                  <c:v>0.74312600286331632</c:v>
                </c:pt>
                <c:pt idx="197">
                  <c:v>0.76070560729144132</c:v>
                </c:pt>
                <c:pt idx="198">
                  <c:v>0.78886802907501874</c:v>
                </c:pt>
                <c:pt idx="199">
                  <c:v>0.82580605856418576</c:v>
                </c:pt>
                <c:pt idx="200">
                  <c:v>0.83489861153291134</c:v>
                </c:pt>
                <c:pt idx="201">
                  <c:v>0.85221562959331854</c:v>
                </c:pt>
                <c:pt idx="202">
                  <c:v>0.84494224926867723</c:v>
                </c:pt>
                <c:pt idx="203">
                  <c:v>0.85411250617978307</c:v>
                </c:pt>
                <c:pt idx="204">
                  <c:v>1.0696010558958975</c:v>
                </c:pt>
                <c:pt idx="205">
                  <c:v>1.026347714323131</c:v>
                </c:pt>
                <c:pt idx="206">
                  <c:v>0.73484021583219117</c:v>
                </c:pt>
                <c:pt idx="207">
                  <c:v>0.14977377945039547</c:v>
                </c:pt>
                <c:pt idx="208">
                  <c:v>0.75076829583396676</c:v>
                </c:pt>
                <c:pt idx="209">
                  <c:v>0.89943294161209297</c:v>
                </c:pt>
                <c:pt idx="210">
                  <c:v>0.82011399479099689</c:v>
                </c:pt>
                <c:pt idx="211">
                  <c:v>0.78731564623329275</c:v>
                </c:pt>
                <c:pt idx="212">
                  <c:v>0.85035838957059584</c:v>
                </c:pt>
                <c:pt idx="213">
                  <c:v>0.24294968921270821</c:v>
                </c:pt>
                <c:pt idx="214">
                  <c:v>0.27266242233048843</c:v>
                </c:pt>
                <c:pt idx="215">
                  <c:v>0.14349731139315258</c:v>
                </c:pt>
                <c:pt idx="216">
                  <c:v>0.9252012365140857</c:v>
                </c:pt>
                <c:pt idx="217">
                  <c:v>0.55749803009436671</c:v>
                </c:pt>
                <c:pt idx="218">
                  <c:v>0.52508988929163902</c:v>
                </c:pt>
                <c:pt idx="219">
                  <c:v>1.575985289140567</c:v>
                </c:pt>
                <c:pt idx="220">
                  <c:v>0.7000368336015812</c:v>
                </c:pt>
                <c:pt idx="221">
                  <c:v>0.71559390889241647</c:v>
                </c:pt>
                <c:pt idx="222">
                  <c:v>0.75215226841028937</c:v>
                </c:pt>
                <c:pt idx="223">
                  <c:v>0.81957363742599265</c:v>
                </c:pt>
                <c:pt idx="224">
                  <c:v>0.86402541775186381</c:v>
                </c:pt>
                <c:pt idx="225">
                  <c:v>0.86246853647244881</c:v>
                </c:pt>
                <c:pt idx="226">
                  <c:v>0.94073298018158091</c:v>
                </c:pt>
                <c:pt idx="227">
                  <c:v>1.0085898645167075</c:v>
                </c:pt>
                <c:pt idx="228">
                  <c:v>1.043722948896096</c:v>
                </c:pt>
                <c:pt idx="229">
                  <c:v>1.0575183078360237</c:v>
                </c:pt>
                <c:pt idx="230">
                  <c:v>1.0612236430301496</c:v>
                </c:pt>
                <c:pt idx="231">
                  <c:v>1.0468792586133273</c:v>
                </c:pt>
                <c:pt idx="232">
                  <c:v>0.38336878884659581</c:v>
                </c:pt>
                <c:pt idx="233">
                  <c:v>0.5453651146406896</c:v>
                </c:pt>
                <c:pt idx="234">
                  <c:v>0.50929994425456582</c:v>
                </c:pt>
                <c:pt idx="235">
                  <c:v>0.49584078200893855</c:v>
                </c:pt>
                <c:pt idx="236">
                  <c:v>0.52996417630839832</c:v>
                </c:pt>
                <c:pt idx="237">
                  <c:v>0.53874810664543749</c:v>
                </c:pt>
                <c:pt idx="238">
                  <c:v>0.63705634650830545</c:v>
                </c:pt>
                <c:pt idx="239">
                  <c:v>0.58291904052052101</c:v>
                </c:pt>
                <c:pt idx="240">
                  <c:v>0.53075974848188401</c:v>
                </c:pt>
                <c:pt idx="241">
                  <c:v>0.47398040165045807</c:v>
                </c:pt>
                <c:pt idx="242">
                  <c:v>1.0507305436873342</c:v>
                </c:pt>
                <c:pt idx="243">
                  <c:v>0.49671499991301871</c:v>
                </c:pt>
                <c:pt idx="244">
                  <c:v>0.53240114513795833</c:v>
                </c:pt>
                <c:pt idx="245">
                  <c:v>0.51335397559305729</c:v>
                </c:pt>
                <c:pt idx="246">
                  <c:v>0.82832486422386942</c:v>
                </c:pt>
                <c:pt idx="247">
                  <c:v>0.31757313035629975</c:v>
                </c:pt>
                <c:pt idx="248">
                  <c:v>0.95833984852134946</c:v>
                </c:pt>
                <c:pt idx="249">
                  <c:v>0.16121372252569011</c:v>
                </c:pt>
                <c:pt idx="250">
                  <c:v>0.12199306699805693</c:v>
                </c:pt>
                <c:pt idx="251">
                  <c:v>0.21431935658236681</c:v>
                </c:pt>
                <c:pt idx="252">
                  <c:v>0.24851970737738138</c:v>
                </c:pt>
                <c:pt idx="253">
                  <c:v>7.2455322429875985E-2</c:v>
                </c:pt>
                <c:pt idx="254">
                  <c:v>0.2540978016738944</c:v>
                </c:pt>
                <c:pt idx="255">
                  <c:v>0.13889746077251</c:v>
                </c:pt>
                <c:pt idx="256">
                  <c:v>1.0261433124679551</c:v>
                </c:pt>
                <c:pt idx="257">
                  <c:v>0.23794185946818938</c:v>
                </c:pt>
                <c:pt idx="258">
                  <c:v>0.40885439680140445</c:v>
                </c:pt>
                <c:pt idx="259">
                  <c:v>0.36048752534087936</c:v>
                </c:pt>
                <c:pt idx="260">
                  <c:v>0.98322871899232978</c:v>
                </c:pt>
                <c:pt idx="261">
                  <c:v>8.1932301218598083E-2</c:v>
                </c:pt>
                <c:pt idx="262">
                  <c:v>0.36730056475965867</c:v>
                </c:pt>
                <c:pt idx="263">
                  <c:v>1.2766197766052847</c:v>
                </c:pt>
                <c:pt idx="264">
                  <c:v>0.37815518978617285</c:v>
                </c:pt>
                <c:pt idx="265">
                  <c:v>0.46762732715595673</c:v>
                </c:pt>
                <c:pt idx="266">
                  <c:v>0.491043637100541</c:v>
                </c:pt>
                <c:pt idx="267">
                  <c:v>0.51242965283354902</c:v>
                </c:pt>
                <c:pt idx="268">
                  <c:v>0.52899472146598581</c:v>
                </c:pt>
                <c:pt idx="269">
                  <c:v>0.54658041360495047</c:v>
                </c:pt>
                <c:pt idx="270">
                  <c:v>1.3253362380882396</c:v>
                </c:pt>
                <c:pt idx="271">
                  <c:v>0.80585725006004794</c:v>
                </c:pt>
                <c:pt idx="272">
                  <c:v>1.6263758298781157</c:v>
                </c:pt>
                <c:pt idx="273">
                  <c:v>0.83497312539726165</c:v>
                </c:pt>
                <c:pt idx="274">
                  <c:v>0.79773672235870685</c:v>
                </c:pt>
                <c:pt idx="275">
                  <c:v>1.6333580071850096</c:v>
                </c:pt>
                <c:pt idx="276">
                  <c:v>0.60488829851600545</c:v>
                </c:pt>
                <c:pt idx="277">
                  <c:v>1.5935260773289652</c:v>
                </c:pt>
                <c:pt idx="278">
                  <c:v>0.32587345952903901</c:v>
                </c:pt>
                <c:pt idx="279">
                  <c:v>0.44671000891278434</c:v>
                </c:pt>
                <c:pt idx="280">
                  <c:v>0.44428683187110585</c:v>
                </c:pt>
                <c:pt idx="281">
                  <c:v>0.4577722360484669</c:v>
                </c:pt>
                <c:pt idx="282">
                  <c:v>0.28432492067607545</c:v>
                </c:pt>
                <c:pt idx="283">
                  <c:v>0.87401927852989347</c:v>
                </c:pt>
                <c:pt idx="284">
                  <c:v>0.41625655537995276</c:v>
                </c:pt>
                <c:pt idx="285">
                  <c:v>0.42807139859120014</c:v>
                </c:pt>
                <c:pt idx="286">
                  <c:v>0.49829301853862812</c:v>
                </c:pt>
                <c:pt idx="287">
                  <c:v>0.56734892690608951</c:v>
                </c:pt>
                <c:pt idx="288">
                  <c:v>0.61356720690517497</c:v>
                </c:pt>
                <c:pt idx="289">
                  <c:v>0.68332872066107486</c:v>
                </c:pt>
                <c:pt idx="290">
                  <c:v>0.69240256127179967</c:v>
                </c:pt>
                <c:pt idx="291">
                  <c:v>0.81898977050252919</c:v>
                </c:pt>
                <c:pt idx="292">
                  <c:v>0.53399206429227397</c:v>
                </c:pt>
                <c:pt idx="293">
                  <c:v>0.72133570911284339</c:v>
                </c:pt>
                <c:pt idx="294">
                  <c:v>1.3535215187953309</c:v>
                </c:pt>
                <c:pt idx="295">
                  <c:v>0.63546334659357606</c:v>
                </c:pt>
                <c:pt idx="296">
                  <c:v>0.591319589011017</c:v>
                </c:pt>
                <c:pt idx="297">
                  <c:v>0.55635234783459087</c:v>
                </c:pt>
                <c:pt idx="298">
                  <c:v>1.0029206634429717</c:v>
                </c:pt>
                <c:pt idx="299">
                  <c:v>0.43084431748351804</c:v>
                </c:pt>
                <c:pt idx="300">
                  <c:v>0.35214310081617417</c:v>
                </c:pt>
                <c:pt idx="301">
                  <c:v>0.1902407394967558</c:v>
                </c:pt>
                <c:pt idx="302">
                  <c:v>1.1411040558832504</c:v>
                </c:pt>
                <c:pt idx="303">
                  <c:v>0.2222418476042185</c:v>
                </c:pt>
                <c:pt idx="304">
                  <c:v>0.78997972130745442</c:v>
                </c:pt>
                <c:pt idx="305">
                  <c:v>0.8429053036439319</c:v>
                </c:pt>
                <c:pt idx="306">
                  <c:v>0.88844246887249823</c:v>
                </c:pt>
                <c:pt idx="307">
                  <c:v>0.84728163682053936</c:v>
                </c:pt>
                <c:pt idx="308">
                  <c:v>1.7634321241826894</c:v>
                </c:pt>
                <c:pt idx="309">
                  <c:v>0.78411174571950937</c:v>
                </c:pt>
                <c:pt idx="310">
                  <c:v>0.75754229146494212</c:v>
                </c:pt>
                <c:pt idx="311">
                  <c:v>0.58366985526269111</c:v>
                </c:pt>
                <c:pt idx="312">
                  <c:v>0.69640323481883937</c:v>
                </c:pt>
                <c:pt idx="313">
                  <c:v>1.8641045690157789</c:v>
                </c:pt>
                <c:pt idx="314">
                  <c:v>0.96196377776345987</c:v>
                </c:pt>
                <c:pt idx="315">
                  <c:v>0.35942234177128413</c:v>
                </c:pt>
                <c:pt idx="316">
                  <c:v>0.28898765207795868</c:v>
                </c:pt>
                <c:pt idx="317">
                  <c:v>0.86295235211731958</c:v>
                </c:pt>
                <c:pt idx="318">
                  <c:v>0.62413508987051713</c:v>
                </c:pt>
                <c:pt idx="319">
                  <c:v>0.81021171411694082</c:v>
                </c:pt>
                <c:pt idx="320">
                  <c:v>1.1820081799579434</c:v>
                </c:pt>
                <c:pt idx="321">
                  <c:v>0.99059963141566709</c:v>
                </c:pt>
                <c:pt idx="322">
                  <c:v>1.2507867677045623</c:v>
                </c:pt>
                <c:pt idx="323">
                  <c:v>0.47690022321425513</c:v>
                </c:pt>
                <c:pt idx="324">
                  <c:v>0.26485363136408996</c:v>
                </c:pt>
                <c:pt idx="325">
                  <c:v>0.24475774339180728</c:v>
                </c:pt>
                <c:pt idx="326">
                  <c:v>1.1264759490939311</c:v>
                </c:pt>
                <c:pt idx="327">
                  <c:v>0.63569052957699701</c:v>
                </c:pt>
                <c:pt idx="328">
                  <c:v>0.41846703371820321</c:v>
                </c:pt>
                <c:pt idx="329">
                  <c:v>0.63533992712641285</c:v>
                </c:pt>
                <c:pt idx="330">
                  <c:v>0.67416240976715935</c:v>
                </c:pt>
                <c:pt idx="331">
                  <c:v>0.69074194388560295</c:v>
                </c:pt>
                <c:pt idx="332">
                  <c:v>0.71740936668183686</c:v>
                </c:pt>
                <c:pt idx="333">
                  <c:v>0.77021521715865737</c:v>
                </c:pt>
                <c:pt idx="334">
                  <c:v>0.82505303414599596</c:v>
                </c:pt>
                <c:pt idx="335">
                  <c:v>0.74217310848938267</c:v>
                </c:pt>
                <c:pt idx="336">
                  <c:v>0.80725257783232074</c:v>
                </c:pt>
                <c:pt idx="337">
                  <c:v>1.2742223953366583</c:v>
                </c:pt>
                <c:pt idx="338">
                  <c:v>0.7554144500726705</c:v>
                </c:pt>
                <c:pt idx="339">
                  <c:v>0.98310479841621379</c:v>
                </c:pt>
                <c:pt idx="340">
                  <c:v>0.84222598994128151</c:v>
                </c:pt>
                <c:pt idx="341">
                  <c:v>0.70842270290674092</c:v>
                </c:pt>
                <c:pt idx="342">
                  <c:v>0.85068193867356257</c:v>
                </c:pt>
                <c:pt idx="343">
                  <c:v>0.80812193039850055</c:v>
                </c:pt>
                <c:pt idx="344">
                  <c:v>0.81929083539314296</c:v>
                </c:pt>
                <c:pt idx="345">
                  <c:v>0.85543054720330136</c:v>
                </c:pt>
                <c:pt idx="346">
                  <c:v>0.36602055707970732</c:v>
                </c:pt>
                <c:pt idx="347">
                  <c:v>0.75533056550490885</c:v>
                </c:pt>
                <c:pt idx="348">
                  <c:v>0.73215233957169656</c:v>
                </c:pt>
                <c:pt idx="349">
                  <c:v>0.85483422359729955</c:v>
                </c:pt>
                <c:pt idx="350">
                  <c:v>0.83844497959052233</c:v>
                </c:pt>
                <c:pt idx="351">
                  <c:v>0.73875654027775495</c:v>
                </c:pt>
                <c:pt idx="352">
                  <c:v>0.82174851295750961</c:v>
                </c:pt>
                <c:pt idx="353">
                  <c:v>0.83740894064584792</c:v>
                </c:pt>
                <c:pt idx="354">
                  <c:v>0.85939216708438659</c:v>
                </c:pt>
                <c:pt idx="355">
                  <c:v>0.93609756204043792</c:v>
                </c:pt>
                <c:pt idx="356">
                  <c:v>1.0025324207044299</c:v>
                </c:pt>
                <c:pt idx="357">
                  <c:v>1.0239989846107955</c:v>
                </c:pt>
                <c:pt idx="358">
                  <c:v>0.68644496577048664</c:v>
                </c:pt>
                <c:pt idx="359">
                  <c:v>0.68721433598470583</c:v>
                </c:pt>
                <c:pt idx="360">
                  <c:v>0.68300341737824777</c:v>
                </c:pt>
                <c:pt idx="361">
                  <c:v>0.60068476660630177</c:v>
                </c:pt>
                <c:pt idx="362">
                  <c:v>1.0089902562756037</c:v>
                </c:pt>
                <c:pt idx="363">
                  <c:v>0.72657171169268953</c:v>
                </c:pt>
                <c:pt idx="364">
                  <c:v>0.83441524835074221</c:v>
                </c:pt>
                <c:pt idx="365">
                  <c:v>0.75529507976890697</c:v>
                </c:pt>
                <c:pt idx="366">
                  <c:v>0.78924785669683462</c:v>
                </c:pt>
                <c:pt idx="367">
                  <c:v>0.53578679421059439</c:v>
                </c:pt>
                <c:pt idx="368">
                  <c:v>0.48006001187958192</c:v>
                </c:pt>
                <c:pt idx="369">
                  <c:v>0.86527326676070382</c:v>
                </c:pt>
                <c:pt idx="370">
                  <c:v>0.91400539282638105</c:v>
                </c:pt>
                <c:pt idx="371">
                  <c:v>0.97755799671990862</c:v>
                </c:pt>
                <c:pt idx="372">
                  <c:v>1.006346244224553</c:v>
                </c:pt>
                <c:pt idx="373">
                  <c:v>0.97412239486814511</c:v>
                </c:pt>
                <c:pt idx="374">
                  <c:v>0.48496612351373986</c:v>
                </c:pt>
                <c:pt idx="375">
                  <c:v>0.85359821336034758</c:v>
                </c:pt>
                <c:pt idx="376">
                  <c:v>0.83796005747430968</c:v>
                </c:pt>
                <c:pt idx="377">
                  <c:v>0.8478072934940265</c:v>
                </c:pt>
                <c:pt idx="378">
                  <c:v>1.3827857282638989</c:v>
                </c:pt>
                <c:pt idx="379">
                  <c:v>0.63112716967877858</c:v>
                </c:pt>
                <c:pt idx="380">
                  <c:v>0.65643557386576168</c:v>
                </c:pt>
                <c:pt idx="381">
                  <c:v>0.64060172915444213</c:v>
                </c:pt>
                <c:pt idx="382">
                  <c:v>0.659945321475779</c:v>
                </c:pt>
                <c:pt idx="383">
                  <c:v>0.67145833066822114</c:v>
                </c:pt>
                <c:pt idx="384">
                  <c:v>0.68018609190507973</c:v>
                </c:pt>
                <c:pt idx="385">
                  <c:v>0.84998851539798592</c:v>
                </c:pt>
                <c:pt idx="386">
                  <c:v>0.32811141138157635</c:v>
                </c:pt>
                <c:pt idx="387">
                  <c:v>0.6771851793670538</c:v>
                </c:pt>
                <c:pt idx="388">
                  <c:v>0.6503400065367746</c:v>
                </c:pt>
                <c:pt idx="389">
                  <c:v>0.6007765168880852</c:v>
                </c:pt>
                <c:pt idx="390">
                  <c:v>1.114264402047048</c:v>
                </c:pt>
                <c:pt idx="391">
                  <c:v>1.1305429037743973</c:v>
                </c:pt>
                <c:pt idx="392">
                  <c:v>1.0691949179044939</c:v>
                </c:pt>
                <c:pt idx="393">
                  <c:v>1.0843601026822371</c:v>
                </c:pt>
                <c:pt idx="394">
                  <c:v>0.65265347592839529</c:v>
                </c:pt>
                <c:pt idx="395">
                  <c:v>1.1879973267703807</c:v>
                </c:pt>
                <c:pt idx="396">
                  <c:v>1.1549993078046621</c:v>
                </c:pt>
                <c:pt idx="397">
                  <c:v>1.1864541817005505</c:v>
                </c:pt>
                <c:pt idx="398">
                  <c:v>0.80288964827338127</c:v>
                </c:pt>
                <c:pt idx="399">
                  <c:v>1.1943765902141805</c:v>
                </c:pt>
                <c:pt idx="400">
                  <c:v>0.82308215240816884</c:v>
                </c:pt>
                <c:pt idx="401">
                  <c:v>0.83183461442670037</c:v>
                </c:pt>
                <c:pt idx="402">
                  <c:v>1.2562400794252422</c:v>
                </c:pt>
                <c:pt idx="403">
                  <c:v>0.83729975515282895</c:v>
                </c:pt>
                <c:pt idx="404">
                  <c:v>1.2258039132268452</c:v>
                </c:pt>
                <c:pt idx="405">
                  <c:v>0.43013333903865597</c:v>
                </c:pt>
                <c:pt idx="406">
                  <c:v>0.46813978094379144</c:v>
                </c:pt>
                <c:pt idx="407">
                  <c:v>0.64674398852067938</c:v>
                </c:pt>
                <c:pt idx="408">
                  <c:v>0.65897768372151555</c:v>
                </c:pt>
                <c:pt idx="409">
                  <c:v>0.4729445327146749</c:v>
                </c:pt>
                <c:pt idx="410">
                  <c:v>0.68012963702281803</c:v>
                </c:pt>
                <c:pt idx="411">
                  <c:v>0.33021406501339556</c:v>
                </c:pt>
                <c:pt idx="412">
                  <c:v>0.27839229607509358</c:v>
                </c:pt>
                <c:pt idx="413">
                  <c:v>1.2325544278401885</c:v>
                </c:pt>
                <c:pt idx="414">
                  <c:v>1.0705592805072781</c:v>
                </c:pt>
                <c:pt idx="415">
                  <c:v>0.74180661586941832</c:v>
                </c:pt>
                <c:pt idx="416">
                  <c:v>0.66040642218012791</c:v>
                </c:pt>
                <c:pt idx="417">
                  <c:v>0.74432195661506761</c:v>
                </c:pt>
                <c:pt idx="418">
                  <c:v>0.53910950913458566</c:v>
                </c:pt>
                <c:pt idx="419">
                  <c:v>0.87821672440415033</c:v>
                </c:pt>
                <c:pt idx="420">
                  <c:v>0.61984294777834714</c:v>
                </c:pt>
                <c:pt idx="421">
                  <c:v>0.67543547557448158</c:v>
                </c:pt>
                <c:pt idx="422">
                  <c:v>0.6543077964563867</c:v>
                </c:pt>
                <c:pt idx="423">
                  <c:v>0.67201205696562816</c:v>
                </c:pt>
                <c:pt idx="424">
                  <c:v>0.93688484232522773</c:v>
                </c:pt>
                <c:pt idx="425">
                  <c:v>0.90526790096492327</c:v>
                </c:pt>
                <c:pt idx="426">
                  <c:v>1.0128843163572876</c:v>
                </c:pt>
                <c:pt idx="427">
                  <c:v>0.56664157128626003</c:v>
                </c:pt>
                <c:pt idx="428">
                  <c:v>1.1324674792548655</c:v>
                </c:pt>
                <c:pt idx="429">
                  <c:v>1.1030436928255583</c:v>
                </c:pt>
                <c:pt idx="430">
                  <c:v>1.0731215697897811</c:v>
                </c:pt>
                <c:pt idx="431">
                  <c:v>1.1153504071373737</c:v>
                </c:pt>
                <c:pt idx="432">
                  <c:v>1.1300625955288803</c:v>
                </c:pt>
                <c:pt idx="433">
                  <c:v>1.7488453754757698</c:v>
                </c:pt>
                <c:pt idx="434">
                  <c:v>1.3020896491571115</c:v>
                </c:pt>
                <c:pt idx="435">
                  <c:v>1.1992098510405171</c:v>
                </c:pt>
                <c:pt idx="436">
                  <c:v>0.73291815161219176</c:v>
                </c:pt>
                <c:pt idx="437">
                  <c:v>0.76812292790787506</c:v>
                </c:pt>
                <c:pt idx="438">
                  <c:v>0.61362165100617394</c:v>
                </c:pt>
                <c:pt idx="439">
                  <c:v>0.72201948578504449</c:v>
                </c:pt>
                <c:pt idx="440">
                  <c:v>0.71156535302226798</c:v>
                </c:pt>
                <c:pt idx="441">
                  <c:v>0.7978284915576126</c:v>
                </c:pt>
                <c:pt idx="442">
                  <c:v>0.83064163264454438</c:v>
                </c:pt>
                <c:pt idx="443">
                  <c:v>0.76739526781736866</c:v>
                </c:pt>
                <c:pt idx="444">
                  <c:v>0.77219559103275304</c:v>
                </c:pt>
                <c:pt idx="445">
                  <c:v>1.0299291699672519</c:v>
                </c:pt>
                <c:pt idx="446">
                  <c:v>0.49147367382982315</c:v>
                </c:pt>
                <c:pt idx="447">
                  <c:v>0.56296665937716162</c:v>
                </c:pt>
                <c:pt idx="448">
                  <c:v>0.77620236441653923</c:v>
                </c:pt>
                <c:pt idx="449">
                  <c:v>0.70898011396214633</c:v>
                </c:pt>
                <c:pt idx="450">
                  <c:v>0.807952994246109</c:v>
                </c:pt>
                <c:pt idx="451">
                  <c:v>0.74660548780083535</c:v>
                </c:pt>
                <c:pt idx="452">
                  <c:v>0.91085407700398047</c:v>
                </c:pt>
                <c:pt idx="453">
                  <c:v>0.8890336281190464</c:v>
                </c:pt>
                <c:pt idx="454">
                  <c:v>0.85577878921870443</c:v>
                </c:pt>
                <c:pt idx="455">
                  <c:v>0.84957698063207665</c:v>
                </c:pt>
                <c:pt idx="456">
                  <c:v>0.87364793930666473</c:v>
                </c:pt>
                <c:pt idx="457">
                  <c:v>0.8327151154275011</c:v>
                </c:pt>
                <c:pt idx="458">
                  <c:v>0.3271376667681416</c:v>
                </c:pt>
                <c:pt idx="459">
                  <c:v>0.8907123632816123</c:v>
                </c:pt>
                <c:pt idx="460">
                  <c:v>0.89046316575663109</c:v>
                </c:pt>
                <c:pt idx="461">
                  <c:v>0.9166755164414262</c:v>
                </c:pt>
                <c:pt idx="462">
                  <c:v>0.94204240519978899</c:v>
                </c:pt>
                <c:pt idx="463">
                  <c:v>0.8678940284611284</c:v>
                </c:pt>
                <c:pt idx="464">
                  <c:v>0.87810333442576805</c:v>
                </c:pt>
                <c:pt idx="465">
                  <c:v>0.80653828422089735</c:v>
                </c:pt>
                <c:pt idx="466">
                  <c:v>0.8370590855077672</c:v>
                </c:pt>
                <c:pt idx="467">
                  <c:v>0.80650968071150286</c:v>
                </c:pt>
                <c:pt idx="468">
                  <c:v>0.78854800178828333</c:v>
                </c:pt>
                <c:pt idx="469">
                  <c:v>0.76065660130248403</c:v>
                </c:pt>
                <c:pt idx="470">
                  <c:v>0.75084620433495064</c:v>
                </c:pt>
                <c:pt idx="471">
                  <c:v>0.86950739833243607</c:v>
                </c:pt>
                <c:pt idx="472">
                  <c:v>0.62209528520922719</c:v>
                </c:pt>
                <c:pt idx="473">
                  <c:v>0.89643516133662837</c:v>
                </c:pt>
                <c:pt idx="474">
                  <c:v>1.1729116733645308</c:v>
                </c:pt>
                <c:pt idx="475">
                  <c:v>0.73540981573342146</c:v>
                </c:pt>
                <c:pt idx="476">
                  <c:v>0.65628672499023188</c:v>
                </c:pt>
                <c:pt idx="477">
                  <c:v>0.90164971272888472</c:v>
                </c:pt>
                <c:pt idx="478">
                  <c:v>0.28851801034729052</c:v>
                </c:pt>
                <c:pt idx="479">
                  <c:v>0.67998089243631787</c:v>
                </c:pt>
                <c:pt idx="480">
                  <c:v>0.75409778021925977</c:v>
                </c:pt>
                <c:pt idx="481">
                  <c:v>1.5403327447476733</c:v>
                </c:pt>
                <c:pt idx="482">
                  <c:v>1.3796157718811537</c:v>
                </c:pt>
                <c:pt idx="483">
                  <c:v>1.3327978471927753</c:v>
                </c:pt>
                <c:pt idx="484">
                  <c:v>1.2974943747351395</c:v>
                </c:pt>
                <c:pt idx="485">
                  <c:v>1.7240810717027355</c:v>
                </c:pt>
                <c:pt idx="486">
                  <c:v>1.3755742003941844</c:v>
                </c:pt>
                <c:pt idx="487">
                  <c:v>1.1974407603187627</c:v>
                </c:pt>
                <c:pt idx="488">
                  <c:v>0.92847977221155187</c:v>
                </c:pt>
                <c:pt idx="489">
                  <c:v>1.1956445012880716</c:v>
                </c:pt>
                <c:pt idx="490">
                  <c:v>1.2095185507676378</c:v>
                </c:pt>
                <c:pt idx="491">
                  <c:v>1.2212364534261388</c:v>
                </c:pt>
                <c:pt idx="492">
                  <c:v>0.40811534827754881</c:v>
                </c:pt>
                <c:pt idx="493">
                  <c:v>0.1964065851852935</c:v>
                </c:pt>
                <c:pt idx="494">
                  <c:v>0.51869184412617531</c:v>
                </c:pt>
                <c:pt idx="495">
                  <c:v>0.51624227585158544</c:v>
                </c:pt>
                <c:pt idx="496">
                  <c:v>0.53279850027515074</c:v>
                </c:pt>
                <c:pt idx="497">
                  <c:v>0.52462887580028694</c:v>
                </c:pt>
                <c:pt idx="498">
                  <c:v>0.40991658271495984</c:v>
                </c:pt>
                <c:pt idx="499">
                  <c:v>0.70232982216550677</c:v>
                </c:pt>
                <c:pt idx="500">
                  <c:v>0.67070981531050078</c:v>
                </c:pt>
                <c:pt idx="501">
                  <c:v>0.51363293147139322</c:v>
                </c:pt>
                <c:pt idx="502">
                  <c:v>0.5149674278967924</c:v>
                </c:pt>
                <c:pt idx="503">
                  <c:v>0.84872869894678982</c:v>
                </c:pt>
                <c:pt idx="504">
                  <c:v>0.79544952551786052</c:v>
                </c:pt>
                <c:pt idx="505">
                  <c:v>0.74868255094121616</c:v>
                </c:pt>
                <c:pt idx="506">
                  <c:v>0.72462690632172266</c:v>
                </c:pt>
                <c:pt idx="507">
                  <c:v>0.68022692171510901</c:v>
                </c:pt>
                <c:pt idx="508">
                  <c:v>1.3778391537746333</c:v>
                </c:pt>
                <c:pt idx="509">
                  <c:v>0.61458752027243391</c:v>
                </c:pt>
                <c:pt idx="510">
                  <c:v>1.2492214212080175</c:v>
                </c:pt>
                <c:pt idx="511">
                  <c:v>1.363950569861005</c:v>
                </c:pt>
                <c:pt idx="512">
                  <c:v>0.79536165339266762</c:v>
                </c:pt>
                <c:pt idx="513">
                  <c:v>0.79141008117604561</c:v>
                </c:pt>
                <c:pt idx="514">
                  <c:v>0.77135292631494468</c:v>
                </c:pt>
                <c:pt idx="515">
                  <c:v>1.4119389047687627</c:v>
                </c:pt>
                <c:pt idx="516">
                  <c:v>1.3622791245587331</c:v>
                </c:pt>
                <c:pt idx="517">
                  <c:v>1.3534544135588567</c:v>
                </c:pt>
                <c:pt idx="518">
                  <c:v>1.3240563100445661</c:v>
                </c:pt>
                <c:pt idx="519">
                  <c:v>0.6691392438882946</c:v>
                </c:pt>
                <c:pt idx="520">
                  <c:v>0.66593206472444166</c:v>
                </c:pt>
                <c:pt idx="521">
                  <c:v>0.54579258252641327</c:v>
                </c:pt>
                <c:pt idx="522">
                  <c:v>1.3064788837966506</c:v>
                </c:pt>
                <c:pt idx="523">
                  <c:v>1.3147035760974042</c:v>
                </c:pt>
                <c:pt idx="524">
                  <c:v>0.50455411383371962</c:v>
                </c:pt>
                <c:pt idx="525">
                  <c:v>0.50213340454653954</c:v>
                </c:pt>
                <c:pt idx="526">
                  <c:v>0.59343421526489926</c:v>
                </c:pt>
                <c:pt idx="527">
                  <c:v>0.56649873111910576</c:v>
                </c:pt>
                <c:pt idx="528">
                  <c:v>0.895801703514845</c:v>
                </c:pt>
                <c:pt idx="529">
                  <c:v>0.91914088983341591</c:v>
                </c:pt>
                <c:pt idx="530">
                  <c:v>0.92817034289826661</c:v>
                </c:pt>
                <c:pt idx="531">
                  <c:v>0.47179374869170243</c:v>
                </c:pt>
                <c:pt idx="532">
                  <c:v>1.3620742932272882</c:v>
                </c:pt>
                <c:pt idx="533">
                  <c:v>1.5829592240094956</c:v>
                </c:pt>
                <c:pt idx="534">
                  <c:v>1.1577022975826365</c:v>
                </c:pt>
                <c:pt idx="535">
                  <c:v>0.6842716246385494</c:v>
                </c:pt>
                <c:pt idx="536">
                  <c:v>0.83713058859910494</c:v>
                </c:pt>
                <c:pt idx="537">
                  <c:v>0.48332228910853836</c:v>
                </c:pt>
                <c:pt idx="538">
                  <c:v>0.62270554337007689</c:v>
                </c:pt>
                <c:pt idx="539">
                  <c:v>0.65718118262848613</c:v>
                </c:pt>
                <c:pt idx="540">
                  <c:v>0.71791009666565586</c:v>
                </c:pt>
                <c:pt idx="541">
                  <c:v>0.69295993600287709</c:v>
                </c:pt>
                <c:pt idx="542">
                  <c:v>0.72168300451922507</c:v>
                </c:pt>
                <c:pt idx="543">
                  <c:v>0.78583954129310685</c:v>
                </c:pt>
                <c:pt idx="544">
                  <c:v>0.75214441743579008</c:v>
                </c:pt>
                <c:pt idx="545">
                  <c:v>0.86556284168287212</c:v>
                </c:pt>
                <c:pt idx="546">
                  <c:v>1.6252258543115139</c:v>
                </c:pt>
                <c:pt idx="547">
                  <c:v>0.85460659807142259</c:v>
                </c:pt>
                <c:pt idx="548">
                  <c:v>0.95300531044689663</c:v>
                </c:pt>
                <c:pt idx="549">
                  <c:v>0.93258683893233962</c:v>
                </c:pt>
                <c:pt idx="550">
                  <c:v>1.4136567099490405</c:v>
                </c:pt>
                <c:pt idx="551">
                  <c:v>0.67249172104167076</c:v>
                </c:pt>
                <c:pt idx="552">
                  <c:v>0.68433221920255016</c:v>
                </c:pt>
                <c:pt idx="553">
                  <c:v>0.63456695772736604</c:v>
                </c:pt>
                <c:pt idx="554">
                  <c:v>0.62287818212607227</c:v>
                </c:pt>
                <c:pt idx="555">
                  <c:v>0.63691573981752247</c:v>
                </c:pt>
                <c:pt idx="556">
                  <c:v>0.69060866849439428</c:v>
                </c:pt>
                <c:pt idx="557">
                  <c:v>0.66707034217524586</c:v>
                </c:pt>
                <c:pt idx="558">
                  <c:v>0.29567689191324881</c:v>
                </c:pt>
                <c:pt idx="559">
                  <c:v>0.77271604142366501</c:v>
                </c:pt>
                <c:pt idx="560">
                  <c:v>0.8714762491731648</c:v>
                </c:pt>
                <c:pt idx="561">
                  <c:v>0.71589367644384616</c:v>
                </c:pt>
                <c:pt idx="562">
                  <c:v>0.79430996690150735</c:v>
                </c:pt>
                <c:pt idx="563">
                  <c:v>0.69283283175540911</c:v>
                </c:pt>
                <c:pt idx="564">
                  <c:v>0.79797330900390762</c:v>
                </c:pt>
                <c:pt idx="565">
                  <c:v>0.7240109510635101</c:v>
                </c:pt>
                <c:pt idx="566">
                  <c:v>1.3902863187418053</c:v>
                </c:pt>
                <c:pt idx="567">
                  <c:v>1.1484349782477308</c:v>
                </c:pt>
                <c:pt idx="568">
                  <c:v>1.1461165200956331</c:v>
                </c:pt>
                <c:pt idx="569">
                  <c:v>1.067023289090073</c:v>
                </c:pt>
                <c:pt idx="570">
                  <c:v>0.4892050428918937</c:v>
                </c:pt>
                <c:pt idx="571">
                  <c:v>0.66553679282436151</c:v>
                </c:pt>
                <c:pt idx="572">
                  <c:v>1.0069696491011912</c:v>
                </c:pt>
                <c:pt idx="573">
                  <c:v>0.67009995035805781</c:v>
                </c:pt>
                <c:pt idx="574">
                  <c:v>0.61181295186110429</c:v>
                </c:pt>
                <c:pt idx="575">
                  <c:v>0.63541881553656632</c:v>
                </c:pt>
                <c:pt idx="576">
                  <c:v>0.64685726289702816</c:v>
                </c:pt>
                <c:pt idx="577">
                  <c:v>0.7945761256229481</c:v>
                </c:pt>
                <c:pt idx="578">
                  <c:v>0.23212770858167373</c:v>
                </c:pt>
                <c:pt idx="579">
                  <c:v>0.59486660432235172</c:v>
                </c:pt>
                <c:pt idx="580">
                  <c:v>0.63716828673157755</c:v>
                </c:pt>
                <c:pt idx="581">
                  <c:v>0.83067687824539194</c:v>
                </c:pt>
                <c:pt idx="582">
                  <c:v>0.82116346634415005</c:v>
                </c:pt>
                <c:pt idx="583">
                  <c:v>0.79056919984252705</c:v>
                </c:pt>
                <c:pt idx="584">
                  <c:v>0.76006387642163697</c:v>
                </c:pt>
                <c:pt idx="585">
                  <c:v>1.129399836247966</c:v>
                </c:pt>
                <c:pt idx="586">
                  <c:v>0.83232612151822649</c:v>
                </c:pt>
                <c:pt idx="587">
                  <c:v>0.49149818241213772</c:v>
                </c:pt>
                <c:pt idx="588">
                  <c:v>1.4084655535064279</c:v>
                </c:pt>
                <c:pt idx="589">
                  <c:v>0.31657604093701452</c:v>
                </c:pt>
                <c:pt idx="590">
                  <c:v>0.20754928133338063</c:v>
                </c:pt>
                <c:pt idx="591">
                  <c:v>1.3647411671241132</c:v>
                </c:pt>
                <c:pt idx="592">
                  <c:v>1.4118143343904261</c:v>
                </c:pt>
                <c:pt idx="593">
                  <c:v>1.4195259028641174</c:v>
                </c:pt>
                <c:pt idx="594">
                  <c:v>1.2481411782250815</c:v>
                </c:pt>
                <c:pt idx="595">
                  <c:v>1.0726271787495225</c:v>
                </c:pt>
                <c:pt idx="596">
                  <c:v>0.90195017072363248</c:v>
                </c:pt>
                <c:pt idx="597">
                  <c:v>1.0014050180814726</c:v>
                </c:pt>
                <c:pt idx="598">
                  <c:v>0.80135129167766694</c:v>
                </c:pt>
                <c:pt idx="599">
                  <c:v>0.64071862368062715</c:v>
                </c:pt>
                <c:pt idx="600">
                  <c:v>0.21610715350728701</c:v>
                </c:pt>
                <c:pt idx="601">
                  <c:v>0.82935265563471805</c:v>
                </c:pt>
                <c:pt idx="602">
                  <c:v>0.53757360207351812</c:v>
                </c:pt>
                <c:pt idx="603">
                  <c:v>0.39722050479855009</c:v>
                </c:pt>
                <c:pt idx="604">
                  <c:v>0.4847248480640679</c:v>
                </c:pt>
                <c:pt idx="605">
                  <c:v>0.53751781431771317</c:v>
                </c:pt>
                <c:pt idx="606">
                  <c:v>0.83973725974582614</c:v>
                </c:pt>
                <c:pt idx="607">
                  <c:v>0.78379097604665193</c:v>
                </c:pt>
                <c:pt idx="608">
                  <c:v>0.87652854160189242</c:v>
                </c:pt>
                <c:pt idx="609">
                  <c:v>1.1028803687965065</c:v>
                </c:pt>
                <c:pt idx="610">
                  <c:v>1.0774278663238606</c:v>
                </c:pt>
                <c:pt idx="611">
                  <c:v>1.0797893320995251</c:v>
                </c:pt>
                <c:pt idx="612">
                  <c:v>1.0851943969965008</c:v>
                </c:pt>
                <c:pt idx="613">
                  <c:v>1.5750308057444573</c:v>
                </c:pt>
                <c:pt idx="614">
                  <c:v>1.5182272207842471</c:v>
                </c:pt>
                <c:pt idx="615">
                  <c:v>1.2861548127811095</c:v>
                </c:pt>
                <c:pt idx="616">
                  <c:v>1.4589072171899331</c:v>
                </c:pt>
                <c:pt idx="617">
                  <c:v>0.38327531724423408</c:v>
                </c:pt>
                <c:pt idx="618">
                  <c:v>0.37471328251870767</c:v>
                </c:pt>
                <c:pt idx="619">
                  <c:v>0.45084363117325021</c:v>
                </c:pt>
                <c:pt idx="620">
                  <c:v>0.35646530992489522</c:v>
                </c:pt>
                <c:pt idx="621">
                  <c:v>0.43933433147912471</c:v>
                </c:pt>
                <c:pt idx="622">
                  <c:v>1.454751820559133</c:v>
                </c:pt>
                <c:pt idx="623">
                  <c:v>0.50787093535543837</c:v>
                </c:pt>
                <c:pt idx="624">
                  <c:v>0.51563826831876503</c:v>
                </c:pt>
                <c:pt idx="625">
                  <c:v>1.4934624822074614</c:v>
                </c:pt>
                <c:pt idx="626">
                  <c:v>1.4833321103845012</c:v>
                </c:pt>
                <c:pt idx="627">
                  <c:v>0.6768548834619571</c:v>
                </c:pt>
                <c:pt idx="628">
                  <c:v>0.71537962684296041</c:v>
                </c:pt>
                <c:pt idx="629">
                  <c:v>0.76488895882051866</c:v>
                </c:pt>
                <c:pt idx="630">
                  <c:v>0.80575078833885616</c:v>
                </c:pt>
                <c:pt idx="631">
                  <c:v>0.85073009991466475</c:v>
                </c:pt>
                <c:pt idx="632">
                  <c:v>0.9007582516609034</c:v>
                </c:pt>
                <c:pt idx="633">
                  <c:v>0.61336198352808668</c:v>
                </c:pt>
                <c:pt idx="634">
                  <c:v>0.54468146710464194</c:v>
                </c:pt>
                <c:pt idx="635">
                  <c:v>1.1169876245421995</c:v>
                </c:pt>
                <c:pt idx="636">
                  <c:v>0.55008796448915032</c:v>
                </c:pt>
                <c:pt idx="637">
                  <c:v>0.61671312435022696</c:v>
                </c:pt>
                <c:pt idx="638">
                  <c:v>0.51131333191578476</c:v>
                </c:pt>
                <c:pt idx="639">
                  <c:v>0.48365229781227215</c:v>
                </c:pt>
                <c:pt idx="640">
                  <c:v>0.19309897770511023</c:v>
                </c:pt>
                <c:pt idx="641">
                  <c:v>1.3200142264367245</c:v>
                </c:pt>
                <c:pt idx="642">
                  <c:v>0.34846960983501096</c:v>
                </c:pt>
                <c:pt idx="643">
                  <c:v>0.22066134062966772</c:v>
                </c:pt>
                <c:pt idx="644">
                  <c:v>8.5715613548937017E-2</c:v>
                </c:pt>
                <c:pt idx="645">
                  <c:v>0.30960583455077506</c:v>
                </c:pt>
                <c:pt idx="646">
                  <c:v>0.38996163028920555</c:v>
                </c:pt>
                <c:pt idx="647">
                  <c:v>0.58198014826181022</c:v>
                </c:pt>
                <c:pt idx="648">
                  <c:v>0.54919686602720319</c:v>
                </c:pt>
                <c:pt idx="649">
                  <c:v>1.1591329107072548</c:v>
                </c:pt>
                <c:pt idx="650">
                  <c:v>0.50858350532179519</c:v>
                </c:pt>
                <c:pt idx="651">
                  <c:v>1.091085250428393</c:v>
                </c:pt>
                <c:pt idx="652">
                  <c:v>1.0721854916405544</c:v>
                </c:pt>
                <c:pt idx="653">
                  <c:v>1.0668236243390945</c:v>
                </c:pt>
                <c:pt idx="654">
                  <c:v>1.0774545491824767</c:v>
                </c:pt>
                <c:pt idx="655">
                  <c:v>1.0909612530010455</c:v>
                </c:pt>
                <c:pt idx="656">
                  <c:v>0.41502024155840384</c:v>
                </c:pt>
                <c:pt idx="657">
                  <c:v>1.0975135438075128</c:v>
                </c:pt>
                <c:pt idx="658">
                  <c:v>1.1014129486896793</c:v>
                </c:pt>
                <c:pt idx="659">
                  <c:v>1.1051104291182665</c:v>
                </c:pt>
                <c:pt idx="660">
                  <c:v>1.0904542045376104</c:v>
                </c:pt>
                <c:pt idx="661">
                  <c:v>1.0970676442565483</c:v>
                </c:pt>
                <c:pt idx="662">
                  <c:v>1.1069781043620608</c:v>
                </c:pt>
                <c:pt idx="663">
                  <c:v>1.0981019519626878</c:v>
                </c:pt>
                <c:pt idx="664">
                  <c:v>0.35494096354306204</c:v>
                </c:pt>
                <c:pt idx="665">
                  <c:v>0.29523898243815233</c:v>
                </c:pt>
                <c:pt idx="666">
                  <c:v>1.0662560047643066</c:v>
                </c:pt>
                <c:pt idx="667">
                  <c:v>0.41118828390334805</c:v>
                </c:pt>
                <c:pt idx="668">
                  <c:v>0.47760950361999688</c:v>
                </c:pt>
                <c:pt idx="669">
                  <c:v>1.1333629923288533</c:v>
                </c:pt>
                <c:pt idx="670">
                  <c:v>1.079479981498394</c:v>
                </c:pt>
                <c:pt idx="671">
                  <c:v>1.0516937276796499</c:v>
                </c:pt>
                <c:pt idx="672">
                  <c:v>1.0635674791209289</c:v>
                </c:pt>
                <c:pt idx="673">
                  <c:v>0.45510705188646738</c:v>
                </c:pt>
                <c:pt idx="674">
                  <c:v>0.43736124754273442</c:v>
                </c:pt>
                <c:pt idx="675">
                  <c:v>0.40836452691509073</c:v>
                </c:pt>
                <c:pt idx="676">
                  <c:v>0.39731176980982263</c:v>
                </c:pt>
                <c:pt idx="677">
                  <c:v>0.38136285098533501</c:v>
                </c:pt>
                <c:pt idx="678">
                  <c:v>0.28916660182267351</c:v>
                </c:pt>
                <c:pt idx="679">
                  <c:v>0.21820880084206587</c:v>
                </c:pt>
                <c:pt idx="680">
                  <c:v>0.24203605701373726</c:v>
                </c:pt>
                <c:pt idx="681">
                  <c:v>0.19245797453350991</c:v>
                </c:pt>
                <c:pt idx="682">
                  <c:v>1.0199148834758818</c:v>
                </c:pt>
                <c:pt idx="683">
                  <c:v>0.43567205902644895</c:v>
                </c:pt>
                <c:pt idx="684">
                  <c:v>1.0624106707640297</c:v>
                </c:pt>
                <c:pt idx="685">
                  <c:v>0.35804070396600457</c:v>
                </c:pt>
                <c:pt idx="686">
                  <c:v>0.34392711742423132</c:v>
                </c:pt>
                <c:pt idx="687">
                  <c:v>0.34852739122971726</c:v>
                </c:pt>
                <c:pt idx="688">
                  <c:v>0.25512546225650107</c:v>
                </c:pt>
                <c:pt idx="689">
                  <c:v>9.5735324028719357E-2</c:v>
                </c:pt>
                <c:pt idx="690">
                  <c:v>0.84605395451521537</c:v>
                </c:pt>
                <c:pt idx="691">
                  <c:v>0.64663601374362467</c:v>
                </c:pt>
                <c:pt idx="692">
                  <c:v>1.3671063920703039</c:v>
                </c:pt>
                <c:pt idx="693">
                  <c:v>1.4495462702430533</c:v>
                </c:pt>
                <c:pt idx="694">
                  <c:v>1.4006092043171174</c:v>
                </c:pt>
                <c:pt idx="695">
                  <c:v>1.2348246573257089</c:v>
                </c:pt>
                <c:pt idx="696">
                  <c:v>0.7873836977234927</c:v>
                </c:pt>
                <c:pt idx="697">
                  <c:v>0.59935431735189537</c:v>
                </c:pt>
                <c:pt idx="698">
                  <c:v>0.51066543531685338</c:v>
                </c:pt>
                <c:pt idx="699">
                  <c:v>0.91771407170368613</c:v>
                </c:pt>
                <c:pt idx="700">
                  <c:v>0.84637072248604439</c:v>
                </c:pt>
                <c:pt idx="701">
                  <c:v>0.572148817506692</c:v>
                </c:pt>
                <c:pt idx="702">
                  <c:v>0.60571973763698261</c:v>
                </c:pt>
                <c:pt idx="703">
                  <c:v>0.31583228879362518</c:v>
                </c:pt>
                <c:pt idx="704">
                  <c:v>0.90896358425399371</c:v>
                </c:pt>
                <c:pt idx="705">
                  <c:v>0.45205328053412491</c:v>
                </c:pt>
                <c:pt idx="706">
                  <c:v>0.18435947642423228</c:v>
                </c:pt>
                <c:pt idx="707">
                  <c:v>0.62115832535510207</c:v>
                </c:pt>
                <c:pt idx="708">
                  <c:v>0.17517731589571325</c:v>
                </c:pt>
                <c:pt idx="709">
                  <c:v>0.61423077611427834</c:v>
                </c:pt>
                <c:pt idx="710">
                  <c:v>0.90482792453181871</c:v>
                </c:pt>
                <c:pt idx="711">
                  <c:v>0.67942661131881288</c:v>
                </c:pt>
                <c:pt idx="712">
                  <c:v>0.51638195478814086</c:v>
                </c:pt>
                <c:pt idx="713">
                  <c:v>1.181919790376758</c:v>
                </c:pt>
                <c:pt idx="714">
                  <c:v>1.1665011816037583</c:v>
                </c:pt>
                <c:pt idx="715">
                  <c:v>0.68152199411839975</c:v>
                </c:pt>
                <c:pt idx="716">
                  <c:v>0.61204077661582668</c:v>
                </c:pt>
                <c:pt idx="717">
                  <c:v>0.28093508889285018</c:v>
                </c:pt>
                <c:pt idx="718">
                  <c:v>0.49196287964970625</c:v>
                </c:pt>
                <c:pt idx="719">
                  <c:v>0.75241700727094629</c:v>
                </c:pt>
                <c:pt idx="720">
                  <c:v>0.651866594476189</c:v>
                </c:pt>
                <c:pt idx="721">
                  <c:v>0.45425198474908779</c:v>
                </c:pt>
                <c:pt idx="722">
                  <c:v>0.75109856436040712</c:v>
                </c:pt>
                <c:pt idx="723">
                  <c:v>0.61484683856377553</c:v>
                </c:pt>
                <c:pt idx="724">
                  <c:v>0.61006337296653057</c:v>
                </c:pt>
                <c:pt idx="725">
                  <c:v>0.6221624533689758</c:v>
                </c:pt>
                <c:pt idx="726">
                  <c:v>0.15333186360702392</c:v>
                </c:pt>
                <c:pt idx="727">
                  <c:v>0.69455645243885133</c:v>
                </c:pt>
                <c:pt idx="728">
                  <c:v>0.18792682845063555</c:v>
                </c:pt>
                <c:pt idx="729">
                  <c:v>0.69715023177104607</c:v>
                </c:pt>
                <c:pt idx="730">
                  <c:v>1.2706184877813462</c:v>
                </c:pt>
                <c:pt idx="731">
                  <c:v>1.3790647472623854</c:v>
                </c:pt>
                <c:pt idx="732">
                  <c:v>0.27074895269272398</c:v>
                </c:pt>
                <c:pt idx="733">
                  <c:v>0.4782953186673396</c:v>
                </c:pt>
                <c:pt idx="734">
                  <c:v>0.78921105037776851</c:v>
                </c:pt>
                <c:pt idx="735">
                  <c:v>0.75611173933410225</c:v>
                </c:pt>
                <c:pt idx="736">
                  <c:v>1.0077242396966679</c:v>
                </c:pt>
                <c:pt idx="737">
                  <c:v>1.0276141592051702</c:v>
                </c:pt>
                <c:pt idx="738">
                  <c:v>0.9951477816617702</c:v>
                </c:pt>
                <c:pt idx="739">
                  <c:v>0.98384079650145795</c:v>
                </c:pt>
                <c:pt idx="740">
                  <c:v>0.93852710229736436</c:v>
                </c:pt>
                <c:pt idx="741">
                  <c:v>0.91777049023124768</c:v>
                </c:pt>
                <c:pt idx="742">
                  <c:v>0.94915818315469358</c:v>
                </c:pt>
                <c:pt idx="743">
                  <c:v>0.93944619249776562</c:v>
                </c:pt>
                <c:pt idx="744">
                  <c:v>0.43277266135958142</c:v>
                </c:pt>
                <c:pt idx="745">
                  <c:v>0.91708822564864489</c:v>
                </c:pt>
                <c:pt idx="746">
                  <c:v>1.0934273705930764</c:v>
                </c:pt>
                <c:pt idx="747">
                  <c:v>0.9456442029735016</c:v>
                </c:pt>
                <c:pt idx="748">
                  <c:v>0.66718926028225245</c:v>
                </c:pt>
                <c:pt idx="749">
                  <c:v>0.609132788353831</c:v>
                </c:pt>
                <c:pt idx="750">
                  <c:v>0.66701646485072441</c:v>
                </c:pt>
                <c:pt idx="751">
                  <c:v>0.59768653902402147</c:v>
                </c:pt>
                <c:pt idx="752">
                  <c:v>0.48193277950889479</c:v>
                </c:pt>
                <c:pt idx="753">
                  <c:v>0.28653204781625835</c:v>
                </c:pt>
                <c:pt idx="754">
                  <c:v>0.19882939219393556</c:v>
                </c:pt>
                <c:pt idx="755">
                  <c:v>0.86914214864715023</c:v>
                </c:pt>
                <c:pt idx="756">
                  <c:v>0.21720991632988421</c:v>
                </c:pt>
                <c:pt idx="757">
                  <c:v>0.31221466978308382</c:v>
                </c:pt>
                <c:pt idx="758">
                  <c:v>2.4972207350445828E-2</c:v>
                </c:pt>
                <c:pt idx="759">
                  <c:v>0.19130385721787288</c:v>
                </c:pt>
                <c:pt idx="760">
                  <c:v>0.25715257705562267</c:v>
                </c:pt>
                <c:pt idx="761">
                  <c:v>0.35837746788455471</c:v>
                </c:pt>
                <c:pt idx="762">
                  <c:v>0.35389313672410222</c:v>
                </c:pt>
                <c:pt idx="763">
                  <c:v>1.3192037774579735</c:v>
                </c:pt>
                <c:pt idx="764">
                  <c:v>1.3390137344619679</c:v>
                </c:pt>
                <c:pt idx="765">
                  <c:v>0.7769146491669866</c:v>
                </c:pt>
                <c:pt idx="766">
                  <c:v>0.74874467656656174</c:v>
                </c:pt>
                <c:pt idx="767">
                  <c:v>0.70560018043462347</c:v>
                </c:pt>
                <c:pt idx="768">
                  <c:v>0.80557857189755844</c:v>
                </c:pt>
                <c:pt idx="769">
                  <c:v>0.87833190004500783</c:v>
                </c:pt>
                <c:pt idx="770">
                  <c:v>0.92338548977468526</c:v>
                </c:pt>
                <c:pt idx="771">
                  <c:v>0.85016089415843321</c:v>
                </c:pt>
                <c:pt idx="772">
                  <c:v>0.81977484944038448</c:v>
                </c:pt>
                <c:pt idx="773">
                  <c:v>0.75163668528291383</c:v>
                </c:pt>
                <c:pt idx="774">
                  <c:v>0.71103251498403031</c:v>
                </c:pt>
                <c:pt idx="775">
                  <c:v>0.61742817053899812</c:v>
                </c:pt>
                <c:pt idx="776">
                  <c:v>0.49375620066325021</c:v>
                </c:pt>
                <c:pt idx="777">
                  <c:v>0.50316828712472061</c:v>
                </c:pt>
                <c:pt idx="778">
                  <c:v>0.55134578622724884</c:v>
                </c:pt>
                <c:pt idx="779">
                  <c:v>0.59481128376408454</c:v>
                </c:pt>
                <c:pt idx="780">
                  <c:v>0.65815060025105199</c:v>
                </c:pt>
                <c:pt idx="781">
                  <c:v>0.72517715304184793</c:v>
                </c:pt>
                <c:pt idx="782">
                  <c:v>0.16066680443834075</c:v>
                </c:pt>
                <c:pt idx="783">
                  <c:v>0.75687082131074657</c:v>
                </c:pt>
                <c:pt idx="784">
                  <c:v>0.77260192775780134</c:v>
                </c:pt>
                <c:pt idx="785">
                  <c:v>0.78880522486160964</c:v>
                </c:pt>
                <c:pt idx="786">
                  <c:v>0.76978549187800882</c:v>
                </c:pt>
                <c:pt idx="787">
                  <c:v>0.80804905510192948</c:v>
                </c:pt>
                <c:pt idx="788">
                  <c:v>0.7254113798818298</c:v>
                </c:pt>
                <c:pt idx="789">
                  <c:v>0.6321772888287317</c:v>
                </c:pt>
                <c:pt idx="790">
                  <c:v>0.7552655571769874</c:v>
                </c:pt>
                <c:pt idx="791">
                  <c:v>1.3060902783210042</c:v>
                </c:pt>
                <c:pt idx="792">
                  <c:v>1.2783588002795652</c:v>
                </c:pt>
                <c:pt idx="793">
                  <c:v>1.2843697933847829</c:v>
                </c:pt>
                <c:pt idx="794">
                  <c:v>1.2981632477784208</c:v>
                </c:pt>
                <c:pt idx="795">
                  <c:v>1.3138802618279615</c:v>
                </c:pt>
                <c:pt idx="796">
                  <c:v>1.3212387404346837</c:v>
                </c:pt>
                <c:pt idx="797">
                  <c:v>1.3152115871004888</c:v>
                </c:pt>
                <c:pt idx="798">
                  <c:v>0.66971673987996505</c:v>
                </c:pt>
                <c:pt idx="799">
                  <c:v>0.73758459687957179</c:v>
                </c:pt>
                <c:pt idx="800">
                  <c:v>0.7745977648223028</c:v>
                </c:pt>
                <c:pt idx="801">
                  <c:v>0.81953968907403685</c:v>
                </c:pt>
                <c:pt idx="802">
                  <c:v>0.65797649895757915</c:v>
                </c:pt>
                <c:pt idx="803">
                  <c:v>0.70086241777222835</c:v>
                </c:pt>
                <c:pt idx="804">
                  <c:v>0.35232863201651826</c:v>
                </c:pt>
                <c:pt idx="805">
                  <c:v>0.15523593282984305</c:v>
                </c:pt>
                <c:pt idx="806">
                  <c:v>0.67563037635423551</c:v>
                </c:pt>
                <c:pt idx="807">
                  <c:v>0.29860745374264047</c:v>
                </c:pt>
                <c:pt idx="808">
                  <c:v>0.60059170399954942</c:v>
                </c:pt>
                <c:pt idx="809">
                  <c:v>0.53341947296685188</c:v>
                </c:pt>
                <c:pt idx="810">
                  <c:v>1.3312926898897601</c:v>
                </c:pt>
                <c:pt idx="811">
                  <c:v>0.87435855064042445</c:v>
                </c:pt>
                <c:pt idx="812">
                  <c:v>0.91869045001275473</c:v>
                </c:pt>
                <c:pt idx="813">
                  <c:v>0.94339256859845144</c:v>
                </c:pt>
                <c:pt idx="814">
                  <c:v>0.40555155021392014</c:v>
                </c:pt>
                <c:pt idx="815">
                  <c:v>0.640003503896447</c:v>
                </c:pt>
                <c:pt idx="816">
                  <c:v>1.3849774666831649</c:v>
                </c:pt>
                <c:pt idx="817">
                  <c:v>0.51121120256195018</c:v>
                </c:pt>
                <c:pt idx="818">
                  <c:v>0.4042935002877574</c:v>
                </c:pt>
                <c:pt idx="819">
                  <c:v>0.50123212418622443</c:v>
                </c:pt>
                <c:pt idx="820">
                  <c:v>0.27463365235563236</c:v>
                </c:pt>
                <c:pt idx="821">
                  <c:v>0.58314434987579467</c:v>
                </c:pt>
                <c:pt idx="822">
                  <c:v>0.66825420272097358</c:v>
                </c:pt>
                <c:pt idx="823">
                  <c:v>0.56146771074604374</c:v>
                </c:pt>
                <c:pt idx="824">
                  <c:v>0.58377453100343113</c:v>
                </c:pt>
                <c:pt idx="825">
                  <c:v>0.53418137064620852</c:v>
                </c:pt>
                <c:pt idx="826">
                  <c:v>0.6331236181042903</c:v>
                </c:pt>
                <c:pt idx="827">
                  <c:v>0.62817725629330889</c:v>
                </c:pt>
                <c:pt idx="828">
                  <c:v>0.65705637371476722</c:v>
                </c:pt>
                <c:pt idx="829">
                  <c:v>0.71481009407478435</c:v>
                </c:pt>
                <c:pt idx="830">
                  <c:v>0.80795488843500374</c:v>
                </c:pt>
                <c:pt idx="831">
                  <c:v>0.92434579741840528</c:v>
                </c:pt>
                <c:pt idx="832">
                  <c:v>1.0429271493496934</c:v>
                </c:pt>
                <c:pt idx="833">
                  <c:v>1.1303647649269717</c:v>
                </c:pt>
                <c:pt idx="834">
                  <c:v>1.1423104742575039</c:v>
                </c:pt>
                <c:pt idx="835">
                  <c:v>0.78397309046039465</c:v>
                </c:pt>
                <c:pt idx="836">
                  <c:v>0.79023884279696133</c:v>
                </c:pt>
                <c:pt idx="837">
                  <c:v>0.87160655419256439</c:v>
                </c:pt>
                <c:pt idx="838">
                  <c:v>0.86620654511175088</c:v>
                </c:pt>
                <c:pt idx="839">
                  <c:v>2.0180142765427798</c:v>
                </c:pt>
                <c:pt idx="840">
                  <c:v>0.93281764396679645</c:v>
                </c:pt>
                <c:pt idx="841">
                  <c:v>0.96447904149648744</c:v>
                </c:pt>
                <c:pt idx="842">
                  <c:v>1.0327580946622554</c:v>
                </c:pt>
                <c:pt idx="843">
                  <c:v>1.0460093126071583</c:v>
                </c:pt>
                <c:pt idx="844">
                  <c:v>1.0860444804060343</c:v>
                </c:pt>
                <c:pt idx="845">
                  <c:v>1.0997951125172514</c:v>
                </c:pt>
                <c:pt idx="846">
                  <c:v>1.1026919495354603</c:v>
                </c:pt>
                <c:pt idx="847">
                  <c:v>1.0606751882926595</c:v>
                </c:pt>
                <c:pt idx="848">
                  <c:v>0.63964084293260592</c:v>
                </c:pt>
                <c:pt idx="849">
                  <c:v>0.49465165760926327</c:v>
                </c:pt>
                <c:pt idx="850">
                  <c:v>1.0581729666611044</c:v>
                </c:pt>
                <c:pt idx="851">
                  <c:v>0.30425788220406552</c:v>
                </c:pt>
                <c:pt idx="852">
                  <c:v>0.6359228571696125</c:v>
                </c:pt>
                <c:pt idx="853">
                  <c:v>0.71637454988967153</c:v>
                </c:pt>
                <c:pt idx="854">
                  <c:v>0.81129569894298126</c:v>
                </c:pt>
                <c:pt idx="855">
                  <c:v>0.86959861140990091</c:v>
                </c:pt>
                <c:pt idx="856">
                  <c:v>0.86073232440635683</c:v>
                </c:pt>
                <c:pt idx="857">
                  <c:v>0.88074987019282569</c:v>
                </c:pt>
                <c:pt idx="858">
                  <c:v>1.4275267450968128</c:v>
                </c:pt>
                <c:pt idx="859">
                  <c:v>0.94807264244839884</c:v>
                </c:pt>
                <c:pt idx="860">
                  <c:v>0.92392972173538179</c:v>
                </c:pt>
                <c:pt idx="861">
                  <c:v>0.93942603220834153</c:v>
                </c:pt>
                <c:pt idx="862">
                  <c:v>1.4392741352039078</c:v>
                </c:pt>
                <c:pt idx="863">
                  <c:v>0.66768617235299321</c:v>
                </c:pt>
                <c:pt idx="864">
                  <c:v>0.88709940742620841</c:v>
                </c:pt>
                <c:pt idx="865">
                  <c:v>1.407698824939986</c:v>
                </c:pt>
                <c:pt idx="866">
                  <c:v>1.3559679970046967</c:v>
                </c:pt>
                <c:pt idx="867">
                  <c:v>1.3336851961194456</c:v>
                </c:pt>
                <c:pt idx="868">
                  <c:v>1.2595081702958615</c:v>
                </c:pt>
                <c:pt idx="869">
                  <c:v>1.2078448285394423</c:v>
                </c:pt>
                <c:pt idx="870">
                  <c:v>0.60520562423848323</c:v>
                </c:pt>
                <c:pt idx="871">
                  <c:v>0.57967023170025245</c:v>
                </c:pt>
                <c:pt idx="872">
                  <c:v>0.76224184865499101</c:v>
                </c:pt>
                <c:pt idx="873">
                  <c:v>1.0651490574385316</c:v>
                </c:pt>
                <c:pt idx="874">
                  <c:v>1.4844074012795787</c:v>
                </c:pt>
                <c:pt idx="875">
                  <c:v>1.2862539210873636</c:v>
                </c:pt>
                <c:pt idx="876">
                  <c:v>1.0073670444145404</c:v>
                </c:pt>
                <c:pt idx="877">
                  <c:v>1.0644639070401578</c:v>
                </c:pt>
                <c:pt idx="878">
                  <c:v>0.46310782700558728</c:v>
                </c:pt>
                <c:pt idx="879">
                  <c:v>0.54194282471706345</c:v>
                </c:pt>
                <c:pt idx="880">
                  <c:v>0.35236340532783855</c:v>
                </c:pt>
                <c:pt idx="881">
                  <c:v>0.18648121465513065</c:v>
                </c:pt>
                <c:pt idx="882">
                  <c:v>0.91039045574819732</c:v>
                </c:pt>
                <c:pt idx="883">
                  <c:v>0.40882878879326184</c:v>
                </c:pt>
                <c:pt idx="884">
                  <c:v>0.29838575834103431</c:v>
                </c:pt>
                <c:pt idx="885">
                  <c:v>0.4818048210916212</c:v>
                </c:pt>
                <c:pt idx="886">
                  <c:v>1.1514950358137863</c:v>
                </c:pt>
                <c:pt idx="887">
                  <c:v>0.38387043119093361</c:v>
                </c:pt>
                <c:pt idx="888">
                  <c:v>0.27188647797769955</c:v>
                </c:pt>
                <c:pt idx="889">
                  <c:v>9.2311431662908061E-2</c:v>
                </c:pt>
                <c:pt idx="890">
                  <c:v>0.31369805520837224</c:v>
                </c:pt>
                <c:pt idx="891">
                  <c:v>0.34816074440439476</c:v>
                </c:pt>
                <c:pt idx="892">
                  <c:v>0.36589731519887669</c:v>
                </c:pt>
                <c:pt idx="893">
                  <c:v>0.25609038997342021</c:v>
                </c:pt>
                <c:pt idx="894">
                  <c:v>1.326536119657995</c:v>
                </c:pt>
                <c:pt idx="895">
                  <c:v>0.86234967904921644</c:v>
                </c:pt>
                <c:pt idx="896">
                  <c:v>0.29232420480091065</c:v>
                </c:pt>
                <c:pt idx="897">
                  <c:v>0.36900487385578246</c:v>
                </c:pt>
                <c:pt idx="898">
                  <c:v>0.65606621082511674</c:v>
                </c:pt>
                <c:pt idx="899">
                  <c:v>0.71477446381833176</c:v>
                </c:pt>
                <c:pt idx="900">
                  <c:v>1.8364125132342803</c:v>
                </c:pt>
                <c:pt idx="901">
                  <c:v>0.85017152624992454</c:v>
                </c:pt>
                <c:pt idx="902">
                  <c:v>0.84179471319150923</c:v>
                </c:pt>
                <c:pt idx="903">
                  <c:v>0.84116800853335338</c:v>
                </c:pt>
                <c:pt idx="904">
                  <c:v>0.83851697228617705</c:v>
                </c:pt>
                <c:pt idx="905">
                  <c:v>0.90542207706690492</c:v>
                </c:pt>
                <c:pt idx="906">
                  <c:v>0.94957457748037011</c:v>
                </c:pt>
                <c:pt idx="907">
                  <c:v>2.224112458054246</c:v>
                </c:pt>
                <c:pt idx="908">
                  <c:v>1.1324721543579417</c:v>
                </c:pt>
                <c:pt idx="909">
                  <c:v>1.2284378726749947</c:v>
                </c:pt>
                <c:pt idx="910">
                  <c:v>2.3724847925706616</c:v>
                </c:pt>
                <c:pt idx="911">
                  <c:v>0.76760627905073564</c:v>
                </c:pt>
                <c:pt idx="912">
                  <c:v>0.84908912907843137</c:v>
                </c:pt>
                <c:pt idx="913">
                  <c:v>0.83664534006768132</c:v>
                </c:pt>
                <c:pt idx="914">
                  <c:v>0.44674070242141856</c:v>
                </c:pt>
                <c:pt idx="915">
                  <c:v>0.80996097333662065</c:v>
                </c:pt>
                <c:pt idx="916">
                  <c:v>0.77374364366037074</c:v>
                </c:pt>
                <c:pt idx="917">
                  <c:v>0.75487600548323774</c:v>
                </c:pt>
                <c:pt idx="918">
                  <c:v>0.7943163992618455</c:v>
                </c:pt>
                <c:pt idx="919">
                  <c:v>0.70242426058326668</c:v>
                </c:pt>
                <c:pt idx="920">
                  <c:v>0.62710706760121715</c:v>
                </c:pt>
                <c:pt idx="921">
                  <c:v>0.65652783637910817</c:v>
                </c:pt>
                <c:pt idx="922">
                  <c:v>0.78215709092913177</c:v>
                </c:pt>
                <c:pt idx="923">
                  <c:v>0.54788863250107678</c:v>
                </c:pt>
                <c:pt idx="924">
                  <c:v>0.79121673649615687</c:v>
                </c:pt>
                <c:pt idx="925">
                  <c:v>0.85906746662141842</c:v>
                </c:pt>
                <c:pt idx="926">
                  <c:v>1.0075824223449701</c:v>
                </c:pt>
                <c:pt idx="927">
                  <c:v>1.0310788730249061</c:v>
                </c:pt>
                <c:pt idx="928">
                  <c:v>1.0503970883908771</c:v>
                </c:pt>
                <c:pt idx="929">
                  <c:v>1.0691655719481279</c:v>
                </c:pt>
                <c:pt idx="930">
                  <c:v>1.0950228734774996</c:v>
                </c:pt>
                <c:pt idx="931">
                  <c:v>1.0265545880565903</c:v>
                </c:pt>
                <c:pt idx="932">
                  <c:v>0.96214473566707648</c:v>
                </c:pt>
                <c:pt idx="933">
                  <c:v>0.93177276427519506</c:v>
                </c:pt>
                <c:pt idx="934">
                  <c:v>0.84856232387919528</c:v>
                </c:pt>
                <c:pt idx="935">
                  <c:v>0.75973893288965233</c:v>
                </c:pt>
                <c:pt idx="936">
                  <c:v>0.47088997415566136</c:v>
                </c:pt>
                <c:pt idx="937">
                  <c:v>0.67050672569390224</c:v>
                </c:pt>
                <c:pt idx="938">
                  <c:v>0.56317453705883314</c:v>
                </c:pt>
                <c:pt idx="939">
                  <c:v>1.3256808541613343</c:v>
                </c:pt>
                <c:pt idx="940">
                  <c:v>0.35796224953650724</c:v>
                </c:pt>
                <c:pt idx="941">
                  <c:v>0.58084631663204089</c:v>
                </c:pt>
                <c:pt idx="942">
                  <c:v>0.60526143078821693</c:v>
                </c:pt>
                <c:pt idx="943">
                  <c:v>1.4478329334449671</c:v>
                </c:pt>
                <c:pt idx="944">
                  <c:v>0.59780776703975924</c:v>
                </c:pt>
                <c:pt idx="945">
                  <c:v>0.58279279629883818</c:v>
                </c:pt>
                <c:pt idx="946">
                  <c:v>0.61515763827389192</c:v>
                </c:pt>
                <c:pt idx="947">
                  <c:v>0.23663183239059549</c:v>
                </c:pt>
                <c:pt idx="948">
                  <c:v>0.58176870783319001</c:v>
                </c:pt>
                <c:pt idx="949">
                  <c:v>0.59693703352452121</c:v>
                </c:pt>
                <c:pt idx="950">
                  <c:v>1.5160575718646905</c:v>
                </c:pt>
                <c:pt idx="951">
                  <c:v>0.66627755526893051</c:v>
                </c:pt>
                <c:pt idx="952">
                  <c:v>0.71123165499852514</c:v>
                </c:pt>
                <c:pt idx="953">
                  <c:v>1.0429314510653915</c:v>
                </c:pt>
                <c:pt idx="954">
                  <c:v>1.031827933587933</c:v>
                </c:pt>
                <c:pt idx="955">
                  <c:v>1.0381214805044838</c:v>
                </c:pt>
                <c:pt idx="956">
                  <c:v>1.3612555836347675</c:v>
                </c:pt>
                <c:pt idx="957">
                  <c:v>1.1677044548297404</c:v>
                </c:pt>
                <c:pt idx="958">
                  <c:v>1.0967340776225694</c:v>
                </c:pt>
                <c:pt idx="959">
                  <c:v>0.64634931437207421</c:v>
                </c:pt>
                <c:pt idx="960">
                  <c:v>0.65783569969581668</c:v>
                </c:pt>
                <c:pt idx="961">
                  <c:v>0.52499466017085228</c:v>
                </c:pt>
                <c:pt idx="962">
                  <c:v>0.47105857297710713</c:v>
                </c:pt>
                <c:pt idx="963">
                  <c:v>0.75469456607442642</c:v>
                </c:pt>
                <c:pt idx="964">
                  <c:v>0.69620131877680347</c:v>
                </c:pt>
                <c:pt idx="965">
                  <c:v>1.0451743131155879</c:v>
                </c:pt>
                <c:pt idx="966">
                  <c:v>1.0176736967305193</c:v>
                </c:pt>
                <c:pt idx="967">
                  <c:v>0.98333972387173207</c:v>
                </c:pt>
                <c:pt idx="968">
                  <c:v>0.5641633750391305</c:v>
                </c:pt>
                <c:pt idx="969">
                  <c:v>0.57670129264717263</c:v>
                </c:pt>
                <c:pt idx="970">
                  <c:v>0.65549043895317327</c:v>
                </c:pt>
                <c:pt idx="971">
                  <c:v>0.56861348103541276</c:v>
                </c:pt>
                <c:pt idx="972">
                  <c:v>0.4862946644206832</c:v>
                </c:pt>
                <c:pt idx="973">
                  <c:v>1.4125825439830861</c:v>
                </c:pt>
                <c:pt idx="974">
                  <c:v>1.1628525122655864</c:v>
                </c:pt>
                <c:pt idx="975">
                  <c:v>0.45781058804275332</c:v>
                </c:pt>
                <c:pt idx="976">
                  <c:v>0.22020009536001187</c:v>
                </c:pt>
                <c:pt idx="977">
                  <c:v>0.42826990613817334</c:v>
                </c:pt>
                <c:pt idx="978">
                  <c:v>0.45370779937775479</c:v>
                </c:pt>
                <c:pt idx="979">
                  <c:v>0.579650062228663</c:v>
                </c:pt>
                <c:pt idx="980">
                  <c:v>0.44643279092844296</c:v>
                </c:pt>
                <c:pt idx="981">
                  <c:v>0.58380534350059754</c:v>
                </c:pt>
                <c:pt idx="982">
                  <c:v>0.52726627787334046</c:v>
                </c:pt>
                <c:pt idx="983">
                  <c:v>0.32434117165366366</c:v>
                </c:pt>
                <c:pt idx="984">
                  <c:v>0.56868296195982915</c:v>
                </c:pt>
                <c:pt idx="985">
                  <c:v>0.57938653111095928</c:v>
                </c:pt>
                <c:pt idx="986">
                  <c:v>0.59866813597005775</c:v>
                </c:pt>
                <c:pt idx="987">
                  <c:v>0.65515451026820648</c:v>
                </c:pt>
                <c:pt idx="988">
                  <c:v>0.71231654876872375</c:v>
                </c:pt>
                <c:pt idx="989">
                  <c:v>0.64993837896603845</c:v>
                </c:pt>
                <c:pt idx="990">
                  <c:v>1.0305758405143302</c:v>
                </c:pt>
                <c:pt idx="991">
                  <c:v>0.57062360027660441</c:v>
                </c:pt>
                <c:pt idx="992">
                  <c:v>1.060832972965313</c:v>
                </c:pt>
                <c:pt idx="993">
                  <c:v>0.9920787175055561</c:v>
                </c:pt>
                <c:pt idx="994">
                  <c:v>0.9667439719991725</c:v>
                </c:pt>
                <c:pt idx="995">
                  <c:v>0.3763188738320199</c:v>
                </c:pt>
                <c:pt idx="996">
                  <c:v>0.98665905427280309</c:v>
                </c:pt>
                <c:pt idx="997">
                  <c:v>1.0732333914484544</c:v>
                </c:pt>
                <c:pt idx="998">
                  <c:v>1.0164065049010564</c:v>
                </c:pt>
                <c:pt idx="999">
                  <c:v>0.96703764475323906</c:v>
                </c:pt>
                <c:pt idx="1000">
                  <c:v>0.98939285974459912</c:v>
                </c:pt>
                <c:pt idx="1001">
                  <c:v>0.98877620467350735</c:v>
                </c:pt>
                <c:pt idx="1002">
                  <c:v>1.075300190419437</c:v>
                </c:pt>
                <c:pt idx="1003">
                  <c:v>1.0682979777002943</c:v>
                </c:pt>
                <c:pt idx="1004">
                  <c:v>1.0853871418061984</c:v>
                </c:pt>
                <c:pt idx="1005">
                  <c:v>0.75731117645651258</c:v>
                </c:pt>
                <c:pt idx="1006">
                  <c:v>0.77615564851828278</c:v>
                </c:pt>
                <c:pt idx="1007">
                  <c:v>0.80393693285946233</c:v>
                </c:pt>
                <c:pt idx="1008">
                  <c:v>0.83221367701945792</c:v>
                </c:pt>
                <c:pt idx="1009">
                  <c:v>1.5130097167998269</c:v>
                </c:pt>
                <c:pt idx="1010">
                  <c:v>0.70985241323098525</c:v>
                </c:pt>
                <c:pt idx="1011">
                  <c:v>0.59224966818980362</c:v>
                </c:pt>
                <c:pt idx="1012">
                  <c:v>1.4097774928354392</c:v>
                </c:pt>
                <c:pt idx="1013">
                  <c:v>0.56196238580108038</c:v>
                </c:pt>
                <c:pt idx="1014">
                  <c:v>0.33478083984422136</c:v>
                </c:pt>
                <c:pt idx="1015">
                  <c:v>0.20588321301092261</c:v>
                </c:pt>
                <c:pt idx="1016">
                  <c:v>0.41377905440491508</c:v>
                </c:pt>
                <c:pt idx="1017">
                  <c:v>0.44006641252628304</c:v>
                </c:pt>
                <c:pt idx="1018">
                  <c:v>0.55338109528169166</c:v>
                </c:pt>
                <c:pt idx="1019">
                  <c:v>0.65831867765752494</c:v>
                </c:pt>
                <c:pt idx="1020">
                  <c:v>0.76853666617889471</c:v>
                </c:pt>
                <c:pt idx="1021">
                  <c:v>0.77644420293227656</c:v>
                </c:pt>
                <c:pt idx="1022">
                  <c:v>0.83866755235176205</c:v>
                </c:pt>
                <c:pt idx="1023">
                  <c:v>0.16389625143655134</c:v>
                </c:pt>
                <c:pt idx="1024">
                  <c:v>5.1054581706627611E-3</c:v>
                </c:pt>
                <c:pt idx="1025">
                  <c:v>0.26764870355756909</c:v>
                </c:pt>
                <c:pt idx="1026">
                  <c:v>0.3564449613058448</c:v>
                </c:pt>
                <c:pt idx="1027">
                  <c:v>0.52623172354773873</c:v>
                </c:pt>
                <c:pt idx="1028">
                  <c:v>0.68913580365708504</c:v>
                </c:pt>
                <c:pt idx="1029">
                  <c:v>0.79437047348184808</c:v>
                </c:pt>
                <c:pt idx="1030">
                  <c:v>0.76640634473748548</c:v>
                </c:pt>
                <c:pt idx="1031">
                  <c:v>0.85620668625978191</c:v>
                </c:pt>
                <c:pt idx="1032">
                  <c:v>0.41812543182849332</c:v>
                </c:pt>
                <c:pt idx="1033">
                  <c:v>0.4039153977347093</c:v>
                </c:pt>
                <c:pt idx="1034">
                  <c:v>0.93320953168909582</c:v>
                </c:pt>
                <c:pt idx="1035">
                  <c:v>0.93262017202810565</c:v>
                </c:pt>
                <c:pt idx="1036">
                  <c:v>0.95641380724856495</c:v>
                </c:pt>
                <c:pt idx="1037">
                  <c:v>0.92760952216956127</c:v>
                </c:pt>
                <c:pt idx="1038">
                  <c:v>1.5106294711475607</c:v>
                </c:pt>
                <c:pt idx="1039">
                  <c:v>1.123386133708878</c:v>
                </c:pt>
                <c:pt idx="1040">
                  <c:v>0.96299200630888659</c:v>
                </c:pt>
                <c:pt idx="1041">
                  <c:v>0.22810983988999481</c:v>
                </c:pt>
                <c:pt idx="1042">
                  <c:v>1.023887851578724</c:v>
                </c:pt>
                <c:pt idx="1043">
                  <c:v>0.33195096993656076</c:v>
                </c:pt>
                <c:pt idx="1044">
                  <c:v>0.34951216285818776</c:v>
                </c:pt>
                <c:pt idx="1045">
                  <c:v>1.6764440868175929</c:v>
                </c:pt>
                <c:pt idx="1046">
                  <c:v>1.7181532490307443</c:v>
                </c:pt>
                <c:pt idx="1047">
                  <c:v>1.7812046422807875</c:v>
                </c:pt>
                <c:pt idx="1048">
                  <c:v>1.7829354275582145</c:v>
                </c:pt>
                <c:pt idx="1049">
                  <c:v>1.8737322120864999</c:v>
                </c:pt>
                <c:pt idx="1050">
                  <c:v>1.7930251203186263</c:v>
                </c:pt>
                <c:pt idx="1051">
                  <c:v>0.7212488368908887</c:v>
                </c:pt>
                <c:pt idx="1052">
                  <c:v>0.74867336286972896</c:v>
                </c:pt>
                <c:pt idx="1053">
                  <c:v>1.0536785585546247</c:v>
                </c:pt>
                <c:pt idx="1054">
                  <c:v>0.54108924110179835</c:v>
                </c:pt>
                <c:pt idx="1055">
                  <c:v>0.55371463147668665</c:v>
                </c:pt>
                <c:pt idx="1056">
                  <c:v>0.68590719211648887</c:v>
                </c:pt>
                <c:pt idx="1057">
                  <c:v>1.7563574915172835</c:v>
                </c:pt>
                <c:pt idx="1058">
                  <c:v>0.7630282127388629</c:v>
                </c:pt>
                <c:pt idx="1059">
                  <c:v>0.79050023970804495</c:v>
                </c:pt>
                <c:pt idx="1060">
                  <c:v>0.82236553171331572</c:v>
                </c:pt>
                <c:pt idx="1061">
                  <c:v>0.85738667775831479</c:v>
                </c:pt>
                <c:pt idx="1062">
                  <c:v>0.81921514641450544</c:v>
                </c:pt>
                <c:pt idx="1063">
                  <c:v>0.83471064307824439</c:v>
                </c:pt>
                <c:pt idx="1064">
                  <c:v>0.31161673620018082</c:v>
                </c:pt>
                <c:pt idx="1065">
                  <c:v>0.84438492875984128</c:v>
                </c:pt>
                <c:pt idx="1066">
                  <c:v>0.86222197024783787</c:v>
                </c:pt>
                <c:pt idx="1067">
                  <c:v>0.824462960515012</c:v>
                </c:pt>
                <c:pt idx="1068">
                  <c:v>0.80429807475068937</c:v>
                </c:pt>
                <c:pt idx="1069">
                  <c:v>0.79259605133110711</c:v>
                </c:pt>
                <c:pt idx="1070">
                  <c:v>2.1675489248836399E-2</c:v>
                </c:pt>
                <c:pt idx="1071">
                  <c:v>7.3862256905827234E-2</c:v>
                </c:pt>
                <c:pt idx="1072">
                  <c:v>0.22309456058080745</c:v>
                </c:pt>
                <c:pt idx="1073">
                  <c:v>0.20090110631408639</c:v>
                </c:pt>
                <c:pt idx="1074">
                  <c:v>0.38647020697273021</c:v>
                </c:pt>
                <c:pt idx="1075">
                  <c:v>0.21659671329488939</c:v>
                </c:pt>
                <c:pt idx="1076">
                  <c:v>0.16244577660528506</c:v>
                </c:pt>
                <c:pt idx="1077">
                  <c:v>0.17955285045351835</c:v>
                </c:pt>
                <c:pt idx="1078">
                  <c:v>0.12231931790088066</c:v>
                </c:pt>
                <c:pt idx="1079">
                  <c:v>0.47822841809078664</c:v>
                </c:pt>
                <c:pt idx="1080">
                  <c:v>0.59326197353620624</c:v>
                </c:pt>
                <c:pt idx="1081">
                  <c:v>0.63484715325197427</c:v>
                </c:pt>
                <c:pt idx="1082">
                  <c:v>0.61492161272934132</c:v>
                </c:pt>
                <c:pt idx="1083">
                  <c:v>0.93882989657869609</c:v>
                </c:pt>
                <c:pt idx="1084">
                  <c:v>0.95055256137311817</c:v>
                </c:pt>
                <c:pt idx="1085">
                  <c:v>0.58724739155419814</c:v>
                </c:pt>
                <c:pt idx="1086">
                  <c:v>1.0660598500628304</c:v>
                </c:pt>
                <c:pt idx="1087">
                  <c:v>0.89326825716288583</c:v>
                </c:pt>
                <c:pt idx="1088">
                  <c:v>1.1138577174301678</c:v>
                </c:pt>
                <c:pt idx="1089">
                  <c:v>0.93580003533546652</c:v>
                </c:pt>
                <c:pt idx="1090">
                  <c:v>0.25863036875433026</c:v>
                </c:pt>
                <c:pt idx="1091">
                  <c:v>1.1291387538364612</c:v>
                </c:pt>
                <c:pt idx="1092">
                  <c:v>1.1116970493809519</c:v>
                </c:pt>
                <c:pt idx="1093">
                  <c:v>1.1084359632105667</c:v>
                </c:pt>
                <c:pt idx="1094">
                  <c:v>1.1315922477254516</c:v>
                </c:pt>
                <c:pt idx="1095">
                  <c:v>1.0369103535655695</c:v>
                </c:pt>
                <c:pt idx="1096">
                  <c:v>1.0797750761500471</c:v>
                </c:pt>
                <c:pt idx="1097">
                  <c:v>1.0552698979204111</c:v>
                </c:pt>
                <c:pt idx="1098">
                  <c:v>1.0816168957616272</c:v>
                </c:pt>
                <c:pt idx="1099">
                  <c:v>0.40060307705705095</c:v>
                </c:pt>
                <c:pt idx="1100">
                  <c:v>1.0128418633547507</c:v>
                </c:pt>
                <c:pt idx="1101">
                  <c:v>0.99448890678988211</c:v>
                </c:pt>
                <c:pt idx="1102">
                  <c:v>1.4490901908403768</c:v>
                </c:pt>
                <c:pt idx="1103">
                  <c:v>1.4024786675129794</c:v>
                </c:pt>
                <c:pt idx="1104">
                  <c:v>1.2613820786888612</c:v>
                </c:pt>
                <c:pt idx="1105">
                  <c:v>1.2941675922783471</c:v>
                </c:pt>
                <c:pt idx="1106">
                  <c:v>1.0261631462947467</c:v>
                </c:pt>
                <c:pt idx="1107">
                  <c:v>1.6513725298159181</c:v>
                </c:pt>
                <c:pt idx="1108">
                  <c:v>1.2295281930069692</c:v>
                </c:pt>
                <c:pt idx="1109">
                  <c:v>0.93915426071537322</c:v>
                </c:pt>
                <c:pt idx="1110">
                  <c:v>0.88921804104663882</c:v>
                </c:pt>
                <c:pt idx="1111">
                  <c:v>0.84908794094725026</c:v>
                </c:pt>
                <c:pt idx="1112">
                  <c:v>1.1063240874201172</c:v>
                </c:pt>
                <c:pt idx="1113">
                  <c:v>1.1017714763607245</c:v>
                </c:pt>
                <c:pt idx="1114">
                  <c:v>1.1151776703279763</c:v>
                </c:pt>
                <c:pt idx="1115">
                  <c:v>1.1380651913554134</c:v>
                </c:pt>
                <c:pt idx="1116">
                  <c:v>1.157527449139101</c:v>
                </c:pt>
                <c:pt idx="1117">
                  <c:v>1.150561350491893</c:v>
                </c:pt>
                <c:pt idx="1118">
                  <c:v>0.60640106644811875</c:v>
                </c:pt>
                <c:pt idx="1119">
                  <c:v>0.67865581984282675</c:v>
                </c:pt>
                <c:pt idx="1120">
                  <c:v>1.2229826953970855</c:v>
                </c:pt>
                <c:pt idx="1121">
                  <c:v>2.1075927411391469</c:v>
                </c:pt>
                <c:pt idx="1122">
                  <c:v>0.90559562032736574</c:v>
                </c:pt>
                <c:pt idx="1123">
                  <c:v>0.89949922090325263</c:v>
                </c:pt>
                <c:pt idx="1124">
                  <c:v>0.88492273809057231</c:v>
                </c:pt>
                <c:pt idx="1125">
                  <c:v>0.88275275817708909</c:v>
                </c:pt>
                <c:pt idx="1126">
                  <c:v>0.85913366482039333</c:v>
                </c:pt>
                <c:pt idx="1127">
                  <c:v>0.86714492037261826</c:v>
                </c:pt>
                <c:pt idx="1128">
                  <c:v>0.84449982978193228</c:v>
                </c:pt>
                <c:pt idx="1129">
                  <c:v>0.93054360432629679</c:v>
                </c:pt>
                <c:pt idx="1130">
                  <c:v>0.93585079933599336</c:v>
                </c:pt>
                <c:pt idx="1131">
                  <c:v>0.75200260719946665</c:v>
                </c:pt>
                <c:pt idx="1132">
                  <c:v>1.0384181750477124</c:v>
                </c:pt>
                <c:pt idx="1133">
                  <c:v>1.0211418368568956</c:v>
                </c:pt>
                <c:pt idx="1134">
                  <c:v>1.0619605874667621</c:v>
                </c:pt>
                <c:pt idx="1135">
                  <c:v>1.0661137679916775</c:v>
                </c:pt>
                <c:pt idx="1136">
                  <c:v>0.69050829623746091</c:v>
                </c:pt>
                <c:pt idx="1137">
                  <c:v>1.1207826668568512</c:v>
                </c:pt>
                <c:pt idx="1138">
                  <c:v>1.0056622739287744</c:v>
                </c:pt>
                <c:pt idx="1139">
                  <c:v>1.0546801632747429</c:v>
                </c:pt>
                <c:pt idx="1140">
                  <c:v>1.02268508743935</c:v>
                </c:pt>
                <c:pt idx="1141">
                  <c:v>1.02677892514133</c:v>
                </c:pt>
                <c:pt idx="1142">
                  <c:v>0.97041561939617893</c:v>
                </c:pt>
                <c:pt idx="1143">
                  <c:v>0.91187927038698258</c:v>
                </c:pt>
                <c:pt idx="1144">
                  <c:v>0.93189194349416804</c:v>
                </c:pt>
                <c:pt idx="1145">
                  <c:v>0.90657739941277637</c:v>
                </c:pt>
                <c:pt idx="1146">
                  <c:v>0.95806438545349526</c:v>
                </c:pt>
                <c:pt idx="1147">
                  <c:v>0.98927323987717197</c:v>
                </c:pt>
                <c:pt idx="1148">
                  <c:v>0.40715810866476415</c:v>
                </c:pt>
                <c:pt idx="1149">
                  <c:v>0.37799332972341376</c:v>
                </c:pt>
                <c:pt idx="1150">
                  <c:v>0.38109341372335587</c:v>
                </c:pt>
                <c:pt idx="1151">
                  <c:v>0.32006941495865748</c:v>
                </c:pt>
                <c:pt idx="1152">
                  <c:v>0.37260126201990673</c:v>
                </c:pt>
                <c:pt idx="1153">
                  <c:v>0.48521085266448616</c:v>
                </c:pt>
                <c:pt idx="1154">
                  <c:v>1.262403049998196</c:v>
                </c:pt>
                <c:pt idx="1155">
                  <c:v>0.60044695746245225</c:v>
                </c:pt>
                <c:pt idx="1156">
                  <c:v>1.419964347714207</c:v>
                </c:pt>
                <c:pt idx="1157">
                  <c:v>0.80638206051451333</c:v>
                </c:pt>
                <c:pt idx="1158">
                  <c:v>0.73804445378190275</c:v>
                </c:pt>
                <c:pt idx="1159">
                  <c:v>0.80856717757733221</c:v>
                </c:pt>
                <c:pt idx="1160">
                  <c:v>0.85052874599923178</c:v>
                </c:pt>
                <c:pt idx="1161">
                  <c:v>0.89379663548934785</c:v>
                </c:pt>
                <c:pt idx="1162">
                  <c:v>0.95196838877098822</c:v>
                </c:pt>
                <c:pt idx="1163">
                  <c:v>0.93188494590740234</c:v>
                </c:pt>
                <c:pt idx="1164">
                  <c:v>0.92156283592009736</c:v>
                </c:pt>
                <c:pt idx="1165">
                  <c:v>0.89828418771810603</c:v>
                </c:pt>
                <c:pt idx="1166">
                  <c:v>0.45689146921538348</c:v>
                </c:pt>
                <c:pt idx="1167">
                  <c:v>0.84235335144898926</c:v>
                </c:pt>
                <c:pt idx="1168">
                  <c:v>0.88707437011540691</c:v>
                </c:pt>
                <c:pt idx="1169">
                  <c:v>0.90899590960927867</c:v>
                </c:pt>
                <c:pt idx="1170">
                  <c:v>0.85334777046383159</c:v>
                </c:pt>
                <c:pt idx="1171">
                  <c:v>0.83054108317625874</c:v>
                </c:pt>
                <c:pt idx="1172">
                  <c:v>0.7669378023972534</c:v>
                </c:pt>
                <c:pt idx="1173">
                  <c:v>0.78534286740796355</c:v>
                </c:pt>
                <c:pt idx="1174">
                  <c:v>0.60156485070497301</c:v>
                </c:pt>
                <c:pt idx="1175">
                  <c:v>0.79304522861423965</c:v>
                </c:pt>
                <c:pt idx="1176">
                  <c:v>0.78716515429539924</c:v>
                </c:pt>
                <c:pt idx="1177">
                  <c:v>0.74593895278713651</c:v>
                </c:pt>
                <c:pt idx="1178">
                  <c:v>0.70669468182857553</c:v>
                </c:pt>
                <c:pt idx="1179">
                  <c:v>0.65900999834027518</c:v>
                </c:pt>
                <c:pt idx="1180">
                  <c:v>0.68820060276647421</c:v>
                </c:pt>
                <c:pt idx="1181">
                  <c:v>0.72449556198085041</c:v>
                </c:pt>
                <c:pt idx="1182">
                  <c:v>0.67534436688285526</c:v>
                </c:pt>
                <c:pt idx="1183">
                  <c:v>0.75547374308039561</c:v>
                </c:pt>
                <c:pt idx="1184">
                  <c:v>0.60466356694359213</c:v>
                </c:pt>
                <c:pt idx="1185">
                  <c:v>0.56452382726493799</c:v>
                </c:pt>
                <c:pt idx="1186">
                  <c:v>0.40718836934464514</c:v>
                </c:pt>
                <c:pt idx="1187">
                  <c:v>0.61562173652370777</c:v>
                </c:pt>
                <c:pt idx="1188">
                  <c:v>0.61605921499286709</c:v>
                </c:pt>
                <c:pt idx="1189">
                  <c:v>0.59670248203892784</c:v>
                </c:pt>
                <c:pt idx="1190">
                  <c:v>0.60797787161907868</c:v>
                </c:pt>
                <c:pt idx="1191">
                  <c:v>0.61311065722377756</c:v>
                </c:pt>
                <c:pt idx="1192">
                  <c:v>0.55101505476412282</c:v>
                </c:pt>
                <c:pt idx="1193">
                  <c:v>0.48620080960934309</c:v>
                </c:pt>
                <c:pt idx="1194">
                  <c:v>0.50751550986136962</c:v>
                </c:pt>
                <c:pt idx="1195">
                  <c:v>0.44656089087002565</c:v>
                </c:pt>
                <c:pt idx="1196">
                  <c:v>0.3542653393671254</c:v>
                </c:pt>
                <c:pt idx="1197">
                  <c:v>0.40208300613964038</c:v>
                </c:pt>
                <c:pt idx="1198">
                  <c:v>0.3568143095086258</c:v>
                </c:pt>
                <c:pt idx="1199">
                  <c:v>0.35609543862843768</c:v>
                </c:pt>
                <c:pt idx="1200">
                  <c:v>0.32405635871058425</c:v>
                </c:pt>
                <c:pt idx="1201">
                  <c:v>0.3077443856067697</c:v>
                </c:pt>
                <c:pt idx="1202">
                  <c:v>0.98928118277516874</c:v>
                </c:pt>
                <c:pt idx="1203">
                  <c:v>0.71648048756903415</c:v>
                </c:pt>
                <c:pt idx="1204">
                  <c:v>0.30571558838010154</c:v>
                </c:pt>
                <c:pt idx="1205">
                  <c:v>0.20465623930453938</c:v>
                </c:pt>
                <c:pt idx="1206">
                  <c:v>0.87731688682650777</c:v>
                </c:pt>
                <c:pt idx="1207">
                  <c:v>3.3409528540578166E-2</c:v>
                </c:pt>
                <c:pt idx="1208">
                  <c:v>0.85904265557738213</c:v>
                </c:pt>
                <c:pt idx="1209">
                  <c:v>0.37306986298374817</c:v>
                </c:pt>
                <c:pt idx="1210">
                  <c:v>0.35306912678176877</c:v>
                </c:pt>
                <c:pt idx="1211">
                  <c:v>0.35769134657213497</c:v>
                </c:pt>
                <c:pt idx="1212">
                  <c:v>0.47314122482516074</c:v>
                </c:pt>
                <c:pt idx="1213">
                  <c:v>0.4502519295169658</c:v>
                </c:pt>
                <c:pt idx="1214">
                  <c:v>0.35644923945685475</c:v>
                </c:pt>
                <c:pt idx="1215">
                  <c:v>0.26467026752776712</c:v>
                </c:pt>
                <c:pt idx="1216">
                  <c:v>0.34372709439982901</c:v>
                </c:pt>
                <c:pt idx="1217">
                  <c:v>1.4495434576773771</c:v>
                </c:pt>
                <c:pt idx="1218">
                  <c:v>1.1502541246392588</c:v>
                </c:pt>
                <c:pt idx="1219">
                  <c:v>0.97747730236161556</c:v>
                </c:pt>
                <c:pt idx="1220">
                  <c:v>0.69853659169732629</c:v>
                </c:pt>
                <c:pt idx="1221">
                  <c:v>0.23151429352761965</c:v>
                </c:pt>
                <c:pt idx="1222">
                  <c:v>0.54480272704137844</c:v>
                </c:pt>
                <c:pt idx="1223">
                  <c:v>0.17856209106810439</c:v>
                </c:pt>
                <c:pt idx="1224">
                  <c:v>0.60877391907212774</c:v>
                </c:pt>
                <c:pt idx="1225">
                  <c:v>0.27628788987667341</c:v>
                </c:pt>
                <c:pt idx="1226">
                  <c:v>0.84066405296635283</c:v>
                </c:pt>
                <c:pt idx="1227">
                  <c:v>0.27095873845961044</c:v>
                </c:pt>
                <c:pt idx="1228">
                  <c:v>0.93138111242047006</c:v>
                </c:pt>
                <c:pt idx="1229">
                  <c:v>0.93444317885006356</c:v>
                </c:pt>
                <c:pt idx="1230">
                  <c:v>0.95283683965043964</c:v>
                </c:pt>
                <c:pt idx="1231">
                  <c:v>0.8726075479553449</c:v>
                </c:pt>
                <c:pt idx="1232">
                  <c:v>0.36656958925355215</c:v>
                </c:pt>
                <c:pt idx="1233">
                  <c:v>0.18944522698265601</c:v>
                </c:pt>
                <c:pt idx="1234">
                  <c:v>0.51823438288488843</c:v>
                </c:pt>
                <c:pt idx="1235">
                  <c:v>0.54580893799023988</c:v>
                </c:pt>
                <c:pt idx="1236">
                  <c:v>0.74381922678609447</c:v>
                </c:pt>
                <c:pt idx="1237">
                  <c:v>0.59169392652509523</c:v>
                </c:pt>
                <c:pt idx="1238">
                  <c:v>0.35527243509884615</c:v>
                </c:pt>
                <c:pt idx="1239">
                  <c:v>0.34840275095866718</c:v>
                </c:pt>
                <c:pt idx="1240">
                  <c:v>0.17019687866984506</c:v>
                </c:pt>
                <c:pt idx="1241">
                  <c:v>0.12816832657865521</c:v>
                </c:pt>
                <c:pt idx="1242">
                  <c:v>0.36591200458724066</c:v>
                </c:pt>
                <c:pt idx="1243">
                  <c:v>0.45024681597256599</c:v>
                </c:pt>
                <c:pt idx="1244">
                  <c:v>1.2981437084160963</c:v>
                </c:pt>
                <c:pt idx="1245">
                  <c:v>1.4162702434505032</c:v>
                </c:pt>
                <c:pt idx="1246">
                  <c:v>1.3487298172018811</c:v>
                </c:pt>
                <c:pt idx="1247">
                  <c:v>0.50053976690202362</c:v>
                </c:pt>
                <c:pt idx="1248">
                  <c:v>0.55206252316279647</c:v>
                </c:pt>
                <c:pt idx="1249">
                  <c:v>0.48792145195187964</c:v>
                </c:pt>
                <c:pt idx="1250">
                  <c:v>0.37611172558011685</c:v>
                </c:pt>
                <c:pt idx="1251">
                  <c:v>0.12549953931461502</c:v>
                </c:pt>
                <c:pt idx="1252">
                  <c:v>0.44518689979933357</c:v>
                </c:pt>
                <c:pt idx="1253">
                  <c:v>0.49775435583759547</c:v>
                </c:pt>
                <c:pt idx="1254">
                  <c:v>0.28383981045865014</c:v>
                </c:pt>
                <c:pt idx="1255">
                  <c:v>1.5169279141396095</c:v>
                </c:pt>
                <c:pt idx="1256">
                  <c:v>0.55084070436886634</c:v>
                </c:pt>
                <c:pt idx="1257">
                  <c:v>0.52148233387382681</c:v>
                </c:pt>
                <c:pt idx="1258">
                  <c:v>0.49472282454201022</c:v>
                </c:pt>
                <c:pt idx="1259">
                  <c:v>0.36706077631973166</c:v>
                </c:pt>
                <c:pt idx="1260">
                  <c:v>1.3915942795110146</c:v>
                </c:pt>
                <c:pt idx="1261">
                  <c:v>1.1216270430784105</c:v>
                </c:pt>
                <c:pt idx="1262">
                  <c:v>0.37043752766620075</c:v>
                </c:pt>
                <c:pt idx="1263">
                  <c:v>0.37449284575515046</c:v>
                </c:pt>
                <c:pt idx="1264">
                  <c:v>0.33905676432883652</c:v>
                </c:pt>
                <c:pt idx="1265">
                  <c:v>1.2824160048459001</c:v>
                </c:pt>
                <c:pt idx="1266">
                  <c:v>0.46084991529688385</c:v>
                </c:pt>
                <c:pt idx="1267">
                  <c:v>1.0965703689494275</c:v>
                </c:pt>
                <c:pt idx="1268">
                  <c:v>0.66502262665482648</c:v>
                </c:pt>
                <c:pt idx="1269">
                  <c:v>0.62451959545421332</c:v>
                </c:pt>
                <c:pt idx="1270">
                  <c:v>1.6860548314113353</c:v>
                </c:pt>
                <c:pt idx="1271">
                  <c:v>0.67860441189768206</c:v>
                </c:pt>
                <c:pt idx="1272">
                  <c:v>1.7626552945759402</c:v>
                </c:pt>
                <c:pt idx="1273">
                  <c:v>0.8754878682840691</c:v>
                </c:pt>
                <c:pt idx="1274">
                  <c:v>0.72185038149039327</c:v>
                </c:pt>
                <c:pt idx="1275">
                  <c:v>0.70050209619347004</c:v>
                </c:pt>
                <c:pt idx="1276">
                  <c:v>0.65702287082753819</c:v>
                </c:pt>
                <c:pt idx="1277">
                  <c:v>0.6373665058735194</c:v>
                </c:pt>
                <c:pt idx="1278">
                  <c:v>0.59552482329518919</c:v>
                </c:pt>
                <c:pt idx="1279">
                  <c:v>1.1554081839843759</c:v>
                </c:pt>
                <c:pt idx="1280">
                  <c:v>0.61396357308163607</c:v>
                </c:pt>
                <c:pt idx="1281">
                  <c:v>0.57104031378213349</c:v>
                </c:pt>
                <c:pt idx="1282">
                  <c:v>0.6078220450340488</c:v>
                </c:pt>
                <c:pt idx="1283">
                  <c:v>0.8471735734904845</c:v>
                </c:pt>
                <c:pt idx="1284">
                  <c:v>0.59672777551268918</c:v>
                </c:pt>
                <c:pt idx="1285">
                  <c:v>1.4552517743754469</c:v>
                </c:pt>
                <c:pt idx="1286">
                  <c:v>1.2399667471300442</c:v>
                </c:pt>
                <c:pt idx="1287">
                  <c:v>1.1632914855411403</c:v>
                </c:pt>
                <c:pt idx="1288">
                  <c:v>0.67610540016900944</c:v>
                </c:pt>
                <c:pt idx="1289">
                  <c:v>0.42875791377398154</c:v>
                </c:pt>
                <c:pt idx="1290">
                  <c:v>0.41864675917463329</c:v>
                </c:pt>
                <c:pt idx="1291">
                  <c:v>0.47464495108129023</c:v>
                </c:pt>
                <c:pt idx="1292">
                  <c:v>0.49639940894324741</c:v>
                </c:pt>
                <c:pt idx="1293">
                  <c:v>1.0595058116235032</c:v>
                </c:pt>
                <c:pt idx="1294">
                  <c:v>1.0307448838086626</c:v>
                </c:pt>
                <c:pt idx="1295">
                  <c:v>0.36805272136626555</c:v>
                </c:pt>
                <c:pt idx="1296">
                  <c:v>0.33591168831430934</c:v>
                </c:pt>
                <c:pt idx="1297">
                  <c:v>1.166330900261807</c:v>
                </c:pt>
                <c:pt idx="1298">
                  <c:v>0.26277192446904951</c:v>
                </c:pt>
                <c:pt idx="1299">
                  <c:v>0.1522913850192994</c:v>
                </c:pt>
                <c:pt idx="1300">
                  <c:v>0.1766216320794155</c:v>
                </c:pt>
                <c:pt idx="1301">
                  <c:v>0.82025168485856337</c:v>
                </c:pt>
                <c:pt idx="1302">
                  <c:v>0.85874209791675704</c:v>
                </c:pt>
                <c:pt idx="1303">
                  <c:v>0.7950479737102748</c:v>
                </c:pt>
                <c:pt idx="1304">
                  <c:v>0.69713725425223827</c:v>
                </c:pt>
                <c:pt idx="1305">
                  <c:v>0.88770637563781463</c:v>
                </c:pt>
                <c:pt idx="1306">
                  <c:v>0.84965893318606922</c:v>
                </c:pt>
                <c:pt idx="1307">
                  <c:v>0.85779398188284206</c:v>
                </c:pt>
                <c:pt idx="1308">
                  <c:v>0.88966857884977768</c:v>
                </c:pt>
                <c:pt idx="1309">
                  <c:v>0.79709555595512982</c:v>
                </c:pt>
                <c:pt idx="1310">
                  <c:v>1.238050824775528</c:v>
                </c:pt>
                <c:pt idx="1311">
                  <c:v>0.68714378349663385</c:v>
                </c:pt>
                <c:pt idx="1312">
                  <c:v>0.66076773601878469</c:v>
                </c:pt>
                <c:pt idx="1313">
                  <c:v>0.6105721335727915</c:v>
                </c:pt>
                <c:pt idx="1314">
                  <c:v>0.59124440520178956</c:v>
                </c:pt>
                <c:pt idx="1315">
                  <c:v>0.66000863977989088</c:v>
                </c:pt>
                <c:pt idx="1316">
                  <c:v>0.61124466708190106</c:v>
                </c:pt>
                <c:pt idx="1317">
                  <c:v>0.56231098822478331</c:v>
                </c:pt>
                <c:pt idx="1318">
                  <c:v>0.63389412645825272</c:v>
                </c:pt>
                <c:pt idx="1319">
                  <c:v>0.52955413872086465</c:v>
                </c:pt>
                <c:pt idx="1320">
                  <c:v>0.53701482487909102</c:v>
                </c:pt>
                <c:pt idx="1321">
                  <c:v>0.48838376652985355</c:v>
                </c:pt>
                <c:pt idx="1322">
                  <c:v>0.50892566485760748</c:v>
                </c:pt>
                <c:pt idx="1323">
                  <c:v>0.71865032005399199</c:v>
                </c:pt>
                <c:pt idx="1324">
                  <c:v>0.52098606011457604</c:v>
                </c:pt>
                <c:pt idx="1325">
                  <c:v>0.52539302827125833</c:v>
                </c:pt>
                <c:pt idx="1326">
                  <c:v>0.58563787479228546</c:v>
                </c:pt>
                <c:pt idx="1327">
                  <c:v>0.80673952499463242</c:v>
                </c:pt>
                <c:pt idx="1328">
                  <c:v>0.70340835857684836</c:v>
                </c:pt>
                <c:pt idx="1329">
                  <c:v>0.57555261524293544</c:v>
                </c:pt>
                <c:pt idx="1330">
                  <c:v>0.59011183054017946</c:v>
                </c:pt>
                <c:pt idx="1331">
                  <c:v>0.70740408126247278</c:v>
                </c:pt>
                <c:pt idx="1332">
                  <c:v>0.90510047766118462</c:v>
                </c:pt>
                <c:pt idx="1333">
                  <c:v>0.8555279229460605</c:v>
                </c:pt>
                <c:pt idx="1334">
                  <c:v>0.82146186258958953</c:v>
                </c:pt>
                <c:pt idx="1335">
                  <c:v>0.82291000021951066</c:v>
                </c:pt>
                <c:pt idx="1336">
                  <c:v>0.79503787722392139</c:v>
                </c:pt>
                <c:pt idx="1337">
                  <c:v>0.74610049535320866</c:v>
                </c:pt>
                <c:pt idx="1338">
                  <c:v>1.2177836532243296</c:v>
                </c:pt>
                <c:pt idx="1339">
                  <c:v>1.775309487407444</c:v>
                </c:pt>
                <c:pt idx="1340">
                  <c:v>1.1839225917358678</c:v>
                </c:pt>
                <c:pt idx="1341">
                  <c:v>1.2107849030912559</c:v>
                </c:pt>
                <c:pt idx="1342">
                  <c:v>1.2383246245456783</c:v>
                </c:pt>
                <c:pt idx="1343">
                  <c:v>1.2782181664602859</c:v>
                </c:pt>
                <c:pt idx="1344">
                  <c:v>1.3074862785140202</c:v>
                </c:pt>
                <c:pt idx="1345">
                  <c:v>2.1802868039181571</c:v>
                </c:pt>
                <c:pt idx="1346">
                  <c:v>0.98429208937140922</c:v>
                </c:pt>
                <c:pt idx="1347">
                  <c:v>0.99191465702859705</c:v>
                </c:pt>
                <c:pt idx="1348">
                  <c:v>0.98833191697185696</c:v>
                </c:pt>
                <c:pt idx="1349">
                  <c:v>0.97103640799793067</c:v>
                </c:pt>
                <c:pt idx="1350">
                  <c:v>0.97159315586428474</c:v>
                </c:pt>
                <c:pt idx="1351">
                  <c:v>0.96081476532936971</c:v>
                </c:pt>
                <c:pt idx="1352">
                  <c:v>0.97392761249892934</c:v>
                </c:pt>
                <c:pt idx="1353">
                  <c:v>0.68105702691905812</c:v>
                </c:pt>
                <c:pt idx="1354">
                  <c:v>0.53614548186038236</c:v>
                </c:pt>
                <c:pt idx="1355">
                  <c:v>0.36630330735365518</c:v>
                </c:pt>
                <c:pt idx="1356">
                  <c:v>0.34135576986127292</c:v>
                </c:pt>
                <c:pt idx="1357">
                  <c:v>1.0912342790687952</c:v>
                </c:pt>
                <c:pt idx="1358">
                  <c:v>0.22755569238289677</c:v>
                </c:pt>
                <c:pt idx="1359">
                  <c:v>1.2598566498549728</c:v>
                </c:pt>
                <c:pt idx="1360">
                  <c:v>1.1685317906403845</c:v>
                </c:pt>
                <c:pt idx="1361">
                  <c:v>0.72810119930106376</c:v>
                </c:pt>
                <c:pt idx="1362">
                  <c:v>1.1050022526637482</c:v>
                </c:pt>
                <c:pt idx="1363">
                  <c:v>1.8081290596608608</c:v>
                </c:pt>
                <c:pt idx="1364">
                  <c:v>0.77681821115449312</c:v>
                </c:pt>
                <c:pt idx="1365">
                  <c:v>0.89122183124894294</c:v>
                </c:pt>
                <c:pt idx="1366">
                  <c:v>0.97752193338740911</c:v>
                </c:pt>
                <c:pt idx="1367">
                  <c:v>1.0405296637533266</c:v>
                </c:pt>
                <c:pt idx="1368">
                  <c:v>1.0844507573237845</c:v>
                </c:pt>
                <c:pt idx="1369">
                  <c:v>1.1015755093950268</c:v>
                </c:pt>
                <c:pt idx="1370">
                  <c:v>1.1168847660562713</c:v>
                </c:pt>
                <c:pt idx="1371">
                  <c:v>1.1297875928038206</c:v>
                </c:pt>
                <c:pt idx="1372">
                  <c:v>1.1357175645840876</c:v>
                </c:pt>
                <c:pt idx="1373">
                  <c:v>1.1274819195722985</c:v>
                </c:pt>
                <c:pt idx="1374">
                  <c:v>1.13648201613861</c:v>
                </c:pt>
                <c:pt idx="1375">
                  <c:v>1.1015302686877881</c:v>
                </c:pt>
                <c:pt idx="1376">
                  <c:v>0.57032681277103026</c:v>
                </c:pt>
                <c:pt idx="1377">
                  <c:v>0.33129622664212655</c:v>
                </c:pt>
                <c:pt idx="1378">
                  <c:v>0.28931917613681346</c:v>
                </c:pt>
                <c:pt idx="1379">
                  <c:v>7.1375459195097038E-2</c:v>
                </c:pt>
                <c:pt idx="1380">
                  <c:v>0.72548695379041694</c:v>
                </c:pt>
                <c:pt idx="1381">
                  <c:v>0.28426680634098134</c:v>
                </c:pt>
                <c:pt idx="1382">
                  <c:v>0.63441812379704232</c:v>
                </c:pt>
                <c:pt idx="1383">
                  <c:v>1.4990697770897099</c:v>
                </c:pt>
                <c:pt idx="1384">
                  <c:v>1.3002741666809379</c:v>
                </c:pt>
                <c:pt idx="1385">
                  <c:v>0.77275546383411065</c:v>
                </c:pt>
                <c:pt idx="1386">
                  <c:v>0.58524032575002127</c:v>
                </c:pt>
                <c:pt idx="1387">
                  <c:v>0.25482536365097364</c:v>
                </c:pt>
                <c:pt idx="1388">
                  <c:v>0.57998706698965363</c:v>
                </c:pt>
                <c:pt idx="1389">
                  <c:v>0.33809312938727792</c:v>
                </c:pt>
                <c:pt idx="1390">
                  <c:v>0.25499192624365163</c:v>
                </c:pt>
                <c:pt idx="1391">
                  <c:v>0.71253572699756107</c:v>
                </c:pt>
                <c:pt idx="1392">
                  <c:v>0.74217703820976744</c:v>
                </c:pt>
                <c:pt idx="1393">
                  <c:v>0.74925396197757743</c:v>
                </c:pt>
                <c:pt idx="1394">
                  <c:v>0.7561890216856969</c:v>
                </c:pt>
                <c:pt idx="1395">
                  <c:v>0.73368768706866161</c:v>
                </c:pt>
                <c:pt idx="1396">
                  <c:v>0.58229780448628776</c:v>
                </c:pt>
                <c:pt idx="1397">
                  <c:v>0.62654078202945984</c:v>
                </c:pt>
                <c:pt idx="1398">
                  <c:v>0.71667041811784526</c:v>
                </c:pt>
                <c:pt idx="1399">
                  <c:v>0.7455505950818766</c:v>
                </c:pt>
                <c:pt idx="1400">
                  <c:v>0.80778436425113498</c:v>
                </c:pt>
                <c:pt idx="1401">
                  <c:v>9.9805522437117142E-2</c:v>
                </c:pt>
                <c:pt idx="1402">
                  <c:v>0.83597495929732291</c:v>
                </c:pt>
                <c:pt idx="1403">
                  <c:v>0.58892054894634638</c:v>
                </c:pt>
                <c:pt idx="1404">
                  <c:v>0.55117380216299638</c:v>
                </c:pt>
                <c:pt idx="1405">
                  <c:v>0.55995703130130015</c:v>
                </c:pt>
                <c:pt idx="1406">
                  <c:v>1.2136602713070641</c:v>
                </c:pt>
                <c:pt idx="1407">
                  <c:v>0.47806565187685524</c:v>
                </c:pt>
                <c:pt idx="1408">
                  <c:v>0.59982905866104974</c:v>
                </c:pt>
                <c:pt idx="1409">
                  <c:v>0.61826975075630253</c:v>
                </c:pt>
                <c:pt idx="1410">
                  <c:v>0.93198996255782884</c:v>
                </c:pt>
                <c:pt idx="1411">
                  <c:v>0.70895315748290566</c:v>
                </c:pt>
                <c:pt idx="1412">
                  <c:v>0.91161777621418971</c:v>
                </c:pt>
                <c:pt idx="1413">
                  <c:v>0.70297482338652972</c:v>
                </c:pt>
                <c:pt idx="1414">
                  <c:v>0.7736860736800304</c:v>
                </c:pt>
                <c:pt idx="1415">
                  <c:v>0.82434985756119439</c:v>
                </c:pt>
                <c:pt idx="1416">
                  <c:v>0.89140355444515962</c:v>
                </c:pt>
                <c:pt idx="1417">
                  <c:v>0.91540528653247366</c:v>
                </c:pt>
                <c:pt idx="1418">
                  <c:v>1.9964022215940125</c:v>
                </c:pt>
                <c:pt idx="1419">
                  <c:v>1.0528006470403106</c:v>
                </c:pt>
                <c:pt idx="1420">
                  <c:v>2.1055780275496496</c:v>
                </c:pt>
                <c:pt idx="1421">
                  <c:v>1.0258635185424221</c:v>
                </c:pt>
                <c:pt idx="1422">
                  <c:v>2.2383440180919929</c:v>
                </c:pt>
                <c:pt idx="1423">
                  <c:v>2.2269951694087813</c:v>
                </c:pt>
                <c:pt idx="1424">
                  <c:v>2.2863903023205001</c:v>
                </c:pt>
                <c:pt idx="1425">
                  <c:v>0.98516720514240663</c:v>
                </c:pt>
                <c:pt idx="1426">
                  <c:v>0.99888686720131292</c:v>
                </c:pt>
                <c:pt idx="1427">
                  <c:v>0.99471319656973545</c:v>
                </c:pt>
                <c:pt idx="1428">
                  <c:v>0.85855394436893673</c:v>
                </c:pt>
                <c:pt idx="1429">
                  <c:v>0.81127520181370039</c:v>
                </c:pt>
                <c:pt idx="1430">
                  <c:v>0.37381346585884351</c:v>
                </c:pt>
                <c:pt idx="1431">
                  <c:v>0.49227297030866252</c:v>
                </c:pt>
                <c:pt idx="1432">
                  <c:v>0.96410644771863285</c:v>
                </c:pt>
                <c:pt idx="1433">
                  <c:v>0.96178820515457486</c:v>
                </c:pt>
                <c:pt idx="1434">
                  <c:v>1.0178168532069851</c:v>
                </c:pt>
                <c:pt idx="1435">
                  <c:v>1.0692901514938686</c:v>
                </c:pt>
                <c:pt idx="1436">
                  <c:v>1.0934795497214882</c:v>
                </c:pt>
                <c:pt idx="1437">
                  <c:v>1.0882570630973147</c:v>
                </c:pt>
                <c:pt idx="1438">
                  <c:v>1.0898194090326763</c:v>
                </c:pt>
                <c:pt idx="1439">
                  <c:v>1.0952201066445426</c:v>
                </c:pt>
                <c:pt idx="1440">
                  <c:v>0.65915000779283639</c:v>
                </c:pt>
                <c:pt idx="1441">
                  <c:v>0.63450059674665382</c:v>
                </c:pt>
                <c:pt idx="1442">
                  <c:v>0.55853317635433908</c:v>
                </c:pt>
                <c:pt idx="1443">
                  <c:v>0.40983063171964401</c:v>
                </c:pt>
                <c:pt idx="1444">
                  <c:v>0.15359638688743221</c:v>
                </c:pt>
                <c:pt idx="1445">
                  <c:v>0.30339630992405603</c:v>
                </c:pt>
                <c:pt idx="1446">
                  <c:v>0.17239246095463751</c:v>
                </c:pt>
                <c:pt idx="1447">
                  <c:v>0.33674505870912963</c:v>
                </c:pt>
                <c:pt idx="1448">
                  <c:v>0.29139062469562921</c:v>
                </c:pt>
                <c:pt idx="1449">
                  <c:v>0.26809798509141725</c:v>
                </c:pt>
                <c:pt idx="1450">
                  <c:v>0.28043797687272398</c:v>
                </c:pt>
                <c:pt idx="1451">
                  <c:v>0.27388643087013109</c:v>
                </c:pt>
                <c:pt idx="1452">
                  <c:v>0.31715308390863745</c:v>
                </c:pt>
                <c:pt idx="1453">
                  <c:v>0.78401165245775006</c:v>
                </c:pt>
                <c:pt idx="1454">
                  <c:v>0.76735364307755738</c:v>
                </c:pt>
                <c:pt idx="1455">
                  <c:v>0.71870182474931377</c:v>
                </c:pt>
                <c:pt idx="1456">
                  <c:v>0.7799018596012417</c:v>
                </c:pt>
                <c:pt idx="1457">
                  <c:v>0.84602317119817816</c:v>
                </c:pt>
                <c:pt idx="1458">
                  <c:v>0.61937958533893978</c:v>
                </c:pt>
                <c:pt idx="1459">
                  <c:v>0.80715425424338216</c:v>
                </c:pt>
                <c:pt idx="1460">
                  <c:v>0.9074866369294452</c:v>
                </c:pt>
                <c:pt idx="1461">
                  <c:v>0.86508350331561035</c:v>
                </c:pt>
                <c:pt idx="1462">
                  <c:v>0.91343046096180147</c:v>
                </c:pt>
                <c:pt idx="1463">
                  <c:v>0.86810745447734838</c:v>
                </c:pt>
                <c:pt idx="1464">
                  <c:v>0.89705861849426416</c:v>
                </c:pt>
                <c:pt idx="1465">
                  <c:v>0.93891034530813977</c:v>
                </c:pt>
                <c:pt idx="1466">
                  <c:v>0.95886852270645073</c:v>
                </c:pt>
                <c:pt idx="1467">
                  <c:v>1.0076516980561814</c:v>
                </c:pt>
                <c:pt idx="1468">
                  <c:v>0.60962634066625088</c:v>
                </c:pt>
                <c:pt idx="1469">
                  <c:v>0.63863928043113982</c:v>
                </c:pt>
                <c:pt idx="1470">
                  <c:v>0.69878850893679245</c:v>
                </c:pt>
                <c:pt idx="1471">
                  <c:v>0.71447146170683618</c:v>
                </c:pt>
                <c:pt idx="1472">
                  <c:v>0.73971300608928547</c:v>
                </c:pt>
                <c:pt idx="1473">
                  <c:v>0.71171077947307726</c:v>
                </c:pt>
                <c:pt idx="1474">
                  <c:v>0.6689595321080869</c:v>
                </c:pt>
                <c:pt idx="1475">
                  <c:v>1.0291637056236265</c:v>
                </c:pt>
                <c:pt idx="1476">
                  <c:v>1.060758493624282</c:v>
                </c:pt>
                <c:pt idx="1477">
                  <c:v>1.0912684441559541</c:v>
                </c:pt>
                <c:pt idx="1478">
                  <c:v>1.7458735975258135</c:v>
                </c:pt>
                <c:pt idx="1479">
                  <c:v>0.99774340767401337</c:v>
                </c:pt>
                <c:pt idx="1480">
                  <c:v>0.9650089995165666</c:v>
                </c:pt>
                <c:pt idx="1481">
                  <c:v>0.90941612170815511</c:v>
                </c:pt>
                <c:pt idx="1482">
                  <c:v>7.4430903664601117E-2</c:v>
                </c:pt>
                <c:pt idx="1483">
                  <c:v>0.10334032382043666</c:v>
                </c:pt>
                <c:pt idx="1484">
                  <c:v>0.17788240736960009</c:v>
                </c:pt>
                <c:pt idx="1485">
                  <c:v>0.979281773563909</c:v>
                </c:pt>
                <c:pt idx="1486">
                  <c:v>0.32739775670983756</c:v>
                </c:pt>
                <c:pt idx="1487">
                  <c:v>0.35419170787005866</c:v>
                </c:pt>
                <c:pt idx="1488">
                  <c:v>0.41839615765660865</c:v>
                </c:pt>
                <c:pt idx="1489">
                  <c:v>0.43668264897125214</c:v>
                </c:pt>
                <c:pt idx="1490">
                  <c:v>0.48775815407403189</c:v>
                </c:pt>
                <c:pt idx="1491">
                  <c:v>1.1073792674190703</c:v>
                </c:pt>
                <c:pt idx="1492">
                  <c:v>0.51631029782507143</c:v>
                </c:pt>
                <c:pt idx="1493">
                  <c:v>0.14316976177938762</c:v>
                </c:pt>
                <c:pt idx="1494">
                  <c:v>0.21696422165031209</c:v>
                </c:pt>
                <c:pt idx="1495">
                  <c:v>0.36055583628601101</c:v>
                </c:pt>
                <c:pt idx="1496">
                  <c:v>0.23334099437294609</c:v>
                </c:pt>
                <c:pt idx="1497">
                  <c:v>0.29668850282524428</c:v>
                </c:pt>
                <c:pt idx="1498">
                  <c:v>0.5653152773843273</c:v>
                </c:pt>
                <c:pt idx="1499">
                  <c:v>1.2775421764220121</c:v>
                </c:pt>
                <c:pt idx="1500">
                  <c:v>1.205763553473221</c:v>
                </c:pt>
                <c:pt idx="1501">
                  <c:v>0.92189183765404703</c:v>
                </c:pt>
                <c:pt idx="1502">
                  <c:v>0.66362939125351439</c:v>
                </c:pt>
                <c:pt idx="1503">
                  <c:v>0.21980303601449949</c:v>
                </c:pt>
                <c:pt idx="1504">
                  <c:v>0.44784424574413012</c:v>
                </c:pt>
                <c:pt idx="1505">
                  <c:v>0.46168024507321148</c:v>
                </c:pt>
                <c:pt idx="1506">
                  <c:v>0.1801124080980607</c:v>
                </c:pt>
                <c:pt idx="1507">
                  <c:v>1.008320147407278</c:v>
                </c:pt>
                <c:pt idx="1508">
                  <c:v>0.50299991930228416</c:v>
                </c:pt>
                <c:pt idx="1509">
                  <c:v>0.51508512025679243</c:v>
                </c:pt>
                <c:pt idx="1510">
                  <c:v>0.79056765873063162</c:v>
                </c:pt>
                <c:pt idx="1511">
                  <c:v>0.81730535677732152</c:v>
                </c:pt>
                <c:pt idx="1512">
                  <c:v>0.80133447637150201</c:v>
                </c:pt>
                <c:pt idx="1513">
                  <c:v>0.80046813139340933</c:v>
                </c:pt>
                <c:pt idx="1514">
                  <c:v>0.75295047818168259</c:v>
                </c:pt>
                <c:pt idx="1515">
                  <c:v>0.80674213612749335</c:v>
                </c:pt>
                <c:pt idx="1516">
                  <c:v>0.75626467652460305</c:v>
                </c:pt>
                <c:pt idx="1517">
                  <c:v>0.80652367058436203</c:v>
                </c:pt>
                <c:pt idx="1518">
                  <c:v>0.81443324885359358</c:v>
                </c:pt>
                <c:pt idx="1519">
                  <c:v>0.77438601938630192</c:v>
                </c:pt>
                <c:pt idx="1520">
                  <c:v>0.73804102915032166</c:v>
                </c:pt>
                <c:pt idx="1521">
                  <c:v>0.75212590975955695</c:v>
                </c:pt>
                <c:pt idx="1522">
                  <c:v>0.72890184196165841</c:v>
                </c:pt>
                <c:pt idx="1523">
                  <c:v>0.7719598982970689</c:v>
                </c:pt>
                <c:pt idx="1524">
                  <c:v>0.40142732816594129</c:v>
                </c:pt>
                <c:pt idx="1525">
                  <c:v>0.74247239715187208</c:v>
                </c:pt>
                <c:pt idx="1526">
                  <c:v>0.76373367406027892</c:v>
                </c:pt>
                <c:pt idx="1527">
                  <c:v>0.44073268899521378</c:v>
                </c:pt>
                <c:pt idx="1528">
                  <c:v>0.38722904191754504</c:v>
                </c:pt>
                <c:pt idx="1529">
                  <c:v>0.70269246077818548</c:v>
                </c:pt>
                <c:pt idx="1530">
                  <c:v>0.78038904826261957</c:v>
                </c:pt>
                <c:pt idx="1531">
                  <c:v>0.73946403693803886</c:v>
                </c:pt>
                <c:pt idx="1532">
                  <c:v>0.74096525538350277</c:v>
                </c:pt>
                <c:pt idx="1533">
                  <c:v>0.77541981175838981</c:v>
                </c:pt>
                <c:pt idx="1534">
                  <c:v>0.65753351977315067</c:v>
                </c:pt>
                <c:pt idx="1535">
                  <c:v>0.65851937189808851</c:v>
                </c:pt>
                <c:pt idx="1536">
                  <c:v>0.57013324966658974</c:v>
                </c:pt>
                <c:pt idx="1537">
                  <c:v>0.66796808817201037</c:v>
                </c:pt>
                <c:pt idx="1538">
                  <c:v>1.0549357354578766</c:v>
                </c:pt>
                <c:pt idx="1539">
                  <c:v>1.1315946809462261</c:v>
                </c:pt>
                <c:pt idx="1540">
                  <c:v>0.31149530783239354</c:v>
                </c:pt>
                <c:pt idx="1541">
                  <c:v>0.42019464986711169</c:v>
                </c:pt>
                <c:pt idx="1542">
                  <c:v>1.1688422542615591</c:v>
                </c:pt>
                <c:pt idx="1543">
                  <c:v>0.29245452722041382</c:v>
                </c:pt>
                <c:pt idx="1544">
                  <c:v>0.30907165399643893</c:v>
                </c:pt>
                <c:pt idx="1545">
                  <c:v>0.405313365414252</c:v>
                </c:pt>
                <c:pt idx="1546">
                  <c:v>0.24970758351892411</c:v>
                </c:pt>
                <c:pt idx="1547">
                  <c:v>0.2211237987306281</c:v>
                </c:pt>
                <c:pt idx="1548">
                  <c:v>0.21889150847904235</c:v>
                </c:pt>
                <c:pt idx="1549">
                  <c:v>0.24446829431293943</c:v>
                </c:pt>
                <c:pt idx="1550">
                  <c:v>0.33931368105678461</c:v>
                </c:pt>
                <c:pt idx="1551">
                  <c:v>0.43922221873923395</c:v>
                </c:pt>
                <c:pt idx="1552">
                  <c:v>0.44694677000102023</c:v>
                </c:pt>
                <c:pt idx="1553">
                  <c:v>1.3464172661242388</c:v>
                </c:pt>
                <c:pt idx="1554">
                  <c:v>1.2070974814071929</c:v>
                </c:pt>
                <c:pt idx="1555">
                  <c:v>0.16160299273732595</c:v>
                </c:pt>
                <c:pt idx="1556">
                  <c:v>0.55125963248805832</c:v>
                </c:pt>
                <c:pt idx="1557">
                  <c:v>0.68161615932838449</c:v>
                </c:pt>
                <c:pt idx="1558">
                  <c:v>0.7216309548166977</c:v>
                </c:pt>
                <c:pt idx="1559">
                  <c:v>1.7778054095235045</c:v>
                </c:pt>
                <c:pt idx="1560">
                  <c:v>1.7997092390839262</c:v>
                </c:pt>
                <c:pt idx="1561">
                  <c:v>1.8653697012450468</c:v>
                </c:pt>
                <c:pt idx="1562">
                  <c:v>1.012393156132005</c:v>
                </c:pt>
                <c:pt idx="1563">
                  <c:v>1.1806026922252113</c:v>
                </c:pt>
                <c:pt idx="1564">
                  <c:v>2.1350958253937193</c:v>
                </c:pt>
                <c:pt idx="1565">
                  <c:v>1.2166931846372062</c:v>
                </c:pt>
                <c:pt idx="1566">
                  <c:v>0.13705515431171009</c:v>
                </c:pt>
                <c:pt idx="1567">
                  <c:v>0.53490245513041768</c:v>
                </c:pt>
                <c:pt idx="1568">
                  <c:v>0.50694549344669604</c:v>
                </c:pt>
                <c:pt idx="1569">
                  <c:v>0.79885244892907969</c:v>
                </c:pt>
                <c:pt idx="1570">
                  <c:v>0.63922491050481789</c:v>
                </c:pt>
                <c:pt idx="1571">
                  <c:v>0.63517803476385049</c:v>
                </c:pt>
                <c:pt idx="1572">
                  <c:v>0.67359079385628884</c:v>
                </c:pt>
                <c:pt idx="1573">
                  <c:v>0.62607238909255492</c:v>
                </c:pt>
                <c:pt idx="1574">
                  <c:v>0.62767492414775616</c:v>
                </c:pt>
                <c:pt idx="1575">
                  <c:v>0.65779849898689213</c:v>
                </c:pt>
                <c:pt idx="1576">
                  <c:v>0.67750797072711644</c:v>
                </c:pt>
                <c:pt idx="1577">
                  <c:v>0.62215847811766412</c:v>
                </c:pt>
                <c:pt idx="1578">
                  <c:v>0.52434801031908462</c:v>
                </c:pt>
                <c:pt idx="1579">
                  <c:v>0.20563210832599413</c:v>
                </c:pt>
                <c:pt idx="1580">
                  <c:v>0.32495073179158263</c:v>
                </c:pt>
                <c:pt idx="1581">
                  <c:v>0.24907684837867389</c:v>
                </c:pt>
                <c:pt idx="1582">
                  <c:v>0.22824129346571037</c:v>
                </c:pt>
                <c:pt idx="1583">
                  <c:v>0.45825058771915811</c:v>
                </c:pt>
                <c:pt idx="1584">
                  <c:v>0.27618125413125522</c:v>
                </c:pt>
                <c:pt idx="1585">
                  <c:v>0.1827210127497349</c:v>
                </c:pt>
                <c:pt idx="1586">
                  <c:v>0.30610803911490592</c:v>
                </c:pt>
                <c:pt idx="1587">
                  <c:v>0.32862957815284882</c:v>
                </c:pt>
                <c:pt idx="1588">
                  <c:v>0.24918744957525882</c:v>
                </c:pt>
                <c:pt idx="1589">
                  <c:v>0.35439231816351202</c:v>
                </c:pt>
                <c:pt idx="1590">
                  <c:v>0.18092649104807909</c:v>
                </c:pt>
                <c:pt idx="1591">
                  <c:v>0.31676278967857557</c:v>
                </c:pt>
                <c:pt idx="1592">
                  <c:v>0.23488271918205669</c:v>
                </c:pt>
                <c:pt idx="1593">
                  <c:v>0.46150365739916444</c:v>
                </c:pt>
                <c:pt idx="1594">
                  <c:v>0.48255009047380909</c:v>
                </c:pt>
                <c:pt idx="1595">
                  <c:v>0.56386598092470941</c:v>
                </c:pt>
                <c:pt idx="1596">
                  <c:v>0.49669112776541813</c:v>
                </c:pt>
                <c:pt idx="1597">
                  <c:v>0.50438960321995407</c:v>
                </c:pt>
                <c:pt idx="1598">
                  <c:v>0.41753418178371332</c:v>
                </c:pt>
                <c:pt idx="1599">
                  <c:v>0.2713141594445021</c:v>
                </c:pt>
                <c:pt idx="1600">
                  <c:v>0.24004386965142219</c:v>
                </c:pt>
                <c:pt idx="1601">
                  <c:v>0.1398008515993768</c:v>
                </c:pt>
                <c:pt idx="1602">
                  <c:v>0.14268413852656703</c:v>
                </c:pt>
                <c:pt idx="1603">
                  <c:v>0.12598437907830046</c:v>
                </c:pt>
                <c:pt idx="1604">
                  <c:v>0.26141446529743323</c:v>
                </c:pt>
                <c:pt idx="1605">
                  <c:v>0.23794496086006783</c:v>
                </c:pt>
                <c:pt idx="1606">
                  <c:v>0.11443764496648079</c:v>
                </c:pt>
                <c:pt idx="1607">
                  <c:v>0.16252646663509634</c:v>
                </c:pt>
                <c:pt idx="1608">
                  <c:v>0.25262075759647168</c:v>
                </c:pt>
                <c:pt idx="1609">
                  <c:v>0.89889865784808398</c:v>
                </c:pt>
                <c:pt idx="1610">
                  <c:v>0.88611510353083833</c:v>
                </c:pt>
                <c:pt idx="1611">
                  <c:v>0.86920874284715388</c:v>
                </c:pt>
                <c:pt idx="1612">
                  <c:v>0.85090625190747771</c:v>
                </c:pt>
                <c:pt idx="1613">
                  <c:v>0.84028507473444403</c:v>
                </c:pt>
                <c:pt idx="1614">
                  <c:v>1.5125652719298881</c:v>
                </c:pt>
                <c:pt idx="1615">
                  <c:v>1.2865587963129075</c:v>
                </c:pt>
                <c:pt idx="1616">
                  <c:v>1.1160492975184382</c:v>
                </c:pt>
                <c:pt idx="1617">
                  <c:v>0.94630956500766927</c:v>
                </c:pt>
                <c:pt idx="1618">
                  <c:v>0.80826824157087396</c:v>
                </c:pt>
                <c:pt idx="1619">
                  <c:v>0.76025145732696764</c:v>
                </c:pt>
                <c:pt idx="1620">
                  <c:v>0.82306148135304469</c:v>
                </c:pt>
                <c:pt idx="1621">
                  <c:v>0.84704427182300024</c:v>
                </c:pt>
                <c:pt idx="1622">
                  <c:v>0.84882839640601715</c:v>
                </c:pt>
                <c:pt idx="1623">
                  <c:v>0.55976489873417645</c:v>
                </c:pt>
                <c:pt idx="1624">
                  <c:v>0.85572207329916083</c:v>
                </c:pt>
                <c:pt idx="1625">
                  <c:v>0.44944282466077223</c:v>
                </c:pt>
                <c:pt idx="1626">
                  <c:v>0.91809822592324919</c:v>
                </c:pt>
                <c:pt idx="1627">
                  <c:v>0.91985634137934658</c:v>
                </c:pt>
                <c:pt idx="1628">
                  <c:v>0.92257365224269128</c:v>
                </c:pt>
                <c:pt idx="1629">
                  <c:v>0.93987009853985093</c:v>
                </c:pt>
                <c:pt idx="1630">
                  <c:v>1.880513461437602</c:v>
                </c:pt>
                <c:pt idx="1631">
                  <c:v>0.95174698902208543</c:v>
                </c:pt>
                <c:pt idx="1632">
                  <c:v>0.7834298467868499</c:v>
                </c:pt>
                <c:pt idx="1633">
                  <c:v>1.0169880042548014</c:v>
                </c:pt>
                <c:pt idx="1634">
                  <c:v>9.4097891532672756E-2</c:v>
                </c:pt>
                <c:pt idx="1635">
                  <c:v>0.30018788865691898</c:v>
                </c:pt>
                <c:pt idx="1636">
                  <c:v>4.5248696778426328E-2</c:v>
                </c:pt>
                <c:pt idx="1637">
                  <c:v>0.47249358085784565</c:v>
                </c:pt>
                <c:pt idx="1638">
                  <c:v>0.53410128644915777</c:v>
                </c:pt>
                <c:pt idx="1639">
                  <c:v>0.58284741745738156</c:v>
                </c:pt>
                <c:pt idx="1640">
                  <c:v>0.59380967645651395</c:v>
                </c:pt>
                <c:pt idx="1641">
                  <c:v>2.1829840422881781</c:v>
                </c:pt>
                <c:pt idx="1642">
                  <c:v>2.33229702659479</c:v>
                </c:pt>
                <c:pt idx="1643">
                  <c:v>0.64572518822588576</c:v>
                </c:pt>
                <c:pt idx="1644">
                  <c:v>0.64363300115462119</c:v>
                </c:pt>
                <c:pt idx="1645">
                  <c:v>0.7314932277745948</c:v>
                </c:pt>
                <c:pt idx="1646">
                  <c:v>2.2980285966565028</c:v>
                </c:pt>
                <c:pt idx="1647">
                  <c:v>0.82856605965547492</c:v>
                </c:pt>
                <c:pt idx="1648">
                  <c:v>0.83294864446881423</c:v>
                </c:pt>
              </c:numCache>
            </c:numRef>
          </c:yVal>
          <c:smooth val="0"/>
          <c:extLst>
            <c:ext xmlns:c16="http://schemas.microsoft.com/office/drawing/2014/chart" uri="{C3380CC4-5D6E-409C-BE32-E72D297353CC}">
              <c16:uniqueId val="{00000006-CBD5-4546-B8F4-29A7FC769E22}"/>
            </c:ext>
          </c:extLst>
        </c:ser>
        <c:dLbls>
          <c:showLegendKey val="0"/>
          <c:showVal val="0"/>
          <c:showCatName val="0"/>
          <c:showSerName val="0"/>
          <c:showPercent val="0"/>
          <c:showBubbleSize val="0"/>
        </c:dLbls>
        <c:axId val="438018671"/>
        <c:axId val="307523023"/>
      </c:scatterChart>
      <c:valAx>
        <c:axId val="438018671"/>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307523023"/>
        <c:crosses val="autoZero"/>
        <c:crossBetween val="midCat"/>
      </c:valAx>
      <c:valAx>
        <c:axId val="307523023"/>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43801867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1649"/>
                <c:pt idx="0">
                  <c:v>1.6299259607164152E-4</c:v>
                </c:pt>
                <c:pt idx="1">
                  <c:v>1.0038400408250394E-4</c:v>
                </c:pt>
                <c:pt idx="2">
                  <c:v>8.3210396109430817E-5</c:v>
                </c:pt>
                <c:pt idx="3">
                  <c:v>8.2167301509286899E-5</c:v>
                </c:pt>
                <c:pt idx="4">
                  <c:v>5.9352021989411069E-5</c:v>
                </c:pt>
                <c:pt idx="5">
                  <c:v>5.0201289139352356E-5</c:v>
                </c:pt>
                <c:pt idx="6">
                  <c:v>3.6258850858757065E-5</c:v>
                </c:pt>
                <c:pt idx="7">
                  <c:v>3.8718208229459626E-5</c:v>
                </c:pt>
                <c:pt idx="8">
                  <c:v>3.9108114125907325E-5</c:v>
                </c:pt>
                <c:pt idx="9">
                  <c:v>3.2711299880357436E-5</c:v>
                </c:pt>
                <c:pt idx="10">
                  <c:v>2.8957686666034563E-5</c:v>
                </c:pt>
                <c:pt idx="11">
                  <c:v>4.7029908931188515E-7</c:v>
                </c:pt>
                <c:pt idx="12">
                  <c:v>3.137751095039246E-6</c:v>
                </c:pt>
                <c:pt idx="13">
                  <c:v>5.8244921655236552E-3</c:v>
                </c:pt>
                <c:pt idx="14">
                  <c:v>8.5977544725541485E-6</c:v>
                </c:pt>
                <c:pt idx="15">
                  <c:v>2.3341122143037925E-5</c:v>
                </c:pt>
                <c:pt idx="16">
                  <c:v>1.9386254179671144E-4</c:v>
                </c:pt>
                <c:pt idx="17">
                  <c:v>4.530486044198671E-7</c:v>
                </c:pt>
                <c:pt idx="18">
                  <c:v>1.0450373427396018E-4</c:v>
                </c:pt>
                <c:pt idx="19">
                  <c:v>7.2026791808151724E-5</c:v>
                </c:pt>
                <c:pt idx="20">
                  <c:v>1.1956638568082833E-4</c:v>
                </c:pt>
                <c:pt idx="21">
                  <c:v>1.9508626962223919E-4</c:v>
                </c:pt>
                <c:pt idx="22">
                  <c:v>1.6314529148307312E-4</c:v>
                </c:pt>
                <c:pt idx="23">
                  <c:v>2.0100948055976722E-5</c:v>
                </c:pt>
                <c:pt idx="24">
                  <c:v>1.0971141776257014E-4</c:v>
                </c:pt>
                <c:pt idx="25">
                  <c:v>1.6392365159132309E-4</c:v>
                </c:pt>
                <c:pt idx="26">
                  <c:v>4.2073571139939808E-5</c:v>
                </c:pt>
                <c:pt idx="27">
                  <c:v>9.5510598840984469E-6</c:v>
                </c:pt>
                <c:pt idx="28">
                  <c:v>2.0605528481445421E-5</c:v>
                </c:pt>
                <c:pt idx="29">
                  <c:v>3.9989900597983361E-5</c:v>
                </c:pt>
                <c:pt idx="30">
                  <c:v>8.0816124071416085E-5</c:v>
                </c:pt>
                <c:pt idx="31">
                  <c:v>3.3459047120983686E-6</c:v>
                </c:pt>
                <c:pt idx="32">
                  <c:v>1.0986988079449036E-4</c:v>
                </c:pt>
                <c:pt idx="33">
                  <c:v>1.8505389038919023E-5</c:v>
                </c:pt>
                <c:pt idx="34">
                  <c:v>1.0027265302864817E-5</c:v>
                </c:pt>
                <c:pt idx="35">
                  <c:v>2.0417880484352675E-5</c:v>
                </c:pt>
                <c:pt idx="36">
                  <c:v>3.3264164618878173E-5</c:v>
                </c:pt>
                <c:pt idx="37">
                  <c:v>4.7064383082176551E-5</c:v>
                </c:pt>
                <c:pt idx="38">
                  <c:v>7.7917647010963977E-5</c:v>
                </c:pt>
                <c:pt idx="39">
                  <c:v>6.746997232492713E-5</c:v>
                </c:pt>
                <c:pt idx="40">
                  <c:v>6.132407892722318E-5</c:v>
                </c:pt>
                <c:pt idx="41">
                  <c:v>8.9795141434247794E-5</c:v>
                </c:pt>
                <c:pt idx="42">
                  <c:v>3.7584147160737668E-5</c:v>
                </c:pt>
                <c:pt idx="43">
                  <c:v>2.6857703376030953E-3</c:v>
                </c:pt>
                <c:pt idx="44">
                  <c:v>2.6387191405893105E-3</c:v>
                </c:pt>
                <c:pt idx="45">
                  <c:v>3.4309247093653681E-4</c:v>
                </c:pt>
                <c:pt idx="46">
                  <c:v>1.2123517178291349E-3</c:v>
                </c:pt>
                <c:pt idx="47">
                  <c:v>1.4011580057202296E-3</c:v>
                </c:pt>
                <c:pt idx="48">
                  <c:v>1.3381345439147725E-3</c:v>
                </c:pt>
                <c:pt idx="49">
                  <c:v>1.3629197610874123E-3</c:v>
                </c:pt>
                <c:pt idx="50">
                  <c:v>1.3677532047602354E-3</c:v>
                </c:pt>
                <c:pt idx="51">
                  <c:v>2.9533273094336376E-4</c:v>
                </c:pt>
                <c:pt idx="52">
                  <c:v>3.3253978912456238E-4</c:v>
                </c:pt>
                <c:pt idx="53">
                  <c:v>1.5655634428320363E-3</c:v>
                </c:pt>
                <c:pt idx="54">
                  <c:v>1.5041151029258856E-3</c:v>
                </c:pt>
                <c:pt idx="55">
                  <c:v>1.2521752004944684E-4</c:v>
                </c:pt>
                <c:pt idx="56">
                  <c:v>7.8830296202288882E-5</c:v>
                </c:pt>
                <c:pt idx="57">
                  <c:v>7.3387917271332153E-5</c:v>
                </c:pt>
                <c:pt idx="58">
                  <c:v>1.1811196703837313E-4</c:v>
                </c:pt>
                <c:pt idx="59">
                  <c:v>5.3869915698754048E-5</c:v>
                </c:pt>
                <c:pt idx="60">
                  <c:v>9.5913692149874187E-5</c:v>
                </c:pt>
                <c:pt idx="61">
                  <c:v>1.2830959910378041E-3</c:v>
                </c:pt>
                <c:pt idx="62">
                  <c:v>2.2486894206996514E-4</c:v>
                </c:pt>
                <c:pt idx="63">
                  <c:v>2.3248502875240803E-4</c:v>
                </c:pt>
                <c:pt idx="64">
                  <c:v>3.1493140497741001E-6</c:v>
                </c:pt>
                <c:pt idx="65">
                  <c:v>1.4018496956623823E-4</c:v>
                </c:pt>
                <c:pt idx="66">
                  <c:v>1.0921128138885156E-4</c:v>
                </c:pt>
                <c:pt idx="67">
                  <c:v>7.2863633574882645E-5</c:v>
                </c:pt>
                <c:pt idx="68">
                  <c:v>7.2933238913860742E-5</c:v>
                </c:pt>
                <c:pt idx="69">
                  <c:v>8.6068581247558267E-5</c:v>
                </c:pt>
                <c:pt idx="70">
                  <c:v>1.7550761396013698E-5</c:v>
                </c:pt>
                <c:pt idx="71">
                  <c:v>9.9801062162309753E-5</c:v>
                </c:pt>
                <c:pt idx="72">
                  <c:v>1.407903345389111E-4</c:v>
                </c:pt>
                <c:pt idx="73">
                  <c:v>2.1086128902413745E-4</c:v>
                </c:pt>
                <c:pt idx="74">
                  <c:v>2.4083788724232679E-4</c:v>
                </c:pt>
                <c:pt idx="75">
                  <c:v>2.8984983275988244E-4</c:v>
                </c:pt>
                <c:pt idx="76">
                  <c:v>3.2325846838797932E-4</c:v>
                </c:pt>
                <c:pt idx="77">
                  <c:v>3.4004123528368866E-4</c:v>
                </c:pt>
                <c:pt idx="78">
                  <c:v>2.7447911404338519E-4</c:v>
                </c:pt>
                <c:pt idx="79">
                  <c:v>9.6426162814104033E-3</c:v>
                </c:pt>
                <c:pt idx="80">
                  <c:v>8.0413913592749277E-3</c:v>
                </c:pt>
                <c:pt idx="81">
                  <c:v>7.7501022450897046E-3</c:v>
                </c:pt>
                <c:pt idx="82">
                  <c:v>5.4834698211345453E-3</c:v>
                </c:pt>
                <c:pt idx="83">
                  <c:v>2.692346889136334E-3</c:v>
                </c:pt>
                <c:pt idx="84">
                  <c:v>1.2674321446144805E-3</c:v>
                </c:pt>
                <c:pt idx="85">
                  <c:v>2.3414725587192703E-3</c:v>
                </c:pt>
                <c:pt idx="86">
                  <c:v>2.974968277878513E-4</c:v>
                </c:pt>
                <c:pt idx="87">
                  <c:v>2.5791398503527212E-3</c:v>
                </c:pt>
                <c:pt idx="88">
                  <c:v>1.5310851043458993E-3</c:v>
                </c:pt>
                <c:pt idx="89">
                  <c:v>9.2746770343084081E-8</c:v>
                </c:pt>
                <c:pt idx="90">
                  <c:v>1.1177868770367643E-3</c:v>
                </c:pt>
                <c:pt idx="91">
                  <c:v>2.1990011057895359E-3</c:v>
                </c:pt>
                <c:pt idx="92">
                  <c:v>3.3404531041442372E-3</c:v>
                </c:pt>
                <c:pt idx="93">
                  <c:v>1.0170125800401225E-5</c:v>
                </c:pt>
                <c:pt idx="94">
                  <c:v>6.1356015406520751E-4</c:v>
                </c:pt>
                <c:pt idx="95">
                  <c:v>1.8651957584653095E-3</c:v>
                </c:pt>
                <c:pt idx="96">
                  <c:v>4.0140112427664038E-3</c:v>
                </c:pt>
                <c:pt idx="97">
                  <c:v>9.1440603372483899E-4</c:v>
                </c:pt>
                <c:pt idx="98">
                  <c:v>2.0090251501750074E-4</c:v>
                </c:pt>
                <c:pt idx="99">
                  <c:v>1.1768066794948101E-3</c:v>
                </c:pt>
                <c:pt idx="100">
                  <c:v>1.8324644388427629E-4</c:v>
                </c:pt>
                <c:pt idx="101">
                  <c:v>4.693421679225715E-4</c:v>
                </c:pt>
                <c:pt idx="102">
                  <c:v>7.4942462435528765E-6</c:v>
                </c:pt>
                <c:pt idx="103">
                  <c:v>2.5073734878226084E-5</c:v>
                </c:pt>
                <c:pt idx="104">
                  <c:v>2.9367657776185554E-4</c:v>
                </c:pt>
                <c:pt idx="105">
                  <c:v>7.4877813565511222E-4</c:v>
                </c:pt>
                <c:pt idx="106">
                  <c:v>5.1214773071820172E-6</c:v>
                </c:pt>
                <c:pt idx="107">
                  <c:v>1.7742179943962363E-5</c:v>
                </c:pt>
                <c:pt idx="108">
                  <c:v>4.4783753781528435E-5</c:v>
                </c:pt>
                <c:pt idx="109">
                  <c:v>4.6081021055923411E-5</c:v>
                </c:pt>
                <c:pt idx="110">
                  <c:v>3.3785146481629549E-5</c:v>
                </c:pt>
                <c:pt idx="111">
                  <c:v>2.4752178531865686E-5</c:v>
                </c:pt>
                <c:pt idx="112">
                  <c:v>1.1593537460277784E-4</c:v>
                </c:pt>
                <c:pt idx="113">
                  <c:v>5.6903550145885422E-4</c:v>
                </c:pt>
                <c:pt idx="114">
                  <c:v>8.6600730830016517E-5</c:v>
                </c:pt>
                <c:pt idx="115">
                  <c:v>3.7288110678370822E-6</c:v>
                </c:pt>
                <c:pt idx="116">
                  <c:v>2.4634081624701151E-5</c:v>
                </c:pt>
                <c:pt idx="117">
                  <c:v>2.2808799198448135E-6</c:v>
                </c:pt>
                <c:pt idx="118">
                  <c:v>4.0971827323802805E-6</c:v>
                </c:pt>
                <c:pt idx="119">
                  <c:v>7.146113397011733E-7</c:v>
                </c:pt>
                <c:pt idx="120">
                  <c:v>9.5682019558456685E-7</c:v>
                </c:pt>
                <c:pt idx="121">
                  <c:v>5.0070162383466046E-4</c:v>
                </c:pt>
                <c:pt idx="122">
                  <c:v>3.4802327506153885E-4</c:v>
                </c:pt>
                <c:pt idx="123">
                  <c:v>1.7472410645631828E-3</c:v>
                </c:pt>
                <c:pt idx="124">
                  <c:v>2.8972872627157782E-4</c:v>
                </c:pt>
                <c:pt idx="125">
                  <c:v>4.098273360594571E-4</c:v>
                </c:pt>
                <c:pt idx="126">
                  <c:v>5.2483700985634155E-4</c:v>
                </c:pt>
                <c:pt idx="127">
                  <c:v>3.5954536353200318E-4</c:v>
                </c:pt>
                <c:pt idx="128">
                  <c:v>2.9544879759677706E-4</c:v>
                </c:pt>
                <c:pt idx="129">
                  <c:v>3.1242337287867866E-4</c:v>
                </c:pt>
                <c:pt idx="130">
                  <c:v>3.4621806745787931E-4</c:v>
                </c:pt>
                <c:pt idx="131">
                  <c:v>3.3832381867230461E-4</c:v>
                </c:pt>
                <c:pt idx="132">
                  <c:v>3.6235456729138054E-4</c:v>
                </c:pt>
                <c:pt idx="133">
                  <c:v>7.2428509605237408E-5</c:v>
                </c:pt>
                <c:pt idx="134">
                  <c:v>1.685328695345258E-3</c:v>
                </c:pt>
                <c:pt idx="135">
                  <c:v>4.0913476536829365E-5</c:v>
                </c:pt>
                <c:pt idx="136">
                  <c:v>3.3295525380139192E-7</c:v>
                </c:pt>
                <c:pt idx="137">
                  <c:v>2.4374083085666901E-5</c:v>
                </c:pt>
                <c:pt idx="138">
                  <c:v>1.0569054918366571E-4</c:v>
                </c:pt>
                <c:pt idx="139">
                  <c:v>7.1714595643233343E-5</c:v>
                </c:pt>
                <c:pt idx="140">
                  <c:v>5.3201110153923568E-5</c:v>
                </c:pt>
                <c:pt idx="141">
                  <c:v>4.5732084784718432E-5</c:v>
                </c:pt>
                <c:pt idx="142">
                  <c:v>6.1454265594140591E-5</c:v>
                </c:pt>
                <c:pt idx="143">
                  <c:v>3.5893901886086717E-5</c:v>
                </c:pt>
                <c:pt idx="144">
                  <c:v>3.9438117677695778E-5</c:v>
                </c:pt>
                <c:pt idx="145">
                  <c:v>2.8942144297441869E-5</c:v>
                </c:pt>
                <c:pt idx="146">
                  <c:v>4.2030598393013787E-6</c:v>
                </c:pt>
                <c:pt idx="147">
                  <c:v>1.1065374627099028E-7</c:v>
                </c:pt>
                <c:pt idx="148">
                  <c:v>4.3465029006886629E-3</c:v>
                </c:pt>
                <c:pt idx="149">
                  <c:v>3.7326610312075569E-3</c:v>
                </c:pt>
                <c:pt idx="150">
                  <c:v>9.8099667965626078E-4</c:v>
                </c:pt>
                <c:pt idx="151">
                  <c:v>2.2116760320183931E-4</c:v>
                </c:pt>
                <c:pt idx="152">
                  <c:v>1.5065917564601876E-4</c:v>
                </c:pt>
                <c:pt idx="153">
                  <c:v>1.5199537153641623E-4</c:v>
                </c:pt>
                <c:pt idx="154">
                  <c:v>1.5413731825736381E-4</c:v>
                </c:pt>
                <c:pt idx="155">
                  <c:v>9.8508738088056778E-5</c:v>
                </c:pt>
                <c:pt idx="156">
                  <c:v>3.9388906625242406E-5</c:v>
                </c:pt>
                <c:pt idx="157">
                  <c:v>6.6651450242985279E-5</c:v>
                </c:pt>
                <c:pt idx="158">
                  <c:v>1.9378208882404938E-3</c:v>
                </c:pt>
                <c:pt idx="159">
                  <c:v>9.1384411569404259E-4</c:v>
                </c:pt>
                <c:pt idx="160">
                  <c:v>1.2584076683758191E-3</c:v>
                </c:pt>
                <c:pt idx="161">
                  <c:v>3.4054136953905233E-3</c:v>
                </c:pt>
                <c:pt idx="162">
                  <c:v>2.9823740253669254E-3</c:v>
                </c:pt>
                <c:pt idx="163">
                  <c:v>1.8224354555804648E-6</c:v>
                </c:pt>
                <c:pt idx="164">
                  <c:v>6.1401986837300734E-4</c:v>
                </c:pt>
                <c:pt idx="165">
                  <c:v>2.9359163273113547E-6</c:v>
                </c:pt>
                <c:pt idx="166">
                  <c:v>3.2740239875205502E-6</c:v>
                </c:pt>
                <c:pt idx="167">
                  <c:v>2.8248964672694664E-6</c:v>
                </c:pt>
                <c:pt idx="168">
                  <c:v>3.4003713248915404E-8</c:v>
                </c:pt>
                <c:pt idx="169">
                  <c:v>1.5703006335789298E-7</c:v>
                </c:pt>
                <c:pt idx="170">
                  <c:v>1.8536463528590479E-7</c:v>
                </c:pt>
                <c:pt idx="171">
                  <c:v>1.6130170786768055E-6</c:v>
                </c:pt>
                <c:pt idx="172">
                  <c:v>2.2606033544438488E-6</c:v>
                </c:pt>
                <c:pt idx="173">
                  <c:v>2.6344064269229843E-7</c:v>
                </c:pt>
                <c:pt idx="174">
                  <c:v>7.6081955733720756E-4</c:v>
                </c:pt>
                <c:pt idx="175">
                  <c:v>5.2058639570885598E-6</c:v>
                </c:pt>
                <c:pt idx="176">
                  <c:v>8.9822473096681419E-4</c:v>
                </c:pt>
                <c:pt idx="177">
                  <c:v>6.1792645954995951E-6</c:v>
                </c:pt>
                <c:pt idx="178">
                  <c:v>3.1900477815632769E-4</c:v>
                </c:pt>
                <c:pt idx="179">
                  <c:v>2.2840012459904437E-4</c:v>
                </c:pt>
                <c:pt idx="180">
                  <c:v>1.7437670763288313E-4</c:v>
                </c:pt>
                <c:pt idx="181">
                  <c:v>1.4610219741933598E-4</c:v>
                </c:pt>
                <c:pt idx="182">
                  <c:v>1.2728480820627789E-4</c:v>
                </c:pt>
                <c:pt idx="183">
                  <c:v>1.1350807008690875E-4</c:v>
                </c:pt>
                <c:pt idx="184">
                  <c:v>1.1021350206288515E-4</c:v>
                </c:pt>
                <c:pt idx="185">
                  <c:v>1.2344942284306097E-4</c:v>
                </c:pt>
                <c:pt idx="186">
                  <c:v>1.4027793040344652E-4</c:v>
                </c:pt>
                <c:pt idx="187">
                  <c:v>1.5556714085897811E-4</c:v>
                </c:pt>
                <c:pt idx="188">
                  <c:v>1.7576519911975327E-4</c:v>
                </c:pt>
                <c:pt idx="189">
                  <c:v>1.786154487802907E-4</c:v>
                </c:pt>
                <c:pt idx="190">
                  <c:v>1.717868572531158E-4</c:v>
                </c:pt>
                <c:pt idx="191">
                  <c:v>4.7945153134407677E-5</c:v>
                </c:pt>
                <c:pt idx="192">
                  <c:v>3.1476103472970407E-5</c:v>
                </c:pt>
                <c:pt idx="193">
                  <c:v>2.3539769288232599E-5</c:v>
                </c:pt>
                <c:pt idx="194">
                  <c:v>2.4985375570944125E-5</c:v>
                </c:pt>
                <c:pt idx="195">
                  <c:v>3.2740706186497064E-5</c:v>
                </c:pt>
                <c:pt idx="196">
                  <c:v>4.6794067376956824E-5</c:v>
                </c:pt>
                <c:pt idx="197">
                  <c:v>4.916538913348657E-5</c:v>
                </c:pt>
                <c:pt idx="198">
                  <c:v>6.3658249178798966E-5</c:v>
                </c:pt>
                <c:pt idx="199">
                  <c:v>9.5446680924330017E-5</c:v>
                </c:pt>
                <c:pt idx="200">
                  <c:v>1.2626719818464882E-4</c:v>
                </c:pt>
                <c:pt idx="201">
                  <c:v>1.7296108095120021E-4</c:v>
                </c:pt>
                <c:pt idx="202">
                  <c:v>2.1418367573644418E-4</c:v>
                </c:pt>
                <c:pt idx="203">
                  <c:v>2.7973998980290569E-4</c:v>
                </c:pt>
                <c:pt idx="204">
                  <c:v>1.3260950416217885E-3</c:v>
                </c:pt>
                <c:pt idx="205">
                  <c:v>8.71779888520883E-4</c:v>
                </c:pt>
                <c:pt idx="206">
                  <c:v>1.3424526691079288E-4</c:v>
                </c:pt>
                <c:pt idx="207">
                  <c:v>2.839552883912178E-7</c:v>
                </c:pt>
                <c:pt idx="208">
                  <c:v>1.0299610726527224E-4</c:v>
                </c:pt>
                <c:pt idx="209">
                  <c:v>1.9473880713161333E-4</c:v>
                </c:pt>
                <c:pt idx="210">
                  <c:v>1.0019358611568288E-4</c:v>
                </c:pt>
                <c:pt idx="211">
                  <c:v>7.7949087188717043E-5</c:v>
                </c:pt>
                <c:pt idx="212">
                  <c:v>1.1222630785400378E-4</c:v>
                </c:pt>
                <c:pt idx="213">
                  <c:v>1.2178059089849456E-6</c:v>
                </c:pt>
                <c:pt idx="214">
                  <c:v>2.221822641664579E-6</c:v>
                </c:pt>
                <c:pt idx="215">
                  <c:v>1.6377745338968682E-7</c:v>
                </c:pt>
                <c:pt idx="216">
                  <c:v>2.0745905030992103E-4</c:v>
                </c:pt>
                <c:pt idx="217">
                  <c:v>4.2804364490249999E-5</c:v>
                </c:pt>
                <c:pt idx="218">
                  <c:v>3.2956270382014447E-5</c:v>
                </c:pt>
                <c:pt idx="219">
                  <c:v>2.89178688092877E-3</c:v>
                </c:pt>
                <c:pt idx="220">
                  <c:v>9.4433339928267319E-5</c:v>
                </c:pt>
                <c:pt idx="221">
                  <c:v>1.0870027852188562E-4</c:v>
                </c:pt>
                <c:pt idx="222">
                  <c:v>1.6818474511723569E-4</c:v>
                </c:pt>
                <c:pt idx="223">
                  <c:v>2.9033415694783451E-4</c:v>
                </c:pt>
                <c:pt idx="224">
                  <c:v>3.8365784878761395E-4</c:v>
                </c:pt>
                <c:pt idx="225">
                  <c:v>5.2093012437300437E-4</c:v>
                </c:pt>
                <c:pt idx="226">
                  <c:v>1.0941601236218118E-3</c:v>
                </c:pt>
                <c:pt idx="227">
                  <c:v>2.0944656902847475E-3</c:v>
                </c:pt>
                <c:pt idx="228">
                  <c:v>2.8518190038019395E-3</c:v>
                </c:pt>
                <c:pt idx="229">
                  <c:v>3.1532536776629127E-3</c:v>
                </c:pt>
                <c:pt idx="230">
                  <c:v>3.0827578429680285E-3</c:v>
                </c:pt>
                <c:pt idx="231">
                  <c:v>2.7148985726864173E-3</c:v>
                </c:pt>
                <c:pt idx="232">
                  <c:v>1.3007492429137368E-5</c:v>
                </c:pt>
                <c:pt idx="233">
                  <c:v>3.5088871403842171E-5</c:v>
                </c:pt>
                <c:pt idx="234">
                  <c:v>2.3576891199655464E-5</c:v>
                </c:pt>
                <c:pt idx="235">
                  <c:v>1.892715354951198E-5</c:v>
                </c:pt>
                <c:pt idx="236">
                  <c:v>1.9939878400986236E-5</c:v>
                </c:pt>
                <c:pt idx="237">
                  <c:v>1.8513978726181514E-5</c:v>
                </c:pt>
                <c:pt idx="238">
                  <c:v>3.0929208196494829E-5</c:v>
                </c:pt>
                <c:pt idx="239">
                  <c:v>2.3419433277767343E-5</c:v>
                </c:pt>
                <c:pt idx="240">
                  <c:v>2.1627012452076294E-5</c:v>
                </c:pt>
                <c:pt idx="241">
                  <c:v>1.5502915581572294E-5</c:v>
                </c:pt>
                <c:pt idx="242">
                  <c:v>5.7898300862882892E-4</c:v>
                </c:pt>
                <c:pt idx="243">
                  <c:v>3.3376852019342761E-5</c:v>
                </c:pt>
                <c:pt idx="244">
                  <c:v>4.5975097969237445E-5</c:v>
                </c:pt>
                <c:pt idx="245">
                  <c:v>4.2849291721978845E-5</c:v>
                </c:pt>
                <c:pt idx="246">
                  <c:v>3.250241041013374E-4</c:v>
                </c:pt>
                <c:pt idx="247">
                  <c:v>1.1615693855062247E-5</c:v>
                </c:pt>
                <c:pt idx="248">
                  <c:v>9.5690638303976147E-4</c:v>
                </c:pt>
                <c:pt idx="249">
                  <c:v>6.8001618652019714E-7</c:v>
                </c:pt>
                <c:pt idx="250">
                  <c:v>2.086513562101539E-7</c:v>
                </c:pt>
                <c:pt idx="251">
                  <c:v>1.9569965231437502E-6</c:v>
                </c:pt>
                <c:pt idx="252">
                  <c:v>3.4166862767317924E-6</c:v>
                </c:pt>
                <c:pt idx="253">
                  <c:v>2.39091816241704E-8</c:v>
                </c:pt>
                <c:pt idx="254">
                  <c:v>3.7475871000348674E-6</c:v>
                </c:pt>
                <c:pt idx="255">
                  <c:v>3.4882362304391764E-7</c:v>
                </c:pt>
                <c:pt idx="256">
                  <c:v>1.170141691241449E-3</c:v>
                </c:pt>
                <c:pt idx="257">
                  <c:v>3.2378360813538421E-6</c:v>
                </c:pt>
                <c:pt idx="258">
                  <c:v>3.2233524877480395E-5</c:v>
                </c:pt>
                <c:pt idx="259">
                  <c:v>2.0289696529539546E-5</c:v>
                </c:pt>
                <c:pt idx="260">
                  <c:v>1.2471067595711113E-3</c:v>
                </c:pt>
                <c:pt idx="261">
                  <c:v>6.0426492659593979E-8</c:v>
                </c:pt>
                <c:pt idx="262">
                  <c:v>1.2295255899287242E-5</c:v>
                </c:pt>
                <c:pt idx="263">
                  <c:v>2.7030505331559931E-3</c:v>
                </c:pt>
                <c:pt idx="264">
                  <c:v>1.2447281575599496E-5</c:v>
                </c:pt>
                <c:pt idx="265">
                  <c:v>3.0675555824923651E-5</c:v>
                </c:pt>
                <c:pt idx="266">
                  <c:v>3.9197773098321977E-5</c:v>
                </c:pt>
                <c:pt idx="267">
                  <c:v>4.9952354962339821E-5</c:v>
                </c:pt>
                <c:pt idx="268">
                  <c:v>6.3852109730406589E-5</c:v>
                </c:pt>
                <c:pt idx="269">
                  <c:v>8.2617671664877618E-5</c:v>
                </c:pt>
                <c:pt idx="270">
                  <c:v>4.7310920590734589E-3</c:v>
                </c:pt>
                <c:pt idx="271">
                  <c:v>1.9677378526325107E-4</c:v>
                </c:pt>
                <c:pt idx="272">
                  <c:v>3.8098120417625237E-3</c:v>
                </c:pt>
                <c:pt idx="273">
                  <c:v>1.758024649408889E-4</c:v>
                </c:pt>
                <c:pt idx="274">
                  <c:v>1.374052737145684E-4</c:v>
                </c:pt>
                <c:pt idx="275">
                  <c:v>3.7436680783894771E-3</c:v>
                </c:pt>
                <c:pt idx="276">
                  <c:v>5.0422447813006098E-5</c:v>
                </c:pt>
                <c:pt idx="277">
                  <c:v>4.5188406918120873E-3</c:v>
                </c:pt>
                <c:pt idx="278">
                  <c:v>6.0064607295100368E-6</c:v>
                </c:pt>
                <c:pt idx="279">
                  <c:v>3.0069767548331929E-5</c:v>
                </c:pt>
                <c:pt idx="280">
                  <c:v>3.2669424905755649E-5</c:v>
                </c:pt>
                <c:pt idx="281">
                  <c:v>4.2233673399006269E-5</c:v>
                </c:pt>
                <c:pt idx="282">
                  <c:v>2.67117207930121E-6</c:v>
                </c:pt>
                <c:pt idx="283">
                  <c:v>2.8519320671408009E-4</c:v>
                </c:pt>
                <c:pt idx="284">
                  <c:v>9.0822778638671662E-6</c:v>
                </c:pt>
                <c:pt idx="285">
                  <c:v>8.5008038619462751E-6</c:v>
                </c:pt>
                <c:pt idx="286">
                  <c:v>1.1132551790365008E-5</c:v>
                </c:pt>
                <c:pt idx="287">
                  <c:v>1.5959082174704545E-5</c:v>
                </c:pt>
                <c:pt idx="288">
                  <c:v>2.0494333287630513E-5</c:v>
                </c:pt>
                <c:pt idx="289">
                  <c:v>3.2141461018308303E-5</c:v>
                </c:pt>
                <c:pt idx="290">
                  <c:v>4.0134823788540007E-5</c:v>
                </c:pt>
                <c:pt idx="291">
                  <c:v>8.9413913527077544E-5</c:v>
                </c:pt>
                <c:pt idx="292">
                  <c:v>3.7276881028831941E-5</c:v>
                </c:pt>
                <c:pt idx="293">
                  <c:v>7.5694901196975291E-5</c:v>
                </c:pt>
                <c:pt idx="294">
                  <c:v>1.1522261153946829E-3</c:v>
                </c:pt>
                <c:pt idx="295">
                  <c:v>6.2400890992440878E-5</c:v>
                </c:pt>
                <c:pt idx="296">
                  <c:v>3.8245247606135191E-5</c:v>
                </c:pt>
                <c:pt idx="297">
                  <c:v>2.4465816672502482E-5</c:v>
                </c:pt>
                <c:pt idx="298">
                  <c:v>4.5894545333828997E-4</c:v>
                </c:pt>
                <c:pt idx="299">
                  <c:v>5.8722248120214444E-6</c:v>
                </c:pt>
                <c:pt idx="300">
                  <c:v>2.3181275318881686E-6</c:v>
                </c:pt>
                <c:pt idx="301">
                  <c:v>1.8293443894496824E-7</c:v>
                </c:pt>
                <c:pt idx="302">
                  <c:v>6.8786214239358035E-4</c:v>
                </c:pt>
                <c:pt idx="303">
                  <c:v>4.1718414303962259E-7</c:v>
                </c:pt>
                <c:pt idx="304">
                  <c:v>2.3671502915329461E-4</c:v>
                </c:pt>
                <c:pt idx="305">
                  <c:v>2.6719983895080165E-4</c:v>
                </c:pt>
                <c:pt idx="306">
                  <c:v>3.0011641524619123E-4</c:v>
                </c:pt>
                <c:pt idx="307">
                  <c:v>2.2803436392172807E-4</c:v>
                </c:pt>
                <c:pt idx="308">
                  <c:v>4.4687312734135367E-3</c:v>
                </c:pt>
                <c:pt idx="309">
                  <c:v>1.5509937003545699E-4</c:v>
                </c:pt>
                <c:pt idx="310">
                  <c:v>1.4541711357459152E-4</c:v>
                </c:pt>
                <c:pt idx="311">
                  <c:v>6.1002304057578692E-5</c:v>
                </c:pt>
                <c:pt idx="312">
                  <c:v>1.211521147760709E-4</c:v>
                </c:pt>
                <c:pt idx="313">
                  <c:v>9.2623088721607155E-3</c:v>
                </c:pt>
                <c:pt idx="314">
                  <c:v>6.3014450472331036E-4</c:v>
                </c:pt>
                <c:pt idx="315">
                  <c:v>4.4037418531543859E-5</c:v>
                </c:pt>
                <c:pt idx="316">
                  <c:v>1.8292766473412849E-5</c:v>
                </c:pt>
                <c:pt idx="317">
                  <c:v>2.8590641479344362E-4</c:v>
                </c:pt>
                <c:pt idx="318">
                  <c:v>3.3219728280941456E-4</c:v>
                </c:pt>
                <c:pt idx="319">
                  <c:v>2.0874174743838178E-4</c:v>
                </c:pt>
                <c:pt idx="320">
                  <c:v>4.0920911926530801E-3</c:v>
                </c:pt>
                <c:pt idx="321">
                  <c:v>1.8859259748446005E-3</c:v>
                </c:pt>
                <c:pt idx="322">
                  <c:v>1.2565009815829673E-3</c:v>
                </c:pt>
                <c:pt idx="323">
                  <c:v>7.4949059041914306E-5</c:v>
                </c:pt>
                <c:pt idx="324">
                  <c:v>6.223887045014121E-6</c:v>
                </c:pt>
                <c:pt idx="325">
                  <c:v>4.1196145507254591E-6</c:v>
                </c:pt>
                <c:pt idx="326">
                  <c:v>1.6644240001972939E-3</c:v>
                </c:pt>
                <c:pt idx="327">
                  <c:v>1.6240991137821635E-4</c:v>
                </c:pt>
                <c:pt idx="328">
                  <c:v>2.7308674263638788E-5</c:v>
                </c:pt>
                <c:pt idx="329">
                  <c:v>1.4431180541353762E-4</c:v>
                </c:pt>
                <c:pt idx="330">
                  <c:v>1.8135658669056842E-4</c:v>
                </c:pt>
                <c:pt idx="331">
                  <c:v>2.0388571190740697E-4</c:v>
                </c:pt>
                <c:pt idx="332">
                  <c:v>2.2028610784613487E-4</c:v>
                </c:pt>
                <c:pt idx="333">
                  <c:v>2.6787009226978293E-4</c:v>
                </c:pt>
                <c:pt idx="334">
                  <c:v>3.2225089942454911E-4</c:v>
                </c:pt>
                <c:pt idx="335">
                  <c:v>2.2040152150507668E-4</c:v>
                </c:pt>
                <c:pt idx="336">
                  <c:v>2.8899858435797694E-4</c:v>
                </c:pt>
                <c:pt idx="337">
                  <c:v>2.8165011938271964E-3</c:v>
                </c:pt>
                <c:pt idx="338">
                  <c:v>2.6100408764673488E-4</c:v>
                </c:pt>
                <c:pt idx="339">
                  <c:v>6.4659879705416992E-4</c:v>
                </c:pt>
                <c:pt idx="340">
                  <c:v>2.9059903352221978E-4</c:v>
                </c:pt>
                <c:pt idx="341">
                  <c:v>1.3002346457604435E-4</c:v>
                </c:pt>
                <c:pt idx="342">
                  <c:v>2.5136045371647401E-4</c:v>
                </c:pt>
                <c:pt idx="343">
                  <c:v>1.8249056215833694E-4</c:v>
                </c:pt>
                <c:pt idx="344">
                  <c:v>1.9273282894827231E-4</c:v>
                </c:pt>
                <c:pt idx="345">
                  <c:v>2.1783977852732477E-4</c:v>
                </c:pt>
                <c:pt idx="346">
                  <c:v>8.4758305026058506E-6</c:v>
                </c:pt>
                <c:pt idx="347">
                  <c:v>1.2304680698355949E-4</c:v>
                </c:pt>
                <c:pt idx="348">
                  <c:v>1.1666784276071867E-4</c:v>
                </c:pt>
                <c:pt idx="349">
                  <c:v>1.9390952612652953E-4</c:v>
                </c:pt>
                <c:pt idx="350">
                  <c:v>1.3613594534832318E-4</c:v>
                </c:pt>
                <c:pt idx="351">
                  <c:v>6.9929508908393617E-5</c:v>
                </c:pt>
                <c:pt idx="352">
                  <c:v>1.0277088603499989E-4</c:v>
                </c:pt>
                <c:pt idx="353">
                  <c:v>8.9006833012341948E-5</c:v>
                </c:pt>
                <c:pt idx="354">
                  <c:v>9.3299670507816833E-5</c:v>
                </c:pt>
                <c:pt idx="355">
                  <c:v>1.4310508823340906E-4</c:v>
                </c:pt>
                <c:pt idx="356">
                  <c:v>2.2083384905923696E-4</c:v>
                </c:pt>
                <c:pt idx="357">
                  <c:v>2.8315827842461213E-4</c:v>
                </c:pt>
                <c:pt idx="358">
                  <c:v>1.1836939807333821E-4</c:v>
                </c:pt>
                <c:pt idx="359">
                  <c:v>1.3474608135312626E-4</c:v>
                </c:pt>
                <c:pt idx="360">
                  <c:v>1.4761163916671385E-4</c:v>
                </c:pt>
                <c:pt idx="361">
                  <c:v>1.0150988836564406E-4</c:v>
                </c:pt>
                <c:pt idx="362">
                  <c:v>6.4590023607809537E-4</c:v>
                </c:pt>
                <c:pt idx="363">
                  <c:v>1.0955286369258189E-4</c:v>
                </c:pt>
                <c:pt idx="364">
                  <c:v>1.7396662893119121E-4</c:v>
                </c:pt>
                <c:pt idx="365">
                  <c:v>8.4126043979471012E-5</c:v>
                </c:pt>
                <c:pt idx="366">
                  <c:v>8.0918517885046222E-5</c:v>
                </c:pt>
                <c:pt idx="367">
                  <c:v>3.0159454905647196E-5</c:v>
                </c:pt>
                <c:pt idx="368">
                  <c:v>1.706727753004018E-5</c:v>
                </c:pt>
                <c:pt idx="369">
                  <c:v>7.4737050638483803E-5</c:v>
                </c:pt>
                <c:pt idx="370">
                  <c:v>9.5238446613943472E-5</c:v>
                </c:pt>
                <c:pt idx="371">
                  <c:v>1.4467945209926565E-4</c:v>
                </c:pt>
                <c:pt idx="372">
                  <c:v>1.935976134841483E-4</c:v>
                </c:pt>
                <c:pt idx="373">
                  <c:v>2.0476205535153793E-4</c:v>
                </c:pt>
                <c:pt idx="374">
                  <c:v>2.7097692606964058E-5</c:v>
                </c:pt>
                <c:pt idx="375">
                  <c:v>1.787029469240998E-4</c:v>
                </c:pt>
                <c:pt idx="376">
                  <c:v>2.0442117920242548E-4</c:v>
                </c:pt>
                <c:pt idx="377">
                  <c:v>2.6107549294566296E-4</c:v>
                </c:pt>
                <c:pt idx="378">
                  <c:v>2.1704659059970052E-3</c:v>
                </c:pt>
                <c:pt idx="379">
                  <c:v>5.0093676328149284E-5</c:v>
                </c:pt>
                <c:pt idx="380">
                  <c:v>4.8346509058936857E-5</c:v>
                </c:pt>
                <c:pt idx="381">
                  <c:v>3.6948663768875252E-5</c:v>
                </c:pt>
                <c:pt idx="382">
                  <c:v>3.6034747641942429E-5</c:v>
                </c:pt>
                <c:pt idx="383">
                  <c:v>3.5731957467297565E-5</c:v>
                </c:pt>
                <c:pt idx="384">
                  <c:v>3.6522639375783607E-5</c:v>
                </c:pt>
                <c:pt idx="385">
                  <c:v>9.5331412104462045E-5</c:v>
                </c:pt>
                <c:pt idx="386">
                  <c:v>2.3282266239881229E-6</c:v>
                </c:pt>
                <c:pt idx="387">
                  <c:v>4.9964591289251473E-5</c:v>
                </c:pt>
                <c:pt idx="388">
                  <c:v>5.1286591839497329E-5</c:v>
                </c:pt>
                <c:pt idx="389">
                  <c:v>4.6112184674980727E-5</c:v>
                </c:pt>
                <c:pt idx="390">
                  <c:v>7.2139917116401911E-4</c:v>
                </c:pt>
                <c:pt idx="391">
                  <c:v>6.3553579687246581E-4</c:v>
                </c:pt>
                <c:pt idx="392">
                  <c:v>4.0204675201636485E-4</c:v>
                </c:pt>
                <c:pt idx="393">
                  <c:v>3.5376890785257688E-4</c:v>
                </c:pt>
                <c:pt idx="394">
                  <c:v>6.2187969034204841E-5</c:v>
                </c:pt>
                <c:pt idx="395">
                  <c:v>4.4019092085526593E-4</c:v>
                </c:pt>
                <c:pt idx="396">
                  <c:v>3.2792651169118544E-4</c:v>
                </c:pt>
                <c:pt idx="397">
                  <c:v>4.2029888261256311E-4</c:v>
                </c:pt>
                <c:pt idx="398">
                  <c:v>1.4221856302670143E-4</c:v>
                </c:pt>
                <c:pt idx="399">
                  <c:v>4.7135070678786407E-4</c:v>
                </c:pt>
                <c:pt idx="400">
                  <c:v>1.9749592639464855E-4</c:v>
                </c:pt>
                <c:pt idx="401">
                  <c:v>2.4757111531949899E-4</c:v>
                </c:pt>
                <c:pt idx="402">
                  <c:v>9.8532317367151442E-4</c:v>
                </c:pt>
                <c:pt idx="403">
                  <c:v>3.3197158769435544E-4</c:v>
                </c:pt>
                <c:pt idx="404">
                  <c:v>1.2761752624628959E-3</c:v>
                </c:pt>
                <c:pt idx="405">
                  <c:v>3.4668329105560384E-5</c:v>
                </c:pt>
                <c:pt idx="406">
                  <c:v>4.495126236207454E-5</c:v>
                </c:pt>
                <c:pt idx="407">
                  <c:v>1.6524923482058961E-4</c:v>
                </c:pt>
                <c:pt idx="408">
                  <c:v>1.660111821912353E-4</c:v>
                </c:pt>
                <c:pt idx="409">
                  <c:v>5.8155703886649204E-5</c:v>
                </c:pt>
                <c:pt idx="410">
                  <c:v>1.7625285956817405E-4</c:v>
                </c:pt>
                <c:pt idx="411">
                  <c:v>8.6541695310711328E-6</c:v>
                </c:pt>
                <c:pt idx="412">
                  <c:v>4.4281423933102317E-6</c:v>
                </c:pt>
                <c:pt idx="413">
                  <c:v>3.1022867774592546E-3</c:v>
                </c:pt>
                <c:pt idx="414">
                  <c:v>1.6601515234065391E-3</c:v>
                </c:pt>
                <c:pt idx="415">
                  <c:v>3.1832063036799118E-4</c:v>
                </c:pt>
                <c:pt idx="416">
                  <c:v>2.0833966388504046E-4</c:v>
                </c:pt>
                <c:pt idx="417">
                  <c:v>3.1057543870827381E-4</c:v>
                </c:pt>
                <c:pt idx="418">
                  <c:v>9.1273996007192377E-5</c:v>
                </c:pt>
                <c:pt idx="419">
                  <c:v>5.8802653885789576E-4</c:v>
                </c:pt>
                <c:pt idx="420">
                  <c:v>1.5301132328462757E-4</c:v>
                </c:pt>
                <c:pt idx="421">
                  <c:v>1.9572199377370579E-4</c:v>
                </c:pt>
                <c:pt idx="422">
                  <c:v>1.6711425749785049E-4</c:v>
                </c:pt>
                <c:pt idx="423">
                  <c:v>1.9003670922831787E-4</c:v>
                </c:pt>
                <c:pt idx="424">
                  <c:v>8.6608608502897254E-4</c:v>
                </c:pt>
                <c:pt idx="425">
                  <c:v>7.0410889739403674E-4</c:v>
                </c:pt>
                <c:pt idx="426">
                  <c:v>1.3646517156772234E-3</c:v>
                </c:pt>
                <c:pt idx="427">
                  <c:v>1.3283374640915579E-4</c:v>
                </c:pt>
                <c:pt idx="428">
                  <c:v>1.5253283587293505E-3</c:v>
                </c:pt>
                <c:pt idx="429">
                  <c:v>1.2615769381659739E-3</c:v>
                </c:pt>
                <c:pt idx="430">
                  <c:v>1.0363768952199345E-3</c:v>
                </c:pt>
                <c:pt idx="431">
                  <c:v>1.2378165681484054E-3</c:v>
                </c:pt>
                <c:pt idx="432">
                  <c:v>1.3937591664431072E-3</c:v>
                </c:pt>
                <c:pt idx="433">
                  <c:v>8.1158606963154228E-3</c:v>
                </c:pt>
                <c:pt idx="434">
                  <c:v>2.641845806215026E-3</c:v>
                </c:pt>
                <c:pt idx="435">
                  <c:v>2.1196983103823992E-3</c:v>
                </c:pt>
                <c:pt idx="436">
                  <c:v>1.0734685683731162E-4</c:v>
                </c:pt>
                <c:pt idx="437">
                  <c:v>1.1981229820145268E-4</c:v>
                </c:pt>
                <c:pt idx="438">
                  <c:v>3.5808001636203956E-5</c:v>
                </c:pt>
                <c:pt idx="439">
                  <c:v>9.8544042324889237E-5</c:v>
                </c:pt>
                <c:pt idx="440">
                  <c:v>4.4193705140973357E-5</c:v>
                </c:pt>
                <c:pt idx="441">
                  <c:v>6.3158579874338075E-5</c:v>
                </c:pt>
                <c:pt idx="442">
                  <c:v>7.9746079006792528E-5</c:v>
                </c:pt>
                <c:pt idx="443">
                  <c:v>5.2342937516998178E-5</c:v>
                </c:pt>
                <c:pt idx="444">
                  <c:v>5.9750748783605672E-5</c:v>
                </c:pt>
                <c:pt idx="445">
                  <c:v>3.9182506605035962E-4</c:v>
                </c:pt>
                <c:pt idx="446">
                  <c:v>1.5018670312146439E-5</c:v>
                </c:pt>
                <c:pt idx="447">
                  <c:v>4.6631341651969446E-5</c:v>
                </c:pt>
                <c:pt idx="448">
                  <c:v>1.3303780073613156E-4</c:v>
                </c:pt>
                <c:pt idx="449">
                  <c:v>1.1102353284650503E-4</c:v>
                </c:pt>
                <c:pt idx="450">
                  <c:v>2.2590142946829207E-4</c:v>
                </c:pt>
                <c:pt idx="451">
                  <c:v>1.3143582075646711E-4</c:v>
                </c:pt>
                <c:pt idx="452">
                  <c:v>2.5124715570976758E-4</c:v>
                </c:pt>
                <c:pt idx="453">
                  <c:v>1.8885622821240009E-4</c:v>
                </c:pt>
                <c:pt idx="454">
                  <c:v>1.1759903805287947E-4</c:v>
                </c:pt>
                <c:pt idx="455">
                  <c:v>9.705609249496816E-5</c:v>
                </c:pt>
                <c:pt idx="456">
                  <c:v>9.9111640073540306E-5</c:v>
                </c:pt>
                <c:pt idx="457">
                  <c:v>7.7185335991221269E-5</c:v>
                </c:pt>
                <c:pt idx="458">
                  <c:v>4.0641989064407198E-6</c:v>
                </c:pt>
                <c:pt idx="459">
                  <c:v>1.2381732869509146E-4</c:v>
                </c:pt>
                <c:pt idx="460">
                  <c:v>1.4205904950936326E-4</c:v>
                </c:pt>
                <c:pt idx="461">
                  <c:v>1.8676383876175108E-4</c:v>
                </c:pt>
                <c:pt idx="462">
                  <c:v>2.472326966901884E-4</c:v>
                </c:pt>
                <c:pt idx="463">
                  <c:v>2.0817147123270165E-4</c:v>
                </c:pt>
                <c:pt idx="464">
                  <c:v>2.6749276490167524E-4</c:v>
                </c:pt>
                <c:pt idx="465">
                  <c:v>2.2727947960756364E-4</c:v>
                </c:pt>
                <c:pt idx="466">
                  <c:v>1.8910025363550495E-4</c:v>
                </c:pt>
                <c:pt idx="467">
                  <c:v>1.3571894848699433E-4</c:v>
                </c:pt>
                <c:pt idx="468">
                  <c:v>1.0286644461880796E-4</c:v>
                </c:pt>
                <c:pt idx="469">
                  <c:v>7.3980637178686163E-5</c:v>
                </c:pt>
                <c:pt idx="470">
                  <c:v>5.8316933837073948E-5</c:v>
                </c:pt>
                <c:pt idx="471">
                  <c:v>1.7554363052011876E-4</c:v>
                </c:pt>
                <c:pt idx="472">
                  <c:v>3.3355057288921099E-5</c:v>
                </c:pt>
                <c:pt idx="473">
                  <c:v>2.1608816176132249E-4</c:v>
                </c:pt>
                <c:pt idx="474">
                  <c:v>4.1353925204456706E-4</c:v>
                </c:pt>
                <c:pt idx="475">
                  <c:v>6.5570791773219374E-5</c:v>
                </c:pt>
                <c:pt idx="476">
                  <c:v>4.6761211634339626E-5</c:v>
                </c:pt>
                <c:pt idx="477">
                  <c:v>2.9571844455784219E-4</c:v>
                </c:pt>
                <c:pt idx="478">
                  <c:v>3.7223504745632196E-6</c:v>
                </c:pt>
                <c:pt idx="479">
                  <c:v>9.0805530145685959E-5</c:v>
                </c:pt>
                <c:pt idx="480">
                  <c:v>1.6455071350211369E-4</c:v>
                </c:pt>
                <c:pt idx="481">
                  <c:v>4.3469134310170883E-3</c:v>
                </c:pt>
                <c:pt idx="482">
                  <c:v>3.679544874544455E-3</c:v>
                </c:pt>
                <c:pt idx="483">
                  <c:v>2.975634979263805E-3</c:v>
                </c:pt>
                <c:pt idx="484">
                  <c:v>2.5049205467441277E-3</c:v>
                </c:pt>
                <c:pt idx="485">
                  <c:v>7.6856413913157368E-3</c:v>
                </c:pt>
                <c:pt idx="486">
                  <c:v>3.0158146364916093E-3</c:v>
                </c:pt>
                <c:pt idx="487">
                  <c:v>1.7492312510825868E-3</c:v>
                </c:pt>
                <c:pt idx="488">
                  <c:v>9.8341718928902574E-4</c:v>
                </c:pt>
                <c:pt idx="489">
                  <c:v>1.974872430935424E-3</c:v>
                </c:pt>
                <c:pt idx="490">
                  <c:v>2.3033686676252724E-3</c:v>
                </c:pt>
                <c:pt idx="491">
                  <c:v>2.6653780769009499E-3</c:v>
                </c:pt>
                <c:pt idx="492">
                  <c:v>2.2737899738936763E-5</c:v>
                </c:pt>
                <c:pt idx="493">
                  <c:v>1.0999418130901933E-6</c:v>
                </c:pt>
                <c:pt idx="494">
                  <c:v>4.9714755979743255E-5</c:v>
                </c:pt>
                <c:pt idx="495">
                  <c:v>4.5855390706496467E-5</c:v>
                </c:pt>
                <c:pt idx="496">
                  <c:v>4.4693527045289045E-5</c:v>
                </c:pt>
                <c:pt idx="497">
                  <c:v>4.1568659072688243E-5</c:v>
                </c:pt>
                <c:pt idx="498">
                  <c:v>1.6068716432723845E-5</c:v>
                </c:pt>
                <c:pt idx="499">
                  <c:v>1.5691587745365277E-4</c:v>
                </c:pt>
                <c:pt idx="500">
                  <c:v>1.2481025197776344E-4</c:v>
                </c:pt>
                <c:pt idx="501">
                  <c:v>4.4350069688785071E-5</c:v>
                </c:pt>
                <c:pt idx="502">
                  <c:v>4.6473518612815683E-5</c:v>
                </c:pt>
                <c:pt idx="503">
                  <c:v>2.9752366406562964E-4</c:v>
                </c:pt>
                <c:pt idx="504">
                  <c:v>1.9867730499260701E-4</c:v>
                </c:pt>
                <c:pt idx="505">
                  <c:v>1.3536683733189619E-4</c:v>
                </c:pt>
                <c:pt idx="506">
                  <c:v>1.1127648189173226E-4</c:v>
                </c:pt>
                <c:pt idx="507">
                  <c:v>8.1006939777320189E-5</c:v>
                </c:pt>
                <c:pt idx="508">
                  <c:v>1.2822776048421033E-3</c:v>
                </c:pt>
                <c:pt idx="509">
                  <c:v>5.8721886077128007E-5</c:v>
                </c:pt>
                <c:pt idx="510">
                  <c:v>2.0595078436399512E-3</c:v>
                </c:pt>
                <c:pt idx="511">
                  <c:v>2.4207048815541982E-3</c:v>
                </c:pt>
                <c:pt idx="512">
                  <c:v>2.0020579126514793E-4</c:v>
                </c:pt>
                <c:pt idx="513">
                  <c:v>1.7314203381026008E-4</c:v>
                </c:pt>
                <c:pt idx="514">
                  <c:v>1.3456585853422487E-4</c:v>
                </c:pt>
                <c:pt idx="515">
                  <c:v>1.7810751754329087E-3</c:v>
                </c:pt>
                <c:pt idx="516">
                  <c:v>1.3380010863045441E-3</c:v>
                </c:pt>
                <c:pt idx="517">
                  <c:v>1.2063174854430427E-3</c:v>
                </c:pt>
                <c:pt idx="518">
                  <c:v>1.2084868451426322E-3</c:v>
                </c:pt>
                <c:pt idx="519">
                  <c:v>6.0941102209090419E-5</c:v>
                </c:pt>
                <c:pt idx="520">
                  <c:v>6.5084014580185626E-5</c:v>
                </c:pt>
                <c:pt idx="521">
                  <c:v>2.9259827610205975E-5</c:v>
                </c:pt>
                <c:pt idx="522">
                  <c:v>1.4184183039164995E-3</c:v>
                </c:pt>
                <c:pt idx="523">
                  <c:v>1.674099790181052E-3</c:v>
                </c:pt>
                <c:pt idx="524">
                  <c:v>3.4817646170013257E-5</c:v>
                </c:pt>
                <c:pt idx="525">
                  <c:v>3.9479156281199745E-5</c:v>
                </c:pt>
                <c:pt idx="526">
                  <c:v>2.3267647763561234E-4</c:v>
                </c:pt>
                <c:pt idx="527">
                  <c:v>1.8594084292478048E-4</c:v>
                </c:pt>
                <c:pt idx="528">
                  <c:v>3.7211470354188772E-4</c:v>
                </c:pt>
                <c:pt idx="529">
                  <c:v>3.9093676187197879E-4</c:v>
                </c:pt>
                <c:pt idx="530">
                  <c:v>4.1983996484067749E-4</c:v>
                </c:pt>
                <c:pt idx="531">
                  <c:v>8.3438239420673252E-5</c:v>
                </c:pt>
                <c:pt idx="532">
                  <c:v>6.9265782005621581E-3</c:v>
                </c:pt>
                <c:pt idx="533">
                  <c:v>3.6641325309526933E-3</c:v>
                </c:pt>
                <c:pt idx="534">
                  <c:v>2.5865304434507788E-3</c:v>
                </c:pt>
                <c:pt idx="535">
                  <c:v>2.9351138372107032E-4</c:v>
                </c:pt>
                <c:pt idx="536">
                  <c:v>6.6018922083005535E-4</c:v>
                </c:pt>
                <c:pt idx="537">
                  <c:v>6.4334459083027003E-5</c:v>
                </c:pt>
                <c:pt idx="538">
                  <c:v>1.6572952458405898E-4</c:v>
                </c:pt>
                <c:pt idx="539">
                  <c:v>2.1319480389671348E-4</c:v>
                </c:pt>
                <c:pt idx="540">
                  <c:v>3.3542565143422648E-4</c:v>
                </c:pt>
                <c:pt idx="541">
                  <c:v>9.5294425015188597E-5</c:v>
                </c:pt>
                <c:pt idx="542">
                  <c:v>1.0013720313290289E-4</c:v>
                </c:pt>
                <c:pt idx="543">
                  <c:v>1.34276708388386E-4</c:v>
                </c:pt>
                <c:pt idx="544">
                  <c:v>1.0135496497050585E-4</c:v>
                </c:pt>
                <c:pt idx="545">
                  <c:v>1.733166315775781E-4</c:v>
                </c:pt>
                <c:pt idx="546">
                  <c:v>2.1330024053406262E-3</c:v>
                </c:pt>
                <c:pt idx="547">
                  <c:v>1.4937341411768622E-4</c:v>
                </c:pt>
                <c:pt idx="548">
                  <c:v>2.3429004605186052E-4</c:v>
                </c:pt>
                <c:pt idx="549">
                  <c:v>2.1150533075518324E-4</c:v>
                </c:pt>
                <c:pt idx="550">
                  <c:v>1.3366145708585283E-3</c:v>
                </c:pt>
                <c:pt idx="551">
                  <c:v>8.1564237463187359E-5</c:v>
                </c:pt>
                <c:pt idx="552">
                  <c:v>7.3079228211771972E-5</c:v>
                </c:pt>
                <c:pt idx="553">
                  <c:v>6.8576645239202036E-5</c:v>
                </c:pt>
                <c:pt idx="554">
                  <c:v>3.4827929545040621E-5</c:v>
                </c:pt>
                <c:pt idx="555">
                  <c:v>3.3771043662784508E-5</c:v>
                </c:pt>
                <c:pt idx="556">
                  <c:v>4.1781774089303222E-5</c:v>
                </c:pt>
                <c:pt idx="557">
                  <c:v>3.4338244114574931E-5</c:v>
                </c:pt>
                <c:pt idx="558">
                  <c:v>2.5771182781108909E-6</c:v>
                </c:pt>
                <c:pt idx="559">
                  <c:v>6.5896769711332873E-5</c:v>
                </c:pt>
                <c:pt idx="560">
                  <c:v>1.2206034109051479E-4</c:v>
                </c:pt>
                <c:pt idx="561">
                  <c:v>6.4182773349714484E-5</c:v>
                </c:pt>
                <c:pt idx="562">
                  <c:v>1.1627963323813381E-4</c:v>
                </c:pt>
                <c:pt idx="563">
                  <c:v>8.1230019918434069E-5</c:v>
                </c:pt>
                <c:pt idx="564">
                  <c:v>1.8113082531011994E-4</c:v>
                </c:pt>
                <c:pt idx="565">
                  <c:v>1.4519956155804834E-4</c:v>
                </c:pt>
                <c:pt idx="566">
                  <c:v>4.8755299763757831E-3</c:v>
                </c:pt>
                <c:pt idx="567">
                  <c:v>2.1258472654619568E-3</c:v>
                </c:pt>
                <c:pt idx="568">
                  <c:v>2.004237446756612E-3</c:v>
                </c:pt>
                <c:pt idx="569">
                  <c:v>1.4130953762890972E-3</c:v>
                </c:pt>
                <c:pt idx="570">
                  <c:v>7.1039292570307223E-5</c:v>
                </c:pt>
                <c:pt idx="571">
                  <c:v>2.409259910581467E-4</c:v>
                </c:pt>
                <c:pt idx="572">
                  <c:v>1.4915657300848995E-3</c:v>
                </c:pt>
                <c:pt idx="573">
                  <c:v>2.5204889600244276E-4</c:v>
                </c:pt>
                <c:pt idx="574">
                  <c:v>1.461682625058446E-4</c:v>
                </c:pt>
                <c:pt idx="575">
                  <c:v>1.6558351310146539E-4</c:v>
                </c:pt>
                <c:pt idx="576">
                  <c:v>1.8302649344277878E-4</c:v>
                </c:pt>
                <c:pt idx="577">
                  <c:v>4.5627287689538158E-4</c:v>
                </c:pt>
                <c:pt idx="578">
                  <c:v>3.4508660102443707E-6</c:v>
                </c:pt>
                <c:pt idx="579">
                  <c:v>1.2638159003256643E-4</c:v>
                </c:pt>
                <c:pt idx="580">
                  <c:v>1.8172698696767314E-4</c:v>
                </c:pt>
                <c:pt idx="581">
                  <c:v>1.9093548639404097E-4</c:v>
                </c:pt>
                <c:pt idx="582">
                  <c:v>1.4835026383703832E-4</c:v>
                </c:pt>
                <c:pt idx="583">
                  <c:v>1.054975344610267E-4</c:v>
                </c:pt>
                <c:pt idx="584">
                  <c:v>7.7140991120457241E-5</c:v>
                </c:pt>
                <c:pt idx="585">
                  <c:v>3.3691512513344529E-4</c:v>
                </c:pt>
                <c:pt idx="586">
                  <c:v>9.2793866643753483E-5</c:v>
                </c:pt>
                <c:pt idx="587">
                  <c:v>1.1895695709368601E-5</c:v>
                </c:pt>
                <c:pt idx="588">
                  <c:v>2.0764902744910027E-3</c:v>
                </c:pt>
                <c:pt idx="589">
                  <c:v>2.9975587245428665E-6</c:v>
                </c:pt>
                <c:pt idx="590">
                  <c:v>7.1142621111588001E-7</c:v>
                </c:pt>
                <c:pt idx="591">
                  <c:v>2.7834819716282279E-3</c:v>
                </c:pt>
                <c:pt idx="592">
                  <c:v>3.1729522504722585E-3</c:v>
                </c:pt>
                <c:pt idx="593">
                  <c:v>3.7959609588804496E-3</c:v>
                </c:pt>
                <c:pt idx="594">
                  <c:v>2.3202426139250693E-3</c:v>
                </c:pt>
                <c:pt idx="595">
                  <c:v>1.1853053804025727E-3</c:v>
                </c:pt>
                <c:pt idx="596">
                  <c:v>5.4402574012130068E-4</c:v>
                </c:pt>
                <c:pt idx="597">
                  <c:v>9.0287972762916589E-4</c:v>
                </c:pt>
                <c:pt idx="598">
                  <c:v>3.6550594987687824E-4</c:v>
                </c:pt>
                <c:pt idx="599">
                  <c:v>9.2811855619317858E-5</c:v>
                </c:pt>
                <c:pt idx="600">
                  <c:v>2.3652176184888985E-6</c:v>
                </c:pt>
                <c:pt idx="601">
                  <c:v>5.0272791186882243E-4</c:v>
                </c:pt>
                <c:pt idx="602">
                  <c:v>5.1641187988123158E-5</c:v>
                </c:pt>
                <c:pt idx="603">
                  <c:v>1.8933178278365421E-5</c:v>
                </c:pt>
                <c:pt idx="604">
                  <c:v>4.2498177183059605E-5</c:v>
                </c:pt>
                <c:pt idx="605">
                  <c:v>6.0629944115961827E-5</c:v>
                </c:pt>
                <c:pt idx="606">
                  <c:v>2.9389035398257247E-4</c:v>
                </c:pt>
                <c:pt idx="607">
                  <c:v>2.553731988220718E-4</c:v>
                </c:pt>
                <c:pt idx="608">
                  <c:v>4.0985087005610221E-4</c:v>
                </c:pt>
                <c:pt idx="609">
                  <c:v>5.5360324353810955E-4</c:v>
                </c:pt>
                <c:pt idx="610">
                  <c:v>4.0777156269159343E-4</c:v>
                </c:pt>
                <c:pt idx="611">
                  <c:v>3.3723329850704454E-4</c:v>
                </c:pt>
                <c:pt idx="612">
                  <c:v>2.8486756260194871E-4</c:v>
                </c:pt>
                <c:pt idx="613">
                  <c:v>1.0482777481726714E-3</c:v>
                </c:pt>
                <c:pt idx="614">
                  <c:v>8.0850719711433947E-4</c:v>
                </c:pt>
                <c:pt idx="615">
                  <c:v>1.1091776017989295E-3</c:v>
                </c:pt>
                <c:pt idx="616">
                  <c:v>7.2246772834793098E-4</c:v>
                </c:pt>
                <c:pt idx="617">
                  <c:v>1.0060352118654425E-5</c:v>
                </c:pt>
                <c:pt idx="618">
                  <c:v>9.8958159432640406E-6</c:v>
                </c:pt>
                <c:pt idx="619">
                  <c:v>2.417978766036347E-5</c:v>
                </c:pt>
                <c:pt idx="620">
                  <c:v>8.1459347606173016E-6</c:v>
                </c:pt>
                <c:pt idx="621">
                  <c:v>1.6488347594189833E-5</c:v>
                </c:pt>
                <c:pt idx="622">
                  <c:v>3.2001437822779923E-3</c:v>
                </c:pt>
                <c:pt idx="623">
                  <c:v>2.4834918716030246E-5</c:v>
                </c:pt>
                <c:pt idx="624">
                  <c:v>2.6340574618027258E-5</c:v>
                </c:pt>
                <c:pt idx="625">
                  <c:v>3.5206173674282798E-3</c:v>
                </c:pt>
                <c:pt idx="626">
                  <c:v>3.6362406220914641E-3</c:v>
                </c:pt>
                <c:pt idx="627">
                  <c:v>1.0770855066632998E-4</c:v>
                </c:pt>
                <c:pt idx="628">
                  <c:v>1.1621486158380914E-4</c:v>
                </c:pt>
                <c:pt idx="629">
                  <c:v>1.3186501245090863E-4</c:v>
                </c:pt>
                <c:pt idx="630">
                  <c:v>1.4541089534715696E-4</c:v>
                </c:pt>
                <c:pt idx="631">
                  <c:v>1.6353193805465884E-4</c:v>
                </c:pt>
                <c:pt idx="632">
                  <c:v>1.8859452375192349E-4</c:v>
                </c:pt>
                <c:pt idx="633">
                  <c:v>5.7659406840531416E-5</c:v>
                </c:pt>
                <c:pt idx="634">
                  <c:v>2.8632498208205921E-5</c:v>
                </c:pt>
                <c:pt idx="635">
                  <c:v>7.6468066848027808E-4</c:v>
                </c:pt>
                <c:pt idx="636">
                  <c:v>2.0249440285803522E-5</c:v>
                </c:pt>
                <c:pt idx="637">
                  <c:v>2.7501305951740064E-5</c:v>
                </c:pt>
                <c:pt idx="638">
                  <c:v>1.0295294529243111E-5</c:v>
                </c:pt>
                <c:pt idx="639">
                  <c:v>7.3732326003656011E-6</c:v>
                </c:pt>
                <c:pt idx="640">
                  <c:v>1.9424828026640334E-7</c:v>
                </c:pt>
                <c:pt idx="641">
                  <c:v>1.026292840808856E-3</c:v>
                </c:pt>
                <c:pt idx="642">
                  <c:v>2.8914296291156486E-6</c:v>
                </c:pt>
                <c:pt idx="643">
                  <c:v>5.5011623953790951E-7</c:v>
                </c:pt>
                <c:pt idx="644">
                  <c:v>1.5190948898144163E-8</c:v>
                </c:pt>
                <c:pt idx="645">
                  <c:v>3.2335644197938647E-6</c:v>
                </c:pt>
                <c:pt idx="646">
                  <c:v>9.9406094632894111E-6</c:v>
                </c:pt>
                <c:pt idx="647">
                  <c:v>5.7290082800336678E-5</c:v>
                </c:pt>
                <c:pt idx="648">
                  <c:v>3.8765832877356518E-5</c:v>
                </c:pt>
                <c:pt idx="649">
                  <c:v>6.6180799678365934E-4</c:v>
                </c:pt>
                <c:pt idx="650">
                  <c:v>3.3807345285498479E-5</c:v>
                </c:pt>
                <c:pt idx="651">
                  <c:v>3.3177753923865867E-4</c:v>
                </c:pt>
                <c:pt idx="652">
                  <c:v>2.6548000710420022E-4</c:v>
                </c:pt>
                <c:pt idx="653">
                  <c:v>2.0145666297703138E-4</c:v>
                </c:pt>
                <c:pt idx="654">
                  <c:v>1.8466985503192083E-4</c:v>
                </c:pt>
                <c:pt idx="655">
                  <c:v>1.8550609920452859E-4</c:v>
                </c:pt>
                <c:pt idx="656">
                  <c:v>1.1279980667370905E-5</c:v>
                </c:pt>
                <c:pt idx="657">
                  <c:v>2.2688722490366156E-4</c:v>
                </c:pt>
                <c:pt idx="658">
                  <c:v>2.7808873252479078E-4</c:v>
                </c:pt>
                <c:pt idx="659">
                  <c:v>3.4988858283454909E-4</c:v>
                </c:pt>
                <c:pt idx="660">
                  <c:v>4.0938975357504044E-4</c:v>
                </c:pt>
                <c:pt idx="661">
                  <c:v>5.2198381854505688E-4</c:v>
                </c:pt>
                <c:pt idx="662">
                  <c:v>6.6596413726302181E-4</c:v>
                </c:pt>
                <c:pt idx="663">
                  <c:v>7.7716455164169261E-4</c:v>
                </c:pt>
                <c:pt idx="664">
                  <c:v>5.6910520441339326E-6</c:v>
                </c:pt>
                <c:pt idx="665">
                  <c:v>2.1978899916504514E-6</c:v>
                </c:pt>
                <c:pt idx="666">
                  <c:v>5.9029061234356641E-4</c:v>
                </c:pt>
                <c:pt idx="667">
                  <c:v>5.6097185030125333E-6</c:v>
                </c:pt>
                <c:pt idx="668">
                  <c:v>9.164504392739397E-6</c:v>
                </c:pt>
                <c:pt idx="669">
                  <c:v>7.7199728560452859E-4</c:v>
                </c:pt>
                <c:pt idx="670">
                  <c:v>5.6330926306306451E-4</c:v>
                </c:pt>
                <c:pt idx="671">
                  <c:v>5.372550956080944E-4</c:v>
                </c:pt>
                <c:pt idx="672">
                  <c:v>5.952018875291814E-4</c:v>
                </c:pt>
                <c:pt idx="673">
                  <c:v>1.0107117216318606E-5</c:v>
                </c:pt>
                <c:pt idx="674">
                  <c:v>1.0502060845363711E-5</c:v>
                </c:pt>
                <c:pt idx="675">
                  <c:v>1.0341650474936731E-5</c:v>
                </c:pt>
                <c:pt idx="676">
                  <c:v>8.3135670768589947E-6</c:v>
                </c:pt>
                <c:pt idx="677">
                  <c:v>5.0263642773440696E-6</c:v>
                </c:pt>
                <c:pt idx="678">
                  <c:v>1.2998758748533713E-6</c:v>
                </c:pt>
                <c:pt idx="679">
                  <c:v>3.4438314638642955E-7</c:v>
                </c:pt>
                <c:pt idx="680">
                  <c:v>4.4282398086303645E-7</c:v>
                </c:pt>
                <c:pt idx="681">
                  <c:v>1.8028427041013523E-7</c:v>
                </c:pt>
                <c:pt idx="682">
                  <c:v>3.9483096860908577E-4</c:v>
                </c:pt>
                <c:pt idx="683">
                  <c:v>5.2241329137335254E-6</c:v>
                </c:pt>
                <c:pt idx="684">
                  <c:v>5.2324178464895554E-4</c:v>
                </c:pt>
                <c:pt idx="685">
                  <c:v>3.5416650390021771E-6</c:v>
                </c:pt>
                <c:pt idx="686">
                  <c:v>3.7570205137505262E-6</c:v>
                </c:pt>
                <c:pt idx="687">
                  <c:v>4.946202002421468E-6</c:v>
                </c:pt>
                <c:pt idx="688">
                  <c:v>1.746031086779744E-6</c:v>
                </c:pt>
                <c:pt idx="689">
                  <c:v>4.201041495778493E-8</c:v>
                </c:pt>
                <c:pt idx="690">
                  <c:v>2.120723618025317E-4</c:v>
                </c:pt>
                <c:pt idx="691">
                  <c:v>1.0588581415880134E-4</c:v>
                </c:pt>
                <c:pt idx="692">
                  <c:v>1.0013087817151379E-3</c:v>
                </c:pt>
                <c:pt idx="693">
                  <c:v>1.0819751492968505E-3</c:v>
                </c:pt>
                <c:pt idx="694">
                  <c:v>7.8879321815699256E-4</c:v>
                </c:pt>
                <c:pt idx="695">
                  <c:v>4.2469283470960353E-4</c:v>
                </c:pt>
                <c:pt idx="696">
                  <c:v>6.2767506431138647E-5</c:v>
                </c:pt>
                <c:pt idx="697">
                  <c:v>2.0498383754439788E-5</c:v>
                </c:pt>
                <c:pt idx="698">
                  <c:v>1.2402431644013104E-5</c:v>
                </c:pt>
                <c:pt idx="699">
                  <c:v>3.1744973184593691E-4</c:v>
                </c:pt>
                <c:pt idx="700">
                  <c:v>2.76466458479085E-4</c:v>
                </c:pt>
                <c:pt idx="701">
                  <c:v>1.5605247052976161E-4</c:v>
                </c:pt>
                <c:pt idx="702">
                  <c:v>1.8752404289240437E-4</c:v>
                </c:pt>
                <c:pt idx="703">
                  <c:v>1.6966175380368228E-5</c:v>
                </c:pt>
                <c:pt idx="704">
                  <c:v>1.2737343264855934E-3</c:v>
                </c:pt>
                <c:pt idx="705">
                  <c:v>6.710453265621418E-5</c:v>
                </c:pt>
                <c:pt idx="706">
                  <c:v>1.7920097666430189E-6</c:v>
                </c:pt>
                <c:pt idx="707">
                  <c:v>2.0513180534560783E-4</c:v>
                </c:pt>
                <c:pt idx="708">
                  <c:v>1.1155722515408367E-6</c:v>
                </c:pt>
                <c:pt idx="709">
                  <c:v>1.6519214129554039E-4</c:v>
                </c:pt>
                <c:pt idx="710">
                  <c:v>3.2515650441002184E-4</c:v>
                </c:pt>
                <c:pt idx="711">
                  <c:v>1.8073913629743969E-4</c:v>
                </c:pt>
                <c:pt idx="712">
                  <c:v>6.8464000986352818E-5</c:v>
                </c:pt>
                <c:pt idx="713">
                  <c:v>1.0337222226725715E-3</c:v>
                </c:pt>
                <c:pt idx="714">
                  <c:v>9.7241241448279658E-4</c:v>
                </c:pt>
                <c:pt idx="715">
                  <c:v>1.2340570471072105E-4</c:v>
                </c:pt>
                <c:pt idx="716">
                  <c:v>1.0947605860931145E-4</c:v>
                </c:pt>
                <c:pt idx="717">
                  <c:v>5.2312199618135979E-6</c:v>
                </c:pt>
                <c:pt idx="718">
                  <c:v>4.8205715286689461E-5</c:v>
                </c:pt>
                <c:pt idx="719">
                  <c:v>2.4469996880659411E-4</c:v>
                </c:pt>
                <c:pt idx="720">
                  <c:v>1.5442592451443251E-4</c:v>
                </c:pt>
                <c:pt idx="721">
                  <c:v>4.9945799685165293E-5</c:v>
                </c:pt>
                <c:pt idx="722">
                  <c:v>3.946969612682385E-4</c:v>
                </c:pt>
                <c:pt idx="723">
                  <c:v>1.5042778284601356E-4</c:v>
                </c:pt>
                <c:pt idx="724">
                  <c:v>1.5807701215741582E-4</c:v>
                </c:pt>
                <c:pt idx="725">
                  <c:v>1.5344939347815037E-4</c:v>
                </c:pt>
                <c:pt idx="726">
                  <c:v>5.683295878737906E-7</c:v>
                </c:pt>
                <c:pt idx="727">
                  <c:v>2.6313839484648006E-4</c:v>
                </c:pt>
                <c:pt idx="728">
                  <c:v>1.3354610728315936E-6</c:v>
                </c:pt>
                <c:pt idx="729">
                  <c:v>2.3461268469629398E-4</c:v>
                </c:pt>
                <c:pt idx="730">
                  <c:v>2.427305784560995E-3</c:v>
                </c:pt>
                <c:pt idx="731">
                  <c:v>3.4637934536567217E-3</c:v>
                </c:pt>
                <c:pt idx="732">
                  <c:v>4.9512469808956398E-6</c:v>
                </c:pt>
                <c:pt idx="733">
                  <c:v>4.7436366704823562E-5</c:v>
                </c:pt>
                <c:pt idx="734">
                  <c:v>4.9289155331203125E-4</c:v>
                </c:pt>
                <c:pt idx="735">
                  <c:v>4.3650338314492386E-4</c:v>
                </c:pt>
                <c:pt idx="736">
                  <c:v>3.7651851237797013E-4</c:v>
                </c:pt>
                <c:pt idx="737">
                  <c:v>3.743555287170281E-4</c:v>
                </c:pt>
                <c:pt idx="738">
                  <c:v>2.6742171339286101E-4</c:v>
                </c:pt>
                <c:pt idx="739">
                  <c:v>2.1420797865410329E-4</c:v>
                </c:pt>
                <c:pt idx="740">
                  <c:v>1.3112533206318205E-4</c:v>
                </c:pt>
                <c:pt idx="741">
                  <c:v>1.072356413314481E-4</c:v>
                </c:pt>
                <c:pt idx="742">
                  <c:v>1.3059810682364983E-4</c:v>
                </c:pt>
                <c:pt idx="743">
                  <c:v>1.2581416901691087E-4</c:v>
                </c:pt>
                <c:pt idx="744">
                  <c:v>1.2074530037787139E-5</c:v>
                </c:pt>
                <c:pt idx="745">
                  <c:v>1.4297461366892929E-4</c:v>
                </c:pt>
                <c:pt idx="746">
                  <c:v>3.1421185777286836E-4</c:v>
                </c:pt>
                <c:pt idx="747">
                  <c:v>2.2042215417487844E-4</c:v>
                </c:pt>
                <c:pt idx="748">
                  <c:v>8.4173624053349695E-5</c:v>
                </c:pt>
                <c:pt idx="749">
                  <c:v>4.441665391614329E-5</c:v>
                </c:pt>
                <c:pt idx="750">
                  <c:v>5.7714411993547585E-5</c:v>
                </c:pt>
                <c:pt idx="751">
                  <c:v>3.2755225174351211E-5</c:v>
                </c:pt>
                <c:pt idx="752">
                  <c:v>1.0939107009231577E-5</c:v>
                </c:pt>
                <c:pt idx="753">
                  <c:v>1.423232708406262E-6</c:v>
                </c:pt>
                <c:pt idx="754">
                  <c:v>3.2511762743785665E-7</c:v>
                </c:pt>
                <c:pt idx="755">
                  <c:v>2.0714907530074115E-4</c:v>
                </c:pt>
                <c:pt idx="756">
                  <c:v>5.5782464580590729E-7</c:v>
                </c:pt>
                <c:pt idx="757">
                  <c:v>2.9594354315436265E-6</c:v>
                </c:pt>
                <c:pt idx="758">
                  <c:v>1.281910439810637E-10</c:v>
                </c:pt>
                <c:pt idx="759">
                  <c:v>4.692515431023888E-7</c:v>
                </c:pt>
                <c:pt idx="760">
                  <c:v>1.7754875521225432E-6</c:v>
                </c:pt>
                <c:pt idx="761">
                  <c:v>7.7396812959238684E-6</c:v>
                </c:pt>
                <c:pt idx="762">
                  <c:v>8.7353401985765359E-6</c:v>
                </c:pt>
                <c:pt idx="763">
                  <c:v>1.9967774946073871E-3</c:v>
                </c:pt>
                <c:pt idx="764">
                  <c:v>1.8764637338124464E-3</c:v>
                </c:pt>
                <c:pt idx="765">
                  <c:v>1.6492998479124998E-4</c:v>
                </c:pt>
                <c:pt idx="766">
                  <c:v>1.230017950134766E-4</c:v>
                </c:pt>
                <c:pt idx="767">
                  <c:v>1.0496447099517244E-4</c:v>
                </c:pt>
                <c:pt idx="768">
                  <c:v>1.569750925079811E-4</c:v>
                </c:pt>
                <c:pt idx="769">
                  <c:v>2.4999421157722142E-4</c:v>
                </c:pt>
                <c:pt idx="770">
                  <c:v>3.7158671589386164E-4</c:v>
                </c:pt>
                <c:pt idx="771">
                  <c:v>2.5687357198036706E-4</c:v>
                </c:pt>
                <c:pt idx="772">
                  <c:v>2.123594917398201E-4</c:v>
                </c:pt>
                <c:pt idx="773">
                  <c:v>1.4427145806283751E-4</c:v>
                </c:pt>
                <c:pt idx="774">
                  <c:v>1.190758591124679E-4</c:v>
                </c:pt>
                <c:pt idx="775">
                  <c:v>6.928167100430155E-5</c:v>
                </c:pt>
                <c:pt idx="776">
                  <c:v>3.2243140743014956E-5</c:v>
                </c:pt>
                <c:pt idx="777">
                  <c:v>4.0461459940343113E-5</c:v>
                </c:pt>
                <c:pt idx="778">
                  <c:v>3.7010447803342956E-5</c:v>
                </c:pt>
                <c:pt idx="779">
                  <c:v>4.1608754127450515E-5</c:v>
                </c:pt>
                <c:pt idx="780">
                  <c:v>5.2340398701224119E-5</c:v>
                </c:pt>
                <c:pt idx="781">
                  <c:v>6.9637019389588877E-5</c:v>
                </c:pt>
                <c:pt idx="782">
                  <c:v>1.6091988487804588E-7</c:v>
                </c:pt>
                <c:pt idx="783">
                  <c:v>8.5227756639788248E-5</c:v>
                </c:pt>
                <c:pt idx="784">
                  <c:v>1.0361041450148432E-4</c:v>
                </c:pt>
                <c:pt idx="785">
                  <c:v>1.2857170739175123E-4</c:v>
                </c:pt>
                <c:pt idx="786">
                  <c:v>1.5156848882861323E-4</c:v>
                </c:pt>
                <c:pt idx="787">
                  <c:v>2.2508111550130976E-4</c:v>
                </c:pt>
                <c:pt idx="788">
                  <c:v>1.783040234684248E-4</c:v>
                </c:pt>
                <c:pt idx="789">
                  <c:v>1.1832094075165188E-4</c:v>
                </c:pt>
                <c:pt idx="790">
                  <c:v>2.5511112159404774E-4</c:v>
                </c:pt>
                <c:pt idx="791">
                  <c:v>1.7504701459069478E-3</c:v>
                </c:pt>
                <c:pt idx="792">
                  <c:v>1.2784927670932808E-3</c:v>
                </c:pt>
                <c:pt idx="793">
                  <c:v>1.1324052241548619E-3</c:v>
                </c:pt>
                <c:pt idx="794">
                  <c:v>1.042283034372471E-3</c:v>
                </c:pt>
                <c:pt idx="795">
                  <c:v>9.9434023009722125E-4</c:v>
                </c:pt>
                <c:pt idx="796">
                  <c:v>9.5286104551431535E-4</c:v>
                </c:pt>
                <c:pt idx="797">
                  <c:v>9.8614894400921699E-4</c:v>
                </c:pt>
                <c:pt idx="798">
                  <c:v>2.774326977656247E-5</c:v>
                </c:pt>
                <c:pt idx="799">
                  <c:v>4.9296749002305846E-5</c:v>
                </c:pt>
                <c:pt idx="800">
                  <c:v>7.2472924210190116E-5</c:v>
                </c:pt>
                <c:pt idx="801">
                  <c:v>1.1799283703632967E-4</c:v>
                </c:pt>
                <c:pt idx="802">
                  <c:v>5.2529359174612332E-5</c:v>
                </c:pt>
                <c:pt idx="803">
                  <c:v>8.3999738594230393E-5</c:v>
                </c:pt>
                <c:pt idx="804">
                  <c:v>6.4263405955452527E-6</c:v>
                </c:pt>
                <c:pt idx="805">
                  <c:v>3.0021322561740471E-7</c:v>
                </c:pt>
                <c:pt idx="806">
                  <c:v>2.1432579157475691E-4</c:v>
                </c:pt>
                <c:pt idx="807">
                  <c:v>1.033815489956522E-5</c:v>
                </c:pt>
                <c:pt idx="808">
                  <c:v>1.177097935670573E-4</c:v>
                </c:pt>
                <c:pt idx="809">
                  <c:v>9.7715598548889199E-5</c:v>
                </c:pt>
                <c:pt idx="810">
                  <c:v>2.6642775576290792E-3</c:v>
                </c:pt>
                <c:pt idx="811">
                  <c:v>5.1601935301776849E-4</c:v>
                </c:pt>
                <c:pt idx="812">
                  <c:v>5.9896790594728274E-4</c:v>
                </c:pt>
                <c:pt idx="813">
                  <c:v>9.6622615958883351E-4</c:v>
                </c:pt>
                <c:pt idx="814">
                  <c:v>2.7015229535204894E-5</c:v>
                </c:pt>
                <c:pt idx="815">
                  <c:v>1.6963626848392812E-4</c:v>
                </c:pt>
                <c:pt idx="816">
                  <c:v>3.5207476086457209E-3</c:v>
                </c:pt>
                <c:pt idx="817">
                  <c:v>7.0032340763622611E-5</c:v>
                </c:pt>
                <c:pt idx="818">
                  <c:v>3.1040292095685382E-5</c:v>
                </c:pt>
                <c:pt idx="819">
                  <c:v>7.7963509383140877E-5</c:v>
                </c:pt>
                <c:pt idx="820">
                  <c:v>7.3510519386502686E-6</c:v>
                </c:pt>
                <c:pt idx="821">
                  <c:v>4.6234442637296362E-5</c:v>
                </c:pt>
                <c:pt idx="822">
                  <c:v>7.4656006108760631E-5</c:v>
                </c:pt>
                <c:pt idx="823">
                  <c:v>2.9086754892909195E-5</c:v>
                </c:pt>
                <c:pt idx="824">
                  <c:v>2.9127360947967286E-5</c:v>
                </c:pt>
                <c:pt idx="825">
                  <c:v>1.8500745764662656E-5</c:v>
                </c:pt>
                <c:pt idx="826">
                  <c:v>3.7650984069693599E-5</c:v>
                </c:pt>
                <c:pt idx="827">
                  <c:v>3.3195449231166111E-5</c:v>
                </c:pt>
                <c:pt idx="828">
                  <c:v>3.93349089325075E-5</c:v>
                </c:pt>
                <c:pt idx="829">
                  <c:v>1.0078453372386907E-4</c:v>
                </c:pt>
                <c:pt idx="830">
                  <c:v>1.7754824439341748E-4</c:v>
                </c:pt>
                <c:pt idx="831">
                  <c:v>3.5914789683671327E-4</c:v>
                </c:pt>
                <c:pt idx="832">
                  <c:v>7.1375974408903801E-4</c:v>
                </c:pt>
                <c:pt idx="833">
                  <c:v>1.1764090793394788E-3</c:v>
                </c:pt>
                <c:pt idx="834">
                  <c:v>1.3560981515601473E-3</c:v>
                </c:pt>
                <c:pt idx="835">
                  <c:v>2.9460361719179235E-4</c:v>
                </c:pt>
                <c:pt idx="836">
                  <c:v>4.7911970712435285E-4</c:v>
                </c:pt>
                <c:pt idx="837">
                  <c:v>6.6448283735740085E-4</c:v>
                </c:pt>
                <c:pt idx="838">
                  <c:v>5.9601265458824584E-4</c:v>
                </c:pt>
                <c:pt idx="839">
                  <c:v>5.7553778695698995E-3</c:v>
                </c:pt>
                <c:pt idx="840">
                  <c:v>7.8954593187710738E-4</c:v>
                </c:pt>
                <c:pt idx="841">
                  <c:v>1.0667617963815738E-3</c:v>
                </c:pt>
                <c:pt idx="842">
                  <c:v>1.5632819924223358E-3</c:v>
                </c:pt>
                <c:pt idx="843">
                  <c:v>1.9643717169023022E-3</c:v>
                </c:pt>
                <c:pt idx="844">
                  <c:v>2.5250347373770988E-3</c:v>
                </c:pt>
                <c:pt idx="845">
                  <c:v>2.9265981124206382E-3</c:v>
                </c:pt>
                <c:pt idx="846">
                  <c:v>2.9142327911663157E-3</c:v>
                </c:pt>
                <c:pt idx="847">
                  <c:v>2.3646307649736248E-3</c:v>
                </c:pt>
                <c:pt idx="848">
                  <c:v>9.0302639427514793E-5</c:v>
                </c:pt>
                <c:pt idx="849">
                  <c:v>2.2536620155442101E-5</c:v>
                </c:pt>
                <c:pt idx="850">
                  <c:v>4.117047033010773E-4</c:v>
                </c:pt>
                <c:pt idx="851">
                  <c:v>2.4702165711357143E-6</c:v>
                </c:pt>
                <c:pt idx="852">
                  <c:v>4.0781383485398704E-5</c:v>
                </c:pt>
                <c:pt idx="853">
                  <c:v>5.903092863238887E-5</c:v>
                </c:pt>
                <c:pt idx="854">
                  <c:v>9.1270652699105062E-5</c:v>
                </c:pt>
                <c:pt idx="855">
                  <c:v>6.0607749284398633E-4</c:v>
                </c:pt>
                <c:pt idx="856">
                  <c:v>5.5043965847805345E-4</c:v>
                </c:pt>
                <c:pt idx="857">
                  <c:v>5.7767282372907821E-4</c:v>
                </c:pt>
                <c:pt idx="858">
                  <c:v>3.5348715098401109E-3</c:v>
                </c:pt>
                <c:pt idx="859">
                  <c:v>7.7134459169922345E-4</c:v>
                </c:pt>
                <c:pt idx="860">
                  <c:v>6.7084759139035208E-4</c:v>
                </c:pt>
                <c:pt idx="861">
                  <c:v>7.1917468722261751E-4</c:v>
                </c:pt>
                <c:pt idx="862">
                  <c:v>3.3917766858879528E-3</c:v>
                </c:pt>
                <c:pt idx="863">
                  <c:v>2.5568720325178437E-4</c:v>
                </c:pt>
                <c:pt idx="864">
                  <c:v>6.4616468811172847E-4</c:v>
                </c:pt>
                <c:pt idx="865">
                  <c:v>4.6694199223325551E-3</c:v>
                </c:pt>
                <c:pt idx="866">
                  <c:v>4.0866384211197494E-3</c:v>
                </c:pt>
                <c:pt idx="867">
                  <c:v>3.5408149586285292E-3</c:v>
                </c:pt>
                <c:pt idx="868">
                  <c:v>3.2888654065807406E-3</c:v>
                </c:pt>
                <c:pt idx="869">
                  <c:v>2.8306277942414674E-3</c:v>
                </c:pt>
                <c:pt idx="870">
                  <c:v>1.7745506054629824E-3</c:v>
                </c:pt>
                <c:pt idx="871">
                  <c:v>1.3360889069885754E-3</c:v>
                </c:pt>
                <c:pt idx="872">
                  <c:v>3.3006379188364E-4</c:v>
                </c:pt>
                <c:pt idx="873">
                  <c:v>1.5841911133856423E-2</c:v>
                </c:pt>
                <c:pt idx="874">
                  <c:v>4.0166535150299087E-3</c:v>
                </c:pt>
                <c:pt idx="875">
                  <c:v>2.2509627843216948E-3</c:v>
                </c:pt>
                <c:pt idx="876">
                  <c:v>1.2551170128357285E-2</c:v>
                </c:pt>
                <c:pt idx="877">
                  <c:v>1.322675979124063E-3</c:v>
                </c:pt>
                <c:pt idx="878">
                  <c:v>3.2438424299235751E-4</c:v>
                </c:pt>
                <c:pt idx="879">
                  <c:v>8.3333843602544845E-5</c:v>
                </c:pt>
                <c:pt idx="880">
                  <c:v>7.6356813847151521E-5</c:v>
                </c:pt>
                <c:pt idx="881">
                  <c:v>4.4645666381432933E-6</c:v>
                </c:pt>
                <c:pt idx="882">
                  <c:v>7.189277890537831E-4</c:v>
                </c:pt>
                <c:pt idx="883">
                  <c:v>6.2945770967676163E-5</c:v>
                </c:pt>
                <c:pt idx="884">
                  <c:v>1.8876987862872731E-5</c:v>
                </c:pt>
                <c:pt idx="885">
                  <c:v>2.1926614302697415E-5</c:v>
                </c:pt>
                <c:pt idx="886">
                  <c:v>1.0358031350378629E-3</c:v>
                </c:pt>
                <c:pt idx="887">
                  <c:v>6.0838302699919371E-6</c:v>
                </c:pt>
                <c:pt idx="888">
                  <c:v>1.2797360882877541E-6</c:v>
                </c:pt>
                <c:pt idx="889">
                  <c:v>1.4675499543571416E-8</c:v>
                </c:pt>
                <c:pt idx="890">
                  <c:v>1.9810232809085588E-6</c:v>
                </c:pt>
                <c:pt idx="891">
                  <c:v>3.1321202237420092E-6</c:v>
                </c:pt>
                <c:pt idx="892">
                  <c:v>4.1943714672087673E-6</c:v>
                </c:pt>
                <c:pt idx="893">
                  <c:v>1.0909713577390193E-6</c:v>
                </c:pt>
                <c:pt idx="894">
                  <c:v>8.849310223714178E-4</c:v>
                </c:pt>
                <c:pt idx="895">
                  <c:v>1.8724268757836177E-4</c:v>
                </c:pt>
                <c:pt idx="896">
                  <c:v>2.9537961549956032E-6</c:v>
                </c:pt>
                <c:pt idx="897">
                  <c:v>8.9802524040363487E-6</c:v>
                </c:pt>
                <c:pt idx="898">
                  <c:v>1.1906653758682198E-4</c:v>
                </c:pt>
                <c:pt idx="899">
                  <c:v>1.6188702978820699E-4</c:v>
                </c:pt>
                <c:pt idx="900">
                  <c:v>5.0510056593393374E-3</c:v>
                </c:pt>
                <c:pt idx="901">
                  <c:v>3.5091779211197011E-4</c:v>
                </c:pt>
                <c:pt idx="902">
                  <c:v>3.5632666117566502E-4</c:v>
                </c:pt>
                <c:pt idx="903">
                  <c:v>4.026842971535226E-4</c:v>
                </c:pt>
                <c:pt idx="904">
                  <c:v>4.6830966735060558E-4</c:v>
                </c:pt>
                <c:pt idx="905">
                  <c:v>7.5677003179895196E-4</c:v>
                </c:pt>
                <c:pt idx="906">
                  <c:v>1.0537784889821584E-3</c:v>
                </c:pt>
                <c:pt idx="907">
                  <c:v>9.5622287493440615E-3</c:v>
                </c:pt>
                <c:pt idx="908">
                  <c:v>2.5525905380325777E-3</c:v>
                </c:pt>
                <c:pt idx="909">
                  <c:v>3.6657811566131811E-3</c:v>
                </c:pt>
                <c:pt idx="910">
                  <c:v>1.5402721347173196E-2</c:v>
                </c:pt>
                <c:pt idx="911">
                  <c:v>1.3724282513031318E-4</c:v>
                </c:pt>
                <c:pt idx="912">
                  <c:v>1.6765172271853652E-4</c:v>
                </c:pt>
                <c:pt idx="913">
                  <c:v>1.3114244222985706E-4</c:v>
                </c:pt>
                <c:pt idx="914">
                  <c:v>1.6385414641592139E-5</c:v>
                </c:pt>
                <c:pt idx="915">
                  <c:v>8.4467311057316206E-5</c:v>
                </c:pt>
                <c:pt idx="916">
                  <c:v>5.6911993677875745E-5</c:v>
                </c:pt>
                <c:pt idx="917">
                  <c:v>5.255663431601975E-5</c:v>
                </c:pt>
                <c:pt idx="918">
                  <c:v>6.2816250540710753E-5</c:v>
                </c:pt>
                <c:pt idx="919">
                  <c:v>4.4294365503635936E-5</c:v>
                </c:pt>
                <c:pt idx="920">
                  <c:v>3.421390339248884E-5</c:v>
                </c:pt>
                <c:pt idx="921">
                  <c:v>4.7519076520877142E-5</c:v>
                </c:pt>
                <c:pt idx="922">
                  <c:v>1.0948801831886186E-4</c:v>
                </c:pt>
                <c:pt idx="923">
                  <c:v>4.9855645807939782E-5</c:v>
                </c:pt>
                <c:pt idx="924">
                  <c:v>1.6997530742487895E-4</c:v>
                </c:pt>
                <c:pt idx="925">
                  <c:v>2.8119474960923294E-4</c:v>
                </c:pt>
                <c:pt idx="926">
                  <c:v>4.4794237915302002E-4</c:v>
                </c:pt>
                <c:pt idx="927">
                  <c:v>4.1425961792453168E-4</c:v>
                </c:pt>
                <c:pt idx="928">
                  <c:v>3.827901335677468E-4</c:v>
                </c:pt>
                <c:pt idx="929">
                  <c:v>3.615488430171557E-4</c:v>
                </c:pt>
                <c:pt idx="930">
                  <c:v>3.6285339364989692E-4</c:v>
                </c:pt>
                <c:pt idx="931">
                  <c:v>2.4985064154696158E-4</c:v>
                </c:pt>
                <c:pt idx="932">
                  <c:v>1.6958230093826548E-4</c:v>
                </c:pt>
                <c:pt idx="933">
                  <c:v>1.6110533941027247E-4</c:v>
                </c:pt>
                <c:pt idx="934">
                  <c:v>1.0756761795789915E-4</c:v>
                </c:pt>
                <c:pt idx="935">
                  <c:v>7.722827697074884E-5</c:v>
                </c:pt>
                <c:pt idx="936">
                  <c:v>2.0644015958423972E-5</c:v>
                </c:pt>
                <c:pt idx="937">
                  <c:v>6.2143719596407639E-5</c:v>
                </c:pt>
                <c:pt idx="938">
                  <c:v>3.7570725501947968E-5</c:v>
                </c:pt>
                <c:pt idx="939">
                  <c:v>1.3673326972897606E-3</c:v>
                </c:pt>
                <c:pt idx="940">
                  <c:v>8.5375920993041802E-6</c:v>
                </c:pt>
                <c:pt idx="941">
                  <c:v>6.9313107709164279E-5</c:v>
                </c:pt>
                <c:pt idx="942">
                  <c:v>7.4906687578728468E-5</c:v>
                </c:pt>
                <c:pt idx="943">
                  <c:v>3.9906230579272424E-3</c:v>
                </c:pt>
                <c:pt idx="944">
                  <c:v>6.4756410632886365E-5</c:v>
                </c:pt>
                <c:pt idx="945">
                  <c:v>5.6930402601303633E-5</c:v>
                </c:pt>
                <c:pt idx="946">
                  <c:v>7.1414235036429261E-5</c:v>
                </c:pt>
                <c:pt idx="947">
                  <c:v>2.2778349891427507E-6</c:v>
                </c:pt>
                <c:pt idx="948">
                  <c:v>6.846949589527959E-5</c:v>
                </c:pt>
                <c:pt idx="949">
                  <c:v>8.4009196744487375E-5</c:v>
                </c:pt>
                <c:pt idx="950">
                  <c:v>6.5048095078142111E-3</c:v>
                </c:pt>
                <c:pt idx="951">
                  <c:v>1.6424617588948969E-4</c:v>
                </c:pt>
                <c:pt idx="952">
                  <c:v>2.4088722040424367E-4</c:v>
                </c:pt>
                <c:pt idx="953">
                  <c:v>1.5780058829593018E-3</c:v>
                </c:pt>
                <c:pt idx="954">
                  <c:v>1.4248436827831372E-3</c:v>
                </c:pt>
                <c:pt idx="955">
                  <c:v>1.385155144270722E-3</c:v>
                </c:pt>
                <c:pt idx="956">
                  <c:v>2.7901069484122356E-3</c:v>
                </c:pt>
                <c:pt idx="957">
                  <c:v>1.9831787799666632E-3</c:v>
                </c:pt>
                <c:pt idx="958">
                  <c:v>1.4693753844782491E-3</c:v>
                </c:pt>
                <c:pt idx="959">
                  <c:v>1.2887735732374791E-4</c:v>
                </c:pt>
                <c:pt idx="960">
                  <c:v>1.3705890144635711E-4</c:v>
                </c:pt>
                <c:pt idx="961">
                  <c:v>5.4907639507855994E-5</c:v>
                </c:pt>
                <c:pt idx="962">
                  <c:v>3.6792919999872836E-5</c:v>
                </c:pt>
                <c:pt idx="963">
                  <c:v>3.4406505419973466E-4</c:v>
                </c:pt>
                <c:pt idx="964">
                  <c:v>2.055330415884801E-4</c:v>
                </c:pt>
                <c:pt idx="965">
                  <c:v>1.07422373386158E-3</c:v>
                </c:pt>
                <c:pt idx="966">
                  <c:v>9.36467296426883E-4</c:v>
                </c:pt>
                <c:pt idx="967">
                  <c:v>8.238554573813643E-4</c:v>
                </c:pt>
                <c:pt idx="968">
                  <c:v>4.8997653305920523E-5</c:v>
                </c:pt>
                <c:pt idx="969">
                  <c:v>5.0131220292135009E-5</c:v>
                </c:pt>
                <c:pt idx="970">
                  <c:v>9.3482910312506117E-5</c:v>
                </c:pt>
                <c:pt idx="971">
                  <c:v>4.9669010077363438E-5</c:v>
                </c:pt>
                <c:pt idx="972">
                  <c:v>2.4087205411354211E-5</c:v>
                </c:pt>
                <c:pt idx="973">
                  <c:v>1.8887777114034731E-3</c:v>
                </c:pt>
                <c:pt idx="974">
                  <c:v>8.9919716053710002E-4</c:v>
                </c:pt>
                <c:pt idx="975">
                  <c:v>2.3672421875475675E-5</c:v>
                </c:pt>
                <c:pt idx="976">
                  <c:v>9.9405805460180805E-7</c:v>
                </c:pt>
                <c:pt idx="977">
                  <c:v>1.1344718301903765E-5</c:v>
                </c:pt>
                <c:pt idx="978">
                  <c:v>1.2047275053612893E-5</c:v>
                </c:pt>
                <c:pt idx="979">
                  <c:v>3.3127091734915945E-5</c:v>
                </c:pt>
                <c:pt idx="980">
                  <c:v>8.6345963479875225E-6</c:v>
                </c:pt>
                <c:pt idx="981">
                  <c:v>2.694477583769231E-5</c:v>
                </c:pt>
                <c:pt idx="982">
                  <c:v>1.5498821056131158E-5</c:v>
                </c:pt>
                <c:pt idx="983">
                  <c:v>2.3771743779659966E-6</c:v>
                </c:pt>
                <c:pt idx="984">
                  <c:v>2.3195726088549614E-5</c:v>
                </c:pt>
                <c:pt idx="985">
                  <c:v>2.8924257922332326E-5</c:v>
                </c:pt>
                <c:pt idx="986">
                  <c:v>3.895339298408074E-5</c:v>
                </c:pt>
                <c:pt idx="987">
                  <c:v>6.7667451008716716E-5</c:v>
                </c:pt>
                <c:pt idx="988">
                  <c:v>1.1193875595515478E-4</c:v>
                </c:pt>
                <c:pt idx="989">
                  <c:v>9.3711961029193844E-5</c:v>
                </c:pt>
                <c:pt idx="990">
                  <c:v>4.5845480455640491E-4</c:v>
                </c:pt>
                <c:pt idx="991">
                  <c:v>5.263348389375766E-5</c:v>
                </c:pt>
                <c:pt idx="992">
                  <c:v>3.4415460750980819E-4</c:v>
                </c:pt>
                <c:pt idx="993">
                  <c:v>2.1721510923785106E-4</c:v>
                </c:pt>
                <c:pt idx="994">
                  <c:v>1.6271647987080616E-4</c:v>
                </c:pt>
                <c:pt idx="995">
                  <c:v>6.6558216200397851E-6</c:v>
                </c:pt>
                <c:pt idx="996">
                  <c:v>1.6578974258003672E-4</c:v>
                </c:pt>
                <c:pt idx="997">
                  <c:v>2.1865607951675368E-4</c:v>
                </c:pt>
                <c:pt idx="998">
                  <c:v>2.1008164606729806E-4</c:v>
                </c:pt>
                <c:pt idx="999">
                  <c:v>1.940565132190264E-4</c:v>
                </c:pt>
                <c:pt idx="1000">
                  <c:v>2.5015203598698961E-4</c:v>
                </c:pt>
                <c:pt idx="1001">
                  <c:v>2.9778078701334608E-4</c:v>
                </c:pt>
                <c:pt idx="1002">
                  <c:v>4.8316001186121487E-4</c:v>
                </c:pt>
                <c:pt idx="1003">
                  <c:v>5.7444193292940991E-4</c:v>
                </c:pt>
                <c:pt idx="1004">
                  <c:v>7.3341973632887354E-4</c:v>
                </c:pt>
                <c:pt idx="1005">
                  <c:v>1.9179047856284848E-4</c:v>
                </c:pt>
                <c:pt idx="1006">
                  <c:v>1.8422726528332869E-4</c:v>
                </c:pt>
                <c:pt idx="1007">
                  <c:v>1.9355069509345899E-4</c:v>
                </c:pt>
                <c:pt idx="1008">
                  <c:v>2.0236997906928944E-4</c:v>
                </c:pt>
                <c:pt idx="1009">
                  <c:v>2.2125450230314862E-3</c:v>
                </c:pt>
                <c:pt idx="1010">
                  <c:v>7.5145578248158733E-5</c:v>
                </c:pt>
                <c:pt idx="1011">
                  <c:v>2.8837467379551367E-5</c:v>
                </c:pt>
                <c:pt idx="1012">
                  <c:v>1.2580557753727711E-3</c:v>
                </c:pt>
                <c:pt idx="1013">
                  <c:v>2.6874613386708132E-5</c:v>
                </c:pt>
                <c:pt idx="1014">
                  <c:v>3.1173373959112431E-6</c:v>
                </c:pt>
                <c:pt idx="1015">
                  <c:v>5.0832881223361484E-7</c:v>
                </c:pt>
                <c:pt idx="1016">
                  <c:v>9.118065150051032E-6</c:v>
                </c:pt>
                <c:pt idx="1017">
                  <c:v>1.3954145498693855E-5</c:v>
                </c:pt>
                <c:pt idx="1018">
                  <c:v>4.4501599974947226E-5</c:v>
                </c:pt>
                <c:pt idx="1019">
                  <c:v>1.1190403327057032E-4</c:v>
                </c:pt>
                <c:pt idx="1020">
                  <c:v>2.1293715285490238E-4</c:v>
                </c:pt>
                <c:pt idx="1021">
                  <c:v>1.9885367190423437E-4</c:v>
                </c:pt>
                <c:pt idx="1022">
                  <c:v>2.5485761548425865E-4</c:v>
                </c:pt>
                <c:pt idx="1023">
                  <c:v>2.7344703042155329E-7</c:v>
                </c:pt>
                <c:pt idx="1024">
                  <c:v>2.3418654862401616E-13</c:v>
                </c:pt>
                <c:pt idx="1025">
                  <c:v>1.4768804401891185E-6</c:v>
                </c:pt>
                <c:pt idx="1026">
                  <c:v>4.012671090560904E-6</c:v>
                </c:pt>
                <c:pt idx="1027">
                  <c:v>1.6062692872559308E-5</c:v>
                </c:pt>
                <c:pt idx="1028">
                  <c:v>8.0977732968749044E-5</c:v>
                </c:pt>
                <c:pt idx="1029">
                  <c:v>1.5827550809025708E-4</c:v>
                </c:pt>
                <c:pt idx="1030">
                  <c:v>1.1307757273102198E-4</c:v>
                </c:pt>
                <c:pt idx="1031">
                  <c:v>1.586436145524052E-4</c:v>
                </c:pt>
                <c:pt idx="1032">
                  <c:v>1.3393193780550317E-5</c:v>
                </c:pt>
                <c:pt idx="1033">
                  <c:v>1.1558629257923146E-5</c:v>
                </c:pt>
                <c:pt idx="1034">
                  <c:v>1.5412801382448492E-4</c:v>
                </c:pt>
                <c:pt idx="1035">
                  <c:v>1.4926873830495733E-4</c:v>
                </c:pt>
                <c:pt idx="1036">
                  <c:v>1.7887460700966303E-4</c:v>
                </c:pt>
                <c:pt idx="1037">
                  <c:v>1.6365294747800946E-4</c:v>
                </c:pt>
                <c:pt idx="1038">
                  <c:v>1.3329428612128859E-3</c:v>
                </c:pt>
                <c:pt idx="1039">
                  <c:v>4.85740284971864E-4</c:v>
                </c:pt>
                <c:pt idx="1040">
                  <c:v>3.2305752485794809E-4</c:v>
                </c:pt>
                <c:pt idx="1041">
                  <c:v>2.151936666821297E-6</c:v>
                </c:pt>
                <c:pt idx="1042">
                  <c:v>6.4009168221212302E-4</c:v>
                </c:pt>
                <c:pt idx="1043">
                  <c:v>1.309448137376584E-5</c:v>
                </c:pt>
                <c:pt idx="1044">
                  <c:v>1.0108647964487505E-5</c:v>
                </c:pt>
                <c:pt idx="1045">
                  <c:v>5.2906456003656635E-3</c:v>
                </c:pt>
                <c:pt idx="1046">
                  <c:v>5.0926062534374077E-3</c:v>
                </c:pt>
                <c:pt idx="1047">
                  <c:v>5.0116376852491762E-3</c:v>
                </c:pt>
                <c:pt idx="1048">
                  <c:v>4.9030861280346125E-3</c:v>
                </c:pt>
                <c:pt idx="1049">
                  <c:v>7.4754625322700019E-3</c:v>
                </c:pt>
                <c:pt idx="1050">
                  <c:v>5.373934038890779E-3</c:v>
                </c:pt>
                <c:pt idx="1051">
                  <c:v>1.6021806805022854E-4</c:v>
                </c:pt>
                <c:pt idx="1052">
                  <c:v>2.0444311183079596E-4</c:v>
                </c:pt>
                <c:pt idx="1053">
                  <c:v>8.9587924781331472E-4</c:v>
                </c:pt>
                <c:pt idx="1054">
                  <c:v>6.668275460460387E-5</c:v>
                </c:pt>
                <c:pt idx="1055">
                  <c:v>7.9455781101993718E-5</c:v>
                </c:pt>
                <c:pt idx="1056">
                  <c:v>2.1060624023735945E-4</c:v>
                </c:pt>
                <c:pt idx="1057">
                  <c:v>1.2869180452682729E-2</c:v>
                </c:pt>
                <c:pt idx="1058">
                  <c:v>2.7684513339871418E-4</c:v>
                </c:pt>
                <c:pt idx="1059">
                  <c:v>2.881063005192037E-4</c:v>
                </c:pt>
                <c:pt idx="1060">
                  <c:v>3.0408428281917637E-4</c:v>
                </c:pt>
                <c:pt idx="1061">
                  <c:v>3.2841252412893544E-4</c:v>
                </c:pt>
                <c:pt idx="1062">
                  <c:v>2.7398786948028324E-4</c:v>
                </c:pt>
                <c:pt idx="1063">
                  <c:v>1.470274416883915E-4</c:v>
                </c:pt>
                <c:pt idx="1064">
                  <c:v>3.2581795582513877E-6</c:v>
                </c:pt>
                <c:pt idx="1065">
                  <c:v>1.6810172391061335E-4</c:v>
                </c:pt>
                <c:pt idx="1066">
                  <c:v>4.0467938845076804E-4</c:v>
                </c:pt>
                <c:pt idx="1067">
                  <c:v>1.7797503613738576E-4</c:v>
                </c:pt>
                <c:pt idx="1068">
                  <c:v>1.8025741731730202E-4</c:v>
                </c:pt>
                <c:pt idx="1069">
                  <c:v>1.9308535755766307E-4</c:v>
                </c:pt>
                <c:pt idx="1070">
                  <c:v>8.3592216202059523E-11</c:v>
                </c:pt>
                <c:pt idx="1071">
                  <c:v>8.9525960094756511E-9</c:v>
                </c:pt>
                <c:pt idx="1072">
                  <c:v>6.0839846617940519E-7</c:v>
                </c:pt>
                <c:pt idx="1073">
                  <c:v>4.069413275140021E-7</c:v>
                </c:pt>
                <c:pt idx="1074">
                  <c:v>5.6945219294879847E-6</c:v>
                </c:pt>
                <c:pt idx="1075">
                  <c:v>8.4611006214528638E-7</c:v>
                </c:pt>
                <c:pt idx="1076">
                  <c:v>2.1196923131306105E-7</c:v>
                </c:pt>
                <c:pt idx="1077">
                  <c:v>2.5649054184447448E-7</c:v>
                </c:pt>
                <c:pt idx="1078">
                  <c:v>4.3562052105034236E-8</c:v>
                </c:pt>
                <c:pt idx="1079">
                  <c:v>8.3944236276845279E-6</c:v>
                </c:pt>
                <c:pt idx="1080">
                  <c:v>1.9327251303919141E-5</c:v>
                </c:pt>
                <c:pt idx="1081">
                  <c:v>2.5891172165608515E-5</c:v>
                </c:pt>
                <c:pt idx="1082">
                  <c:v>2.347404347294724E-5</c:v>
                </c:pt>
                <c:pt idx="1083">
                  <c:v>3.8709043941350551E-4</c:v>
                </c:pt>
                <c:pt idx="1084">
                  <c:v>4.2838030478444677E-4</c:v>
                </c:pt>
                <c:pt idx="1085">
                  <c:v>3.3139413104735758E-5</c:v>
                </c:pt>
                <c:pt idx="1086">
                  <c:v>8.4439950074665586E-4</c:v>
                </c:pt>
                <c:pt idx="1087">
                  <c:v>1.2512578315494252E-3</c:v>
                </c:pt>
                <c:pt idx="1088">
                  <c:v>2.8735450273777189E-3</c:v>
                </c:pt>
                <c:pt idx="1089">
                  <c:v>1.3060090997422207E-3</c:v>
                </c:pt>
                <c:pt idx="1090">
                  <c:v>4.9196396623039895E-6</c:v>
                </c:pt>
                <c:pt idx="1091">
                  <c:v>5.9318282460106488E-4</c:v>
                </c:pt>
                <c:pt idx="1092">
                  <c:v>4.4654124596158997E-4</c:v>
                </c:pt>
                <c:pt idx="1093">
                  <c:v>3.5404723758072833E-4</c:v>
                </c:pt>
                <c:pt idx="1094">
                  <c:v>3.1889755003483008E-4</c:v>
                </c:pt>
                <c:pt idx="1095">
                  <c:v>1.8426189964126786E-4</c:v>
                </c:pt>
                <c:pt idx="1096">
                  <c:v>1.8458074945427265E-4</c:v>
                </c:pt>
                <c:pt idx="1097">
                  <c:v>1.5800068614759547E-4</c:v>
                </c:pt>
                <c:pt idx="1098">
                  <c:v>1.7998856640185314E-4</c:v>
                </c:pt>
                <c:pt idx="1099">
                  <c:v>1.0140532948225879E-5</c:v>
                </c:pt>
                <c:pt idx="1100">
                  <c:v>1.8102829208261286E-4</c:v>
                </c:pt>
                <c:pt idx="1101">
                  <c:v>2.0982859491067667E-4</c:v>
                </c:pt>
                <c:pt idx="1102">
                  <c:v>1.1777502256578763E-3</c:v>
                </c:pt>
                <c:pt idx="1103">
                  <c:v>1.290952434140918E-3</c:v>
                </c:pt>
                <c:pt idx="1104">
                  <c:v>1.052244312468423E-3</c:v>
                </c:pt>
                <c:pt idx="1105">
                  <c:v>1.4395512599306886E-3</c:v>
                </c:pt>
                <c:pt idx="1106">
                  <c:v>1.3125872585718747E-3</c:v>
                </c:pt>
                <c:pt idx="1107">
                  <c:v>8.1621765376323138E-3</c:v>
                </c:pt>
                <c:pt idx="1108">
                  <c:v>2.4535951873202021E-3</c:v>
                </c:pt>
                <c:pt idx="1109">
                  <c:v>8.4570911153359024E-4</c:v>
                </c:pt>
                <c:pt idx="1110">
                  <c:v>6.9656479891754886E-4</c:v>
                </c:pt>
                <c:pt idx="1111">
                  <c:v>6.0126945832316521E-4</c:v>
                </c:pt>
                <c:pt idx="1112">
                  <c:v>9.0666405248271138E-4</c:v>
                </c:pt>
                <c:pt idx="1113">
                  <c:v>8.1085107839312816E-4</c:v>
                </c:pt>
                <c:pt idx="1114">
                  <c:v>7.8790699376436008E-4</c:v>
                </c:pt>
                <c:pt idx="1115">
                  <c:v>7.8128151509933286E-4</c:v>
                </c:pt>
                <c:pt idx="1116">
                  <c:v>7.7077604291648572E-4</c:v>
                </c:pt>
                <c:pt idx="1117">
                  <c:v>7.2421867150449805E-4</c:v>
                </c:pt>
                <c:pt idx="1118">
                  <c:v>5.8317498371266806E-5</c:v>
                </c:pt>
                <c:pt idx="1119">
                  <c:v>9.313879234149446E-5</c:v>
                </c:pt>
                <c:pt idx="1120">
                  <c:v>1.0576294430783197E-3</c:v>
                </c:pt>
                <c:pt idx="1121">
                  <c:v>1.322335875528503E-2</c:v>
                </c:pt>
                <c:pt idx="1122">
                  <c:v>4.7819800128049203E-4</c:v>
                </c:pt>
                <c:pt idx="1123">
                  <c:v>4.2446172706267412E-4</c:v>
                </c:pt>
                <c:pt idx="1124">
                  <c:v>3.6612770930711229E-4</c:v>
                </c:pt>
                <c:pt idx="1125">
                  <c:v>3.389215068777338E-4</c:v>
                </c:pt>
                <c:pt idx="1126">
                  <c:v>2.7611121223443142E-4</c:v>
                </c:pt>
                <c:pt idx="1127">
                  <c:v>2.8740408357264073E-4</c:v>
                </c:pt>
                <c:pt idx="1128">
                  <c:v>2.4855336981864916E-4</c:v>
                </c:pt>
                <c:pt idx="1129">
                  <c:v>4.456828864545495E-4</c:v>
                </c:pt>
                <c:pt idx="1130">
                  <c:v>4.9499525509330068E-4</c:v>
                </c:pt>
                <c:pt idx="1131">
                  <c:v>4.0399138313173709E-4</c:v>
                </c:pt>
                <c:pt idx="1132">
                  <c:v>1.0330476417097988E-3</c:v>
                </c:pt>
                <c:pt idx="1133">
                  <c:v>1.0073404507586006E-3</c:v>
                </c:pt>
                <c:pt idx="1134">
                  <c:v>5.2852138125637045E-4</c:v>
                </c:pt>
                <c:pt idx="1135">
                  <c:v>4.4031155508151605E-4</c:v>
                </c:pt>
                <c:pt idx="1136">
                  <c:v>9.9273663795359374E-5</c:v>
                </c:pt>
                <c:pt idx="1137">
                  <c:v>3.7504341446990613E-4</c:v>
                </c:pt>
                <c:pt idx="1138">
                  <c:v>1.9106467473377117E-4</c:v>
                </c:pt>
                <c:pt idx="1139">
                  <c:v>2.0568160955246188E-4</c:v>
                </c:pt>
                <c:pt idx="1140">
                  <c:v>1.7627530113854744E-4</c:v>
                </c:pt>
                <c:pt idx="1141">
                  <c:v>2.1068125609293134E-4</c:v>
                </c:pt>
                <c:pt idx="1142">
                  <c:v>1.6982817539600999E-4</c:v>
                </c:pt>
                <c:pt idx="1143">
                  <c:v>1.5639791743558639E-4</c:v>
                </c:pt>
                <c:pt idx="1144">
                  <c:v>2.0101129901887229E-4</c:v>
                </c:pt>
                <c:pt idx="1145">
                  <c:v>2.177909524837873E-4</c:v>
                </c:pt>
                <c:pt idx="1146">
                  <c:v>3.2370651178232452E-4</c:v>
                </c:pt>
                <c:pt idx="1147">
                  <c:v>4.4491579392184173E-4</c:v>
                </c:pt>
                <c:pt idx="1148">
                  <c:v>1.2479881692720538E-5</c:v>
                </c:pt>
                <c:pt idx="1149">
                  <c:v>7.9386172420200122E-6</c:v>
                </c:pt>
                <c:pt idx="1150">
                  <c:v>7.0518978692479985E-6</c:v>
                </c:pt>
                <c:pt idx="1151">
                  <c:v>3.0018890701433717E-6</c:v>
                </c:pt>
                <c:pt idx="1152">
                  <c:v>5.0625851594789383E-6</c:v>
                </c:pt>
                <c:pt idx="1153">
                  <c:v>1.4659813520548349E-5</c:v>
                </c:pt>
                <c:pt idx="1154">
                  <c:v>1.4043879410858991E-3</c:v>
                </c:pt>
                <c:pt idx="1155">
                  <c:v>3.9462896275943378E-5</c:v>
                </c:pt>
                <c:pt idx="1156">
                  <c:v>1.4458360381593156E-3</c:v>
                </c:pt>
                <c:pt idx="1157">
                  <c:v>3.0468102579023914E-4</c:v>
                </c:pt>
                <c:pt idx="1158">
                  <c:v>1.4598946279655714E-4</c:v>
                </c:pt>
                <c:pt idx="1159">
                  <c:v>2.545343179679611E-4</c:v>
                </c:pt>
                <c:pt idx="1160">
                  <c:v>3.6640186935080156E-4</c:v>
                </c:pt>
                <c:pt idx="1161">
                  <c:v>5.2245837020066478E-4</c:v>
                </c:pt>
                <c:pt idx="1162">
                  <c:v>7.964545499065355E-4</c:v>
                </c:pt>
                <c:pt idx="1163">
                  <c:v>2.6496813449179094E-4</c:v>
                </c:pt>
                <c:pt idx="1164">
                  <c:v>2.0476389128664652E-4</c:v>
                </c:pt>
                <c:pt idx="1165">
                  <c:v>1.4986734409062712E-4</c:v>
                </c:pt>
                <c:pt idx="1166">
                  <c:v>1.6225749498800871E-5</c:v>
                </c:pt>
                <c:pt idx="1167">
                  <c:v>8.0261820079752E-5</c:v>
                </c:pt>
                <c:pt idx="1168">
                  <c:v>8.4101918236229525E-5</c:v>
                </c:pt>
                <c:pt idx="1169">
                  <c:v>9.3621044682335106E-5</c:v>
                </c:pt>
                <c:pt idx="1170">
                  <c:v>7.0352173110715277E-5</c:v>
                </c:pt>
                <c:pt idx="1171">
                  <c:v>7.7647663071294456E-5</c:v>
                </c:pt>
                <c:pt idx="1172">
                  <c:v>6.9155868423929093E-5</c:v>
                </c:pt>
                <c:pt idx="1173">
                  <c:v>8.9023538691781088E-5</c:v>
                </c:pt>
                <c:pt idx="1174">
                  <c:v>4.0881737777641582E-5</c:v>
                </c:pt>
                <c:pt idx="1175">
                  <c:v>1.528828271248507E-4</c:v>
                </c:pt>
                <c:pt idx="1176">
                  <c:v>1.2363084952472548E-4</c:v>
                </c:pt>
                <c:pt idx="1177">
                  <c:v>8.3174516628734584E-5</c:v>
                </c:pt>
                <c:pt idx="1178">
                  <c:v>5.6902652814481805E-5</c:v>
                </c:pt>
                <c:pt idx="1179">
                  <c:v>7.2039687509729667E-5</c:v>
                </c:pt>
                <c:pt idx="1180">
                  <c:v>7.4733662364109406E-5</c:v>
                </c:pt>
                <c:pt idx="1181">
                  <c:v>5.424722709426227E-5</c:v>
                </c:pt>
                <c:pt idx="1182">
                  <c:v>3.8197032612962617E-5</c:v>
                </c:pt>
                <c:pt idx="1183">
                  <c:v>6.3150254193622358E-5</c:v>
                </c:pt>
                <c:pt idx="1184">
                  <c:v>2.9939175725132158E-5</c:v>
                </c:pt>
                <c:pt idx="1185">
                  <c:v>2.6147483102318246E-5</c:v>
                </c:pt>
                <c:pt idx="1186">
                  <c:v>9.9863766870587193E-6</c:v>
                </c:pt>
                <c:pt idx="1187">
                  <c:v>5.1712237258727254E-5</c:v>
                </c:pt>
                <c:pt idx="1188">
                  <c:v>4.4636261228716492E-5</c:v>
                </c:pt>
                <c:pt idx="1189">
                  <c:v>2.9766358477671747E-5</c:v>
                </c:pt>
                <c:pt idx="1190">
                  <c:v>2.6010858344400032E-5</c:v>
                </c:pt>
                <c:pt idx="1191">
                  <c:v>2.2274548634041854E-5</c:v>
                </c:pt>
                <c:pt idx="1192">
                  <c:v>1.3063412214402622E-5</c:v>
                </c:pt>
                <c:pt idx="1193">
                  <c:v>7.2245551561850147E-6</c:v>
                </c:pt>
                <c:pt idx="1194">
                  <c:v>8.7873358744052528E-6</c:v>
                </c:pt>
                <c:pt idx="1195">
                  <c:v>6.0577656369471236E-6</c:v>
                </c:pt>
                <c:pt idx="1196">
                  <c:v>2.9323711176766978E-6</c:v>
                </c:pt>
                <c:pt idx="1197">
                  <c:v>5.9646319406270507E-6</c:v>
                </c:pt>
                <c:pt idx="1198">
                  <c:v>4.5670226708464815E-6</c:v>
                </c:pt>
                <c:pt idx="1199">
                  <c:v>5.5330640429757568E-6</c:v>
                </c:pt>
                <c:pt idx="1200">
                  <c:v>4.6329994741156284E-6</c:v>
                </c:pt>
                <c:pt idx="1201">
                  <c:v>4.5844807459667719E-6</c:v>
                </c:pt>
                <c:pt idx="1202">
                  <c:v>9.94743164193331E-4</c:v>
                </c:pt>
                <c:pt idx="1203">
                  <c:v>3.5083054501437207E-4</c:v>
                </c:pt>
                <c:pt idx="1204">
                  <c:v>7.6746823368941465E-6</c:v>
                </c:pt>
                <c:pt idx="1205">
                  <c:v>1.434120621059595E-6</c:v>
                </c:pt>
                <c:pt idx="1206">
                  <c:v>4.9604423064360823E-4</c:v>
                </c:pt>
                <c:pt idx="1207">
                  <c:v>9.7512011843218705E-10</c:v>
                </c:pt>
                <c:pt idx="1208">
                  <c:v>6.2042978324282816E-4</c:v>
                </c:pt>
                <c:pt idx="1209">
                  <c:v>2.0090187987836E-5</c:v>
                </c:pt>
                <c:pt idx="1210">
                  <c:v>1.6767547078219732E-5</c:v>
                </c:pt>
                <c:pt idx="1211">
                  <c:v>1.7319543854817255E-5</c:v>
                </c:pt>
                <c:pt idx="1212">
                  <c:v>4.6745240304127204E-5</c:v>
                </c:pt>
                <c:pt idx="1213">
                  <c:v>4.0736408770423588E-5</c:v>
                </c:pt>
                <c:pt idx="1214">
                  <c:v>1.6937060813782748E-5</c:v>
                </c:pt>
                <c:pt idx="1215">
                  <c:v>5.4708066346487497E-6</c:v>
                </c:pt>
                <c:pt idx="1216">
                  <c:v>1.6839707271836525E-5</c:v>
                </c:pt>
                <c:pt idx="1217">
                  <c:v>6.1545175395953155E-3</c:v>
                </c:pt>
                <c:pt idx="1218">
                  <c:v>1.5389228438769428E-3</c:v>
                </c:pt>
                <c:pt idx="1219">
                  <c:v>1.0895421005697641E-3</c:v>
                </c:pt>
                <c:pt idx="1220">
                  <c:v>1.8529585683795232E-4</c:v>
                </c:pt>
                <c:pt idx="1221">
                  <c:v>2.122841289041984E-6</c:v>
                </c:pt>
                <c:pt idx="1222">
                  <c:v>9.6633099790315559E-5</c:v>
                </c:pt>
                <c:pt idx="1223">
                  <c:v>7.4089023166374031E-7</c:v>
                </c:pt>
                <c:pt idx="1224">
                  <c:v>1.3649609081222783E-4</c:v>
                </c:pt>
                <c:pt idx="1225">
                  <c:v>4.1275495405406853E-6</c:v>
                </c:pt>
                <c:pt idx="1226">
                  <c:v>3.8790097043260639E-4</c:v>
                </c:pt>
                <c:pt idx="1227">
                  <c:v>5.8541356520848267E-6</c:v>
                </c:pt>
                <c:pt idx="1228">
                  <c:v>6.5035318940771575E-4</c:v>
                </c:pt>
                <c:pt idx="1229">
                  <c:v>7.2527644734788948E-4</c:v>
                </c:pt>
                <c:pt idx="1230">
                  <c:v>8.5861699799370502E-4</c:v>
                </c:pt>
                <c:pt idx="1231">
                  <c:v>8.0373328150933076E-4</c:v>
                </c:pt>
                <c:pt idx="1232">
                  <c:v>2.5515860543746585E-5</c:v>
                </c:pt>
                <c:pt idx="1233">
                  <c:v>1.3129494675360024E-6</c:v>
                </c:pt>
                <c:pt idx="1234">
                  <c:v>7.0391043159799503E-5</c:v>
                </c:pt>
                <c:pt idx="1235">
                  <c:v>1.0874169321567484E-4</c:v>
                </c:pt>
                <c:pt idx="1236">
                  <c:v>2.7964566898101508E-4</c:v>
                </c:pt>
                <c:pt idx="1237">
                  <c:v>1.3619201674123428E-4</c:v>
                </c:pt>
                <c:pt idx="1238">
                  <c:v>1.6715280506697634E-5</c:v>
                </c:pt>
                <c:pt idx="1239">
                  <c:v>1.2254762657948684E-5</c:v>
                </c:pt>
                <c:pt idx="1240">
                  <c:v>7.524629004665775E-7</c:v>
                </c:pt>
                <c:pt idx="1241">
                  <c:v>2.5642324657714267E-7</c:v>
                </c:pt>
                <c:pt idx="1242">
                  <c:v>1.839132553594319E-5</c:v>
                </c:pt>
                <c:pt idx="1243">
                  <c:v>4.555461581107955E-5</c:v>
                </c:pt>
                <c:pt idx="1244">
                  <c:v>3.4342027745995138E-3</c:v>
                </c:pt>
                <c:pt idx="1245">
                  <c:v>5.2346998077006353E-3</c:v>
                </c:pt>
                <c:pt idx="1246">
                  <c:v>4.6125101128680797E-3</c:v>
                </c:pt>
                <c:pt idx="1247">
                  <c:v>3.8782693767544466E-5</c:v>
                </c:pt>
                <c:pt idx="1248">
                  <c:v>5.1582559303768916E-5</c:v>
                </c:pt>
                <c:pt idx="1249">
                  <c:v>2.7552855568293719E-5</c:v>
                </c:pt>
                <c:pt idx="1250">
                  <c:v>8.3290986811055718E-6</c:v>
                </c:pt>
                <c:pt idx="1251">
                  <c:v>8.2909108569826168E-8</c:v>
                </c:pt>
                <c:pt idx="1252">
                  <c:v>1.3771906590492765E-5</c:v>
                </c:pt>
                <c:pt idx="1253">
                  <c:v>2.4899936754840221E-5</c:v>
                </c:pt>
                <c:pt idx="1254">
                  <c:v>2.5376052675802584E-6</c:v>
                </c:pt>
                <c:pt idx="1255">
                  <c:v>2.3050163831658914E-3</c:v>
                </c:pt>
                <c:pt idx="1256">
                  <c:v>4.8803363653149518E-5</c:v>
                </c:pt>
                <c:pt idx="1257">
                  <c:v>4.1500759438083382E-5</c:v>
                </c:pt>
                <c:pt idx="1258">
                  <c:v>3.3438261148386323E-5</c:v>
                </c:pt>
                <c:pt idx="1259">
                  <c:v>1.0200901073056013E-5</c:v>
                </c:pt>
                <c:pt idx="1260">
                  <c:v>2.2211063308463521E-3</c:v>
                </c:pt>
                <c:pt idx="1261">
                  <c:v>9.8503980294419469E-4</c:v>
                </c:pt>
                <c:pt idx="1262">
                  <c:v>5.9997907251428824E-6</c:v>
                </c:pt>
                <c:pt idx="1263">
                  <c:v>5.3065852439183346E-6</c:v>
                </c:pt>
                <c:pt idx="1264">
                  <c:v>3.1350600409428389E-6</c:v>
                </c:pt>
                <c:pt idx="1265">
                  <c:v>1.2520924964493387E-3</c:v>
                </c:pt>
                <c:pt idx="1266">
                  <c:v>9.7930015306827572E-6</c:v>
                </c:pt>
                <c:pt idx="1267">
                  <c:v>2.8257527613400051E-4</c:v>
                </c:pt>
                <c:pt idx="1268">
                  <c:v>4.2792098942322983E-5</c:v>
                </c:pt>
                <c:pt idx="1269">
                  <c:v>4.7117264376382402E-5</c:v>
                </c:pt>
                <c:pt idx="1270">
                  <c:v>4.6511418950381722E-3</c:v>
                </c:pt>
                <c:pt idx="1271">
                  <c:v>1.2283456316883727E-4</c:v>
                </c:pt>
                <c:pt idx="1272">
                  <c:v>7.9191407543638126E-3</c:v>
                </c:pt>
                <c:pt idx="1273">
                  <c:v>4.8109608010762044E-4</c:v>
                </c:pt>
                <c:pt idx="1274">
                  <c:v>1.0128865820168311E-4</c:v>
                </c:pt>
                <c:pt idx="1275">
                  <c:v>7.3393868860810875E-5</c:v>
                </c:pt>
                <c:pt idx="1276">
                  <c:v>4.6321618033132313E-5</c:v>
                </c:pt>
                <c:pt idx="1277">
                  <c:v>3.4151599740238766E-5</c:v>
                </c:pt>
                <c:pt idx="1278">
                  <c:v>2.2398156888437776E-5</c:v>
                </c:pt>
                <c:pt idx="1279">
                  <c:v>3.2452247139936734E-4</c:v>
                </c:pt>
                <c:pt idx="1280">
                  <c:v>2.5126809397206718E-5</c:v>
                </c:pt>
                <c:pt idx="1281">
                  <c:v>1.9429590260820811E-5</c:v>
                </c:pt>
                <c:pt idx="1282">
                  <c:v>2.5845541151027009E-5</c:v>
                </c:pt>
                <c:pt idx="1283">
                  <c:v>1.951168399888555E-4</c:v>
                </c:pt>
                <c:pt idx="1284">
                  <c:v>2.9969288653079216E-5</c:v>
                </c:pt>
                <c:pt idx="1285">
                  <c:v>1.3280920153098629E-3</c:v>
                </c:pt>
                <c:pt idx="1286">
                  <c:v>8.2479254966515852E-4</c:v>
                </c:pt>
                <c:pt idx="1287">
                  <c:v>7.7896497059575963E-4</c:v>
                </c:pt>
                <c:pt idx="1288">
                  <c:v>1.5122157969338571E-4</c:v>
                </c:pt>
                <c:pt idx="1289">
                  <c:v>1.2317532786319836E-5</c:v>
                </c:pt>
                <c:pt idx="1290">
                  <c:v>9.1057815774973715E-6</c:v>
                </c:pt>
                <c:pt idx="1291">
                  <c:v>1.2739668314493833E-5</c:v>
                </c:pt>
                <c:pt idx="1292">
                  <c:v>1.2696132873226719E-5</c:v>
                </c:pt>
                <c:pt idx="1293">
                  <c:v>5.1772774440100205E-4</c:v>
                </c:pt>
                <c:pt idx="1294">
                  <c:v>5.024422675375265E-4</c:v>
                </c:pt>
                <c:pt idx="1295">
                  <c:v>2.6353390121634232E-6</c:v>
                </c:pt>
                <c:pt idx="1296">
                  <c:v>1.9021785958393685E-6</c:v>
                </c:pt>
                <c:pt idx="1297">
                  <c:v>8.0181337526825664E-4</c:v>
                </c:pt>
                <c:pt idx="1298">
                  <c:v>9.6425541923015535E-7</c:v>
                </c:pt>
                <c:pt idx="1299">
                  <c:v>1.3405025356348928E-7</c:v>
                </c:pt>
                <c:pt idx="1300">
                  <c:v>2.9616133096578975E-7</c:v>
                </c:pt>
                <c:pt idx="1301">
                  <c:v>2.2782068396314331E-4</c:v>
                </c:pt>
                <c:pt idx="1302">
                  <c:v>2.5551125168290687E-4</c:v>
                </c:pt>
                <c:pt idx="1303">
                  <c:v>3.51985223850122E-4</c:v>
                </c:pt>
                <c:pt idx="1304">
                  <c:v>1.931366110343186E-4</c:v>
                </c:pt>
                <c:pt idx="1305">
                  <c:v>2.7234491668702928E-4</c:v>
                </c:pt>
                <c:pt idx="1306">
                  <c:v>2.2755097053481772E-4</c:v>
                </c:pt>
                <c:pt idx="1307">
                  <c:v>2.6101867607947286E-4</c:v>
                </c:pt>
                <c:pt idx="1308">
                  <c:v>6.0881101914455607E-4</c:v>
                </c:pt>
                <c:pt idx="1309">
                  <c:v>2.2912655184293679E-4</c:v>
                </c:pt>
                <c:pt idx="1310">
                  <c:v>1.4731216482671311E-3</c:v>
                </c:pt>
                <c:pt idx="1311">
                  <c:v>1.549132679154798E-4</c:v>
                </c:pt>
                <c:pt idx="1312">
                  <c:v>9.7813178113222556E-5</c:v>
                </c:pt>
                <c:pt idx="1313">
                  <c:v>5.1017195628707145E-5</c:v>
                </c:pt>
                <c:pt idx="1314">
                  <c:v>3.7815746174239729E-5</c:v>
                </c:pt>
                <c:pt idx="1315">
                  <c:v>4.464846512657858E-5</c:v>
                </c:pt>
                <c:pt idx="1316">
                  <c:v>3.0012715298594671E-5</c:v>
                </c:pt>
                <c:pt idx="1317">
                  <c:v>1.9904542112705005E-5</c:v>
                </c:pt>
                <c:pt idx="1318">
                  <c:v>3.5176622180415488E-5</c:v>
                </c:pt>
                <c:pt idx="1319">
                  <c:v>1.5739418957993318E-5</c:v>
                </c:pt>
                <c:pt idx="1320">
                  <c:v>1.8000864856627202E-5</c:v>
                </c:pt>
                <c:pt idx="1321">
                  <c:v>1.351328618704136E-5</c:v>
                </c:pt>
                <c:pt idx="1322">
                  <c:v>1.8627150135545356E-5</c:v>
                </c:pt>
                <c:pt idx="1323">
                  <c:v>1.4785448037280403E-4</c:v>
                </c:pt>
                <c:pt idx="1324">
                  <c:v>3.0790483068580886E-5</c:v>
                </c:pt>
                <c:pt idx="1325">
                  <c:v>2.4537971151908063E-5</c:v>
                </c:pt>
                <c:pt idx="1326">
                  <c:v>3.1520795495658098E-5</c:v>
                </c:pt>
                <c:pt idx="1327">
                  <c:v>1.5846944287067964E-4</c:v>
                </c:pt>
                <c:pt idx="1328">
                  <c:v>4.867680434972303E-5</c:v>
                </c:pt>
                <c:pt idx="1329">
                  <c:v>2.3615319305335411E-5</c:v>
                </c:pt>
                <c:pt idx="1330">
                  <c:v>2.8927875487338268E-5</c:v>
                </c:pt>
                <c:pt idx="1331">
                  <c:v>5.2985709040596549E-5</c:v>
                </c:pt>
                <c:pt idx="1332">
                  <c:v>1.2490264472842977E-4</c:v>
                </c:pt>
                <c:pt idx="1333">
                  <c:v>1.2711837380627577E-4</c:v>
                </c:pt>
                <c:pt idx="1334">
                  <c:v>1.4475463865978744E-4</c:v>
                </c:pt>
                <c:pt idx="1335">
                  <c:v>1.7737501364692616E-4</c:v>
                </c:pt>
                <c:pt idx="1336">
                  <c:v>1.8589080996263789E-4</c:v>
                </c:pt>
                <c:pt idx="1337">
                  <c:v>1.7489678619441189E-4</c:v>
                </c:pt>
                <c:pt idx="1338">
                  <c:v>2.0711046016044189E-3</c:v>
                </c:pt>
                <c:pt idx="1339">
                  <c:v>6.3514992081020565E-3</c:v>
                </c:pt>
                <c:pt idx="1340">
                  <c:v>1.2458301368850891E-3</c:v>
                </c:pt>
                <c:pt idx="1341">
                  <c:v>1.3181106591402371E-3</c:v>
                </c:pt>
                <c:pt idx="1342">
                  <c:v>1.4164032918463924E-3</c:v>
                </c:pt>
                <c:pt idx="1343">
                  <c:v>1.6422057648505309E-3</c:v>
                </c:pt>
                <c:pt idx="1344">
                  <c:v>1.8612767881534199E-3</c:v>
                </c:pt>
                <c:pt idx="1345">
                  <c:v>1.3829336358956007E-2</c:v>
                </c:pt>
                <c:pt idx="1346">
                  <c:v>4.3177736563890587E-4</c:v>
                </c:pt>
                <c:pt idx="1347">
                  <c:v>3.8051369573716571E-4</c:v>
                </c:pt>
                <c:pt idx="1348">
                  <c:v>3.1945650682463085E-4</c:v>
                </c:pt>
                <c:pt idx="1349">
                  <c:v>2.5236773556372183E-4</c:v>
                </c:pt>
                <c:pt idx="1350">
                  <c:v>2.267657035319167E-4</c:v>
                </c:pt>
                <c:pt idx="1351">
                  <c:v>1.9357357878098193E-4</c:v>
                </c:pt>
                <c:pt idx="1352">
                  <c:v>2.004584632954374E-4</c:v>
                </c:pt>
                <c:pt idx="1353">
                  <c:v>1.3514872375239078E-4</c:v>
                </c:pt>
                <c:pt idx="1354">
                  <c:v>6.0683120207160748E-5</c:v>
                </c:pt>
                <c:pt idx="1355">
                  <c:v>1.2504171325298543E-5</c:v>
                </c:pt>
                <c:pt idx="1356">
                  <c:v>1.0157170554364951E-5</c:v>
                </c:pt>
                <c:pt idx="1357">
                  <c:v>6.4977086944040892E-4</c:v>
                </c:pt>
                <c:pt idx="1358">
                  <c:v>2.7634637379677842E-6</c:v>
                </c:pt>
                <c:pt idx="1359">
                  <c:v>2.0129587920975889E-3</c:v>
                </c:pt>
                <c:pt idx="1360">
                  <c:v>1.4359126670885161E-3</c:v>
                </c:pt>
                <c:pt idx="1361">
                  <c:v>1.8329505200660398E-4</c:v>
                </c:pt>
                <c:pt idx="1362">
                  <c:v>9.6503941514828673E-4</c:v>
                </c:pt>
                <c:pt idx="1363">
                  <c:v>3.629627413448373E-3</c:v>
                </c:pt>
                <c:pt idx="1364">
                  <c:v>2.6074238186103667E-4</c:v>
                </c:pt>
                <c:pt idx="1365">
                  <c:v>4.7027114961179878E-4</c:v>
                </c:pt>
                <c:pt idx="1366">
                  <c:v>7.431416042518119E-4</c:v>
                </c:pt>
                <c:pt idx="1367">
                  <c:v>1.0985884021687577E-3</c:v>
                </c:pt>
                <c:pt idx="1368">
                  <c:v>1.4031495634532333E-3</c:v>
                </c:pt>
                <c:pt idx="1369">
                  <c:v>1.5991872791029083E-3</c:v>
                </c:pt>
                <c:pt idx="1370">
                  <c:v>1.7573953660075963E-3</c:v>
                </c:pt>
                <c:pt idx="1371">
                  <c:v>1.901541905091398E-3</c:v>
                </c:pt>
                <c:pt idx="1372">
                  <c:v>1.9256353429033314E-3</c:v>
                </c:pt>
                <c:pt idx="1373">
                  <c:v>1.7710453213576822E-3</c:v>
                </c:pt>
                <c:pt idx="1374">
                  <c:v>1.7634390324372607E-3</c:v>
                </c:pt>
                <c:pt idx="1375">
                  <c:v>1.5111074414401776E-3</c:v>
                </c:pt>
                <c:pt idx="1376">
                  <c:v>1.6573831807628378E-4</c:v>
                </c:pt>
                <c:pt idx="1377">
                  <c:v>1.655860810237314E-5</c:v>
                </c:pt>
                <c:pt idx="1378">
                  <c:v>6.2743160648920359E-6</c:v>
                </c:pt>
                <c:pt idx="1379">
                  <c:v>2.3634453477339472E-8</c:v>
                </c:pt>
                <c:pt idx="1380">
                  <c:v>2.922042865726435E-4</c:v>
                </c:pt>
                <c:pt idx="1381">
                  <c:v>5.7297553289410226E-6</c:v>
                </c:pt>
                <c:pt idx="1382">
                  <c:v>1.631503172927648E-4</c:v>
                </c:pt>
                <c:pt idx="1383">
                  <c:v>4.9899114394679868E-3</c:v>
                </c:pt>
                <c:pt idx="1384">
                  <c:v>2.3129498363219864E-3</c:v>
                </c:pt>
                <c:pt idx="1385">
                  <c:v>3.6418668767712918E-4</c:v>
                </c:pt>
                <c:pt idx="1386">
                  <c:v>9.6036653365973683E-5</c:v>
                </c:pt>
                <c:pt idx="1387">
                  <c:v>3.5076096246774839E-6</c:v>
                </c:pt>
                <c:pt idx="1388">
                  <c:v>1.3289056181774763E-4</c:v>
                </c:pt>
                <c:pt idx="1389">
                  <c:v>1.2580077823422285E-5</c:v>
                </c:pt>
                <c:pt idx="1390">
                  <c:v>4.4505676707277911E-6</c:v>
                </c:pt>
                <c:pt idx="1391">
                  <c:v>1.2278624465056296E-4</c:v>
                </c:pt>
                <c:pt idx="1392">
                  <c:v>1.1904558797228033E-4</c:v>
                </c:pt>
                <c:pt idx="1393">
                  <c:v>1.0394157186899683E-4</c:v>
                </c:pt>
                <c:pt idx="1394">
                  <c:v>9.1538043579441979E-5</c:v>
                </c:pt>
                <c:pt idx="1395">
                  <c:v>6.3047791414027216E-5</c:v>
                </c:pt>
                <c:pt idx="1396">
                  <c:v>2.5710770611618574E-5</c:v>
                </c:pt>
                <c:pt idx="1397">
                  <c:v>3.1662064145569921E-5</c:v>
                </c:pt>
                <c:pt idx="1398">
                  <c:v>5.0375874700894267E-5</c:v>
                </c:pt>
                <c:pt idx="1399">
                  <c:v>6.3545301107059807E-5</c:v>
                </c:pt>
                <c:pt idx="1400">
                  <c:v>9.7276997690274995E-5</c:v>
                </c:pt>
                <c:pt idx="1401">
                  <c:v>2.756403916855109E-8</c:v>
                </c:pt>
                <c:pt idx="1402">
                  <c:v>1.5438719205659372E-4</c:v>
                </c:pt>
                <c:pt idx="1403">
                  <c:v>4.4594328354435567E-5</c:v>
                </c:pt>
                <c:pt idx="1404">
                  <c:v>2.8244521795771253E-5</c:v>
                </c:pt>
                <c:pt idx="1405">
                  <c:v>2.4783381478907253E-5</c:v>
                </c:pt>
                <c:pt idx="1406">
                  <c:v>4.3953346180182441E-4</c:v>
                </c:pt>
                <c:pt idx="1407">
                  <c:v>1.8409037274602326E-5</c:v>
                </c:pt>
                <c:pt idx="1408">
                  <c:v>1.9032577939896986E-5</c:v>
                </c:pt>
                <c:pt idx="1409">
                  <c:v>1.9810241376524506E-5</c:v>
                </c:pt>
                <c:pt idx="1410">
                  <c:v>2.4544260030919831E-4</c:v>
                </c:pt>
                <c:pt idx="1411">
                  <c:v>3.7363783299568004E-5</c:v>
                </c:pt>
                <c:pt idx="1412">
                  <c:v>2.6078582030202637E-4</c:v>
                </c:pt>
                <c:pt idx="1413">
                  <c:v>1.6186334939681036E-4</c:v>
                </c:pt>
                <c:pt idx="1414">
                  <c:v>2.2499195520480774E-4</c:v>
                </c:pt>
                <c:pt idx="1415">
                  <c:v>2.919253686974787E-4</c:v>
                </c:pt>
                <c:pt idx="1416">
                  <c:v>4.3016636417903052E-4</c:v>
                </c:pt>
                <c:pt idx="1417">
                  <c:v>5.0912939130332805E-4</c:v>
                </c:pt>
                <c:pt idx="1418">
                  <c:v>5.1134162984221212E-3</c:v>
                </c:pt>
                <c:pt idx="1419">
                  <c:v>9.2522524699732722E-4</c:v>
                </c:pt>
                <c:pt idx="1420">
                  <c:v>6.3043943866347386E-3</c:v>
                </c:pt>
                <c:pt idx="1421">
                  <c:v>1.3137548971194255E-3</c:v>
                </c:pt>
                <c:pt idx="1422">
                  <c:v>1.0049828035327751E-2</c:v>
                </c:pt>
                <c:pt idx="1423">
                  <c:v>1.1194941839261922E-2</c:v>
                </c:pt>
                <c:pt idx="1424">
                  <c:v>1.9676473596850898E-2</c:v>
                </c:pt>
                <c:pt idx="1425">
                  <c:v>1.3793029695545209E-3</c:v>
                </c:pt>
                <c:pt idx="1426">
                  <c:v>1.4270487084746333E-3</c:v>
                </c:pt>
                <c:pt idx="1427">
                  <c:v>1.3257140358977316E-3</c:v>
                </c:pt>
                <c:pt idx="1428">
                  <c:v>6.557648021873056E-4</c:v>
                </c:pt>
                <c:pt idx="1429">
                  <c:v>4.8151208126203336E-4</c:v>
                </c:pt>
                <c:pt idx="1430">
                  <c:v>4.5863248436693673E-5</c:v>
                </c:pt>
                <c:pt idx="1431">
                  <c:v>1.4756642227070155E-4</c:v>
                </c:pt>
                <c:pt idx="1432">
                  <c:v>1.4188679030615776E-4</c:v>
                </c:pt>
                <c:pt idx="1433">
                  <c:v>1.4755800509448665E-4</c:v>
                </c:pt>
                <c:pt idx="1434">
                  <c:v>2.2032312574430589E-4</c:v>
                </c:pt>
                <c:pt idx="1435">
                  <c:v>3.3599278556049086E-4</c:v>
                </c:pt>
                <c:pt idx="1436">
                  <c:v>4.5325932801973216E-4</c:v>
                </c:pt>
                <c:pt idx="1437">
                  <c:v>5.3992836168952974E-4</c:v>
                </c:pt>
                <c:pt idx="1438">
                  <c:v>6.5813862587046576E-4</c:v>
                </c:pt>
                <c:pt idx="1439">
                  <c:v>8.0484042016449242E-4</c:v>
                </c:pt>
                <c:pt idx="1440">
                  <c:v>7.1468789716533433E-5</c:v>
                </c:pt>
                <c:pt idx="1441">
                  <c:v>5.0097764281812891E-5</c:v>
                </c:pt>
                <c:pt idx="1442">
                  <c:v>2.3758736333144243E-5</c:v>
                </c:pt>
                <c:pt idx="1443">
                  <c:v>5.5617863814974611E-6</c:v>
                </c:pt>
                <c:pt idx="1444">
                  <c:v>8.9859739290556764E-8</c:v>
                </c:pt>
                <c:pt idx="1445">
                  <c:v>1.1768134822628467E-6</c:v>
                </c:pt>
                <c:pt idx="1446">
                  <c:v>1.2099992351070078E-7</c:v>
                </c:pt>
                <c:pt idx="1447">
                  <c:v>1.7517659828155472E-6</c:v>
                </c:pt>
                <c:pt idx="1448">
                  <c:v>1.1122004407278099E-6</c:v>
                </c:pt>
                <c:pt idx="1449">
                  <c:v>9.3205222845216405E-7</c:v>
                </c:pt>
                <c:pt idx="1450">
                  <c:v>1.40251935559945E-6</c:v>
                </c:pt>
                <c:pt idx="1451">
                  <c:v>1.6323084369582201E-6</c:v>
                </c:pt>
                <c:pt idx="1452">
                  <c:v>3.6753474990102095E-6</c:v>
                </c:pt>
                <c:pt idx="1453">
                  <c:v>1.4888823199721646E-4</c:v>
                </c:pt>
                <c:pt idx="1454">
                  <c:v>1.1419531302666951E-4</c:v>
                </c:pt>
                <c:pt idx="1455">
                  <c:v>7.6057189885281781E-5</c:v>
                </c:pt>
                <c:pt idx="1456">
                  <c:v>8.1466398029660767E-5</c:v>
                </c:pt>
                <c:pt idx="1457">
                  <c:v>1.072811163920312E-4</c:v>
                </c:pt>
                <c:pt idx="1458">
                  <c:v>4.7364579925866066E-5</c:v>
                </c:pt>
                <c:pt idx="1459">
                  <c:v>6.4640610302850226E-5</c:v>
                </c:pt>
                <c:pt idx="1460">
                  <c:v>9.2370613960270548E-5</c:v>
                </c:pt>
                <c:pt idx="1461">
                  <c:v>8.9027025367614625E-5</c:v>
                </c:pt>
                <c:pt idx="1462">
                  <c:v>1.2391482271050365E-4</c:v>
                </c:pt>
                <c:pt idx="1463">
                  <c:v>1.2475176710489207E-4</c:v>
                </c:pt>
                <c:pt idx="1464">
                  <c:v>1.7624248405978117E-4</c:v>
                </c:pt>
                <c:pt idx="1465">
                  <c:v>2.6105159846880727E-4</c:v>
                </c:pt>
                <c:pt idx="1466">
                  <c:v>3.457219621389847E-4</c:v>
                </c:pt>
                <c:pt idx="1467">
                  <c:v>5.1394008308088619E-4</c:v>
                </c:pt>
                <c:pt idx="1468">
                  <c:v>5.1836427889426354E-5</c:v>
                </c:pt>
                <c:pt idx="1469">
                  <c:v>5.2773589761845979E-5</c:v>
                </c:pt>
                <c:pt idx="1470">
                  <c:v>5.9472677176108912E-5</c:v>
                </c:pt>
                <c:pt idx="1471">
                  <c:v>5.6089647050156908E-5</c:v>
                </c:pt>
                <c:pt idx="1472">
                  <c:v>5.1522741713870911E-5</c:v>
                </c:pt>
                <c:pt idx="1473">
                  <c:v>3.696758822381E-5</c:v>
                </c:pt>
                <c:pt idx="1474">
                  <c:v>2.5930551944747018E-5</c:v>
                </c:pt>
                <c:pt idx="1475">
                  <c:v>5.2517153832405716E-4</c:v>
                </c:pt>
                <c:pt idx="1476">
                  <c:v>5.0130079975751541E-4</c:v>
                </c:pt>
                <c:pt idx="1477">
                  <c:v>4.974439039879988E-4</c:v>
                </c:pt>
                <c:pt idx="1478">
                  <c:v>3.4392585693668498E-3</c:v>
                </c:pt>
                <c:pt idx="1479">
                  <c:v>2.9322576307091541E-4</c:v>
                </c:pt>
                <c:pt idx="1480">
                  <c:v>2.5696430308702714E-4</c:v>
                </c:pt>
                <c:pt idx="1481">
                  <c:v>2.0825787262765497E-4</c:v>
                </c:pt>
                <c:pt idx="1482">
                  <c:v>1.404497319902364E-8</c:v>
                </c:pt>
                <c:pt idx="1483">
                  <c:v>4.4829964063564569E-8</c:v>
                </c:pt>
                <c:pt idx="1484">
                  <c:v>3.9647005234146146E-7</c:v>
                </c:pt>
                <c:pt idx="1485">
                  <c:v>4.3817182010119605E-4</c:v>
                </c:pt>
                <c:pt idx="1486">
                  <c:v>3.357099551082685E-6</c:v>
                </c:pt>
                <c:pt idx="1487">
                  <c:v>5.2009023575656719E-6</c:v>
                </c:pt>
                <c:pt idx="1488">
                  <c:v>8.8707040140140218E-6</c:v>
                </c:pt>
                <c:pt idx="1489">
                  <c:v>1.105522593726205E-5</c:v>
                </c:pt>
                <c:pt idx="1490">
                  <c:v>1.9272058924034273E-5</c:v>
                </c:pt>
                <c:pt idx="1491">
                  <c:v>7.3415643187014731E-4</c:v>
                </c:pt>
                <c:pt idx="1492">
                  <c:v>3.0555733650524427E-5</c:v>
                </c:pt>
                <c:pt idx="1493">
                  <c:v>1.6844752039079671E-7</c:v>
                </c:pt>
                <c:pt idx="1494">
                  <c:v>9.7420618206560027E-7</c:v>
                </c:pt>
                <c:pt idx="1495">
                  <c:v>8.3859619364457357E-6</c:v>
                </c:pt>
                <c:pt idx="1496">
                  <c:v>1.9254722219421666E-6</c:v>
                </c:pt>
                <c:pt idx="1497">
                  <c:v>4.2839645217680873E-6</c:v>
                </c:pt>
                <c:pt idx="1498">
                  <c:v>3.1168533791779438E-5</c:v>
                </c:pt>
                <c:pt idx="1499">
                  <c:v>1.1783082887973357E-3</c:v>
                </c:pt>
                <c:pt idx="1500">
                  <c:v>4.2827728284471506E-4</c:v>
                </c:pt>
                <c:pt idx="1501">
                  <c:v>2.2764221431117692E-4</c:v>
                </c:pt>
                <c:pt idx="1502">
                  <c:v>2.9744208224710893E-5</c:v>
                </c:pt>
                <c:pt idx="1503">
                  <c:v>1.0611817405679527E-6</c:v>
                </c:pt>
                <c:pt idx="1504">
                  <c:v>5.9591774273840219E-6</c:v>
                </c:pt>
                <c:pt idx="1505">
                  <c:v>7.4060971125516546E-6</c:v>
                </c:pt>
                <c:pt idx="1506">
                  <c:v>2.9258846761818614E-7</c:v>
                </c:pt>
                <c:pt idx="1507">
                  <c:v>4.4175844217587631E-4</c:v>
                </c:pt>
                <c:pt idx="1508">
                  <c:v>1.8039031287392739E-5</c:v>
                </c:pt>
                <c:pt idx="1509">
                  <c:v>2.4333973265839478E-5</c:v>
                </c:pt>
                <c:pt idx="1510">
                  <c:v>2.3765400391299841E-4</c:v>
                </c:pt>
                <c:pt idx="1511">
                  <c:v>2.4280471258152932E-4</c:v>
                </c:pt>
                <c:pt idx="1512">
                  <c:v>2.0043660753343644E-4</c:v>
                </c:pt>
                <c:pt idx="1513">
                  <c:v>1.802297984114204E-4</c:v>
                </c:pt>
                <c:pt idx="1514">
                  <c:v>1.4554099821458859E-4</c:v>
                </c:pt>
                <c:pt idx="1515">
                  <c:v>1.6721527780005498E-4</c:v>
                </c:pt>
                <c:pt idx="1516">
                  <c:v>1.3914964640917825E-4</c:v>
                </c:pt>
                <c:pt idx="1517">
                  <c:v>1.6899256730802098E-4</c:v>
                </c:pt>
                <c:pt idx="1518">
                  <c:v>1.8383875291427205E-4</c:v>
                </c:pt>
                <c:pt idx="1519">
                  <c:v>1.5431965462818316E-4</c:v>
                </c:pt>
                <c:pt idx="1520">
                  <c:v>1.3547924634501628E-4</c:v>
                </c:pt>
                <c:pt idx="1521">
                  <c:v>1.624715602688725E-4</c:v>
                </c:pt>
                <c:pt idx="1522">
                  <c:v>1.5986562552472016E-4</c:v>
                </c:pt>
                <c:pt idx="1523">
                  <c:v>2.3404744856149947E-4</c:v>
                </c:pt>
                <c:pt idx="1524">
                  <c:v>1.5076990369094189E-5</c:v>
                </c:pt>
                <c:pt idx="1525">
                  <c:v>1.7518741802860399E-4</c:v>
                </c:pt>
                <c:pt idx="1526">
                  <c:v>1.742368361353612E-4</c:v>
                </c:pt>
                <c:pt idx="1527">
                  <c:v>1.4338848910508135E-5</c:v>
                </c:pt>
                <c:pt idx="1528">
                  <c:v>6.3442905889805776E-6</c:v>
                </c:pt>
                <c:pt idx="1529">
                  <c:v>5.0618575859965414E-5</c:v>
                </c:pt>
                <c:pt idx="1530">
                  <c:v>6.5071810745437298E-5</c:v>
                </c:pt>
                <c:pt idx="1531">
                  <c:v>5.1789491448285856E-5</c:v>
                </c:pt>
                <c:pt idx="1532">
                  <c:v>4.9351456090507967E-5</c:v>
                </c:pt>
                <c:pt idx="1533">
                  <c:v>6.2587862768778867E-5</c:v>
                </c:pt>
                <c:pt idx="1534">
                  <c:v>3.982925762576887E-5</c:v>
                </c:pt>
                <c:pt idx="1535">
                  <c:v>4.6292441064271711E-5</c:v>
                </c:pt>
                <c:pt idx="1536">
                  <c:v>3.089038753768039E-5</c:v>
                </c:pt>
                <c:pt idx="1537">
                  <c:v>7.0263627236748192E-5</c:v>
                </c:pt>
                <c:pt idx="1538">
                  <c:v>8.1589863166333298E-4</c:v>
                </c:pt>
                <c:pt idx="1539">
                  <c:v>8.821759431091573E-4</c:v>
                </c:pt>
                <c:pt idx="1540">
                  <c:v>3.7051621113349791E-6</c:v>
                </c:pt>
                <c:pt idx="1541">
                  <c:v>9.9177963401729794E-6</c:v>
                </c:pt>
                <c:pt idx="1542">
                  <c:v>9.1567556691573215E-4</c:v>
                </c:pt>
                <c:pt idx="1543">
                  <c:v>1.5547099666287888E-6</c:v>
                </c:pt>
                <c:pt idx="1544">
                  <c:v>1.5624095122405538E-6</c:v>
                </c:pt>
                <c:pt idx="1545">
                  <c:v>4.1353518711921696E-6</c:v>
                </c:pt>
                <c:pt idx="1546">
                  <c:v>5.8315152617371027E-7</c:v>
                </c:pt>
                <c:pt idx="1547">
                  <c:v>3.7835515115776862E-7</c:v>
                </c:pt>
                <c:pt idx="1548">
                  <c:v>3.9744810722109637E-7</c:v>
                </c:pt>
                <c:pt idx="1549">
                  <c:v>7.2849416508546097E-7</c:v>
                </c:pt>
                <c:pt idx="1550">
                  <c:v>3.1315355487214876E-6</c:v>
                </c:pt>
                <c:pt idx="1551">
                  <c:v>1.0568078244851817E-5</c:v>
                </c:pt>
                <c:pt idx="1552">
                  <c:v>1.3926839132551788E-5</c:v>
                </c:pt>
                <c:pt idx="1553">
                  <c:v>2.1378001515631015E-3</c:v>
                </c:pt>
                <c:pt idx="1554">
                  <c:v>9.6176169503730223E-4</c:v>
                </c:pt>
                <c:pt idx="1555">
                  <c:v>2.8540075411105982E-7</c:v>
                </c:pt>
                <c:pt idx="1556">
                  <c:v>3.5149568257637111E-5</c:v>
                </c:pt>
                <c:pt idx="1557">
                  <c:v>8.3267530795872114E-5</c:v>
                </c:pt>
                <c:pt idx="1558">
                  <c:v>1.0979447936114107E-4</c:v>
                </c:pt>
                <c:pt idx="1559">
                  <c:v>3.3568711646890779E-3</c:v>
                </c:pt>
                <c:pt idx="1560">
                  <c:v>3.7971580776801511E-3</c:v>
                </c:pt>
                <c:pt idx="1561">
                  <c:v>4.2703635700947354E-3</c:v>
                </c:pt>
                <c:pt idx="1562">
                  <c:v>7.1072261204873375E-4</c:v>
                </c:pt>
                <c:pt idx="1563">
                  <c:v>1.8291753917013404E-3</c:v>
                </c:pt>
                <c:pt idx="1564">
                  <c:v>8.4904958112288331E-3</c:v>
                </c:pt>
                <c:pt idx="1565">
                  <c:v>2.6242141861433695E-3</c:v>
                </c:pt>
                <c:pt idx="1566">
                  <c:v>2.4610918940829094E-7</c:v>
                </c:pt>
                <c:pt idx="1567">
                  <c:v>4.8494009594223419E-5</c:v>
                </c:pt>
                <c:pt idx="1568">
                  <c:v>3.3931670695057148E-5</c:v>
                </c:pt>
                <c:pt idx="1569">
                  <c:v>1.8758157397788332E-4</c:v>
                </c:pt>
                <c:pt idx="1570">
                  <c:v>6.8768305656499178E-5</c:v>
                </c:pt>
                <c:pt idx="1571">
                  <c:v>7.0088488742274933E-5</c:v>
                </c:pt>
                <c:pt idx="1572">
                  <c:v>1.032562115858812E-4</c:v>
                </c:pt>
                <c:pt idx="1573">
                  <c:v>8.2767135173605357E-5</c:v>
                </c:pt>
                <c:pt idx="1574">
                  <c:v>8.1224668841264037E-5</c:v>
                </c:pt>
                <c:pt idx="1575">
                  <c:v>9.9673656837159688E-5</c:v>
                </c:pt>
                <c:pt idx="1576">
                  <c:v>1.21414911311545E-4</c:v>
                </c:pt>
                <c:pt idx="1577">
                  <c:v>8.6522297051729198E-5</c:v>
                </c:pt>
                <c:pt idx="1578">
                  <c:v>4.4072457236508334E-5</c:v>
                </c:pt>
                <c:pt idx="1579">
                  <c:v>1.0346741865295855E-6</c:v>
                </c:pt>
                <c:pt idx="1580">
                  <c:v>7.6647650168104725E-6</c:v>
                </c:pt>
                <c:pt idx="1581">
                  <c:v>2.4235234775139471E-6</c:v>
                </c:pt>
                <c:pt idx="1582">
                  <c:v>1.5657833459078958E-6</c:v>
                </c:pt>
                <c:pt idx="1583">
                  <c:v>2.3003429448367597E-5</c:v>
                </c:pt>
                <c:pt idx="1584">
                  <c:v>2.6899976000805921E-6</c:v>
                </c:pt>
                <c:pt idx="1585">
                  <c:v>4.8343473366605631E-7</c:v>
                </c:pt>
                <c:pt idx="1586">
                  <c:v>3.5020544780750265E-6</c:v>
                </c:pt>
                <c:pt idx="1587">
                  <c:v>5.6827031665604593E-6</c:v>
                </c:pt>
                <c:pt idx="1588">
                  <c:v>1.7273715722583105E-6</c:v>
                </c:pt>
                <c:pt idx="1589">
                  <c:v>6.3448740639148562E-6</c:v>
                </c:pt>
                <c:pt idx="1590">
                  <c:v>5.7163168242863954E-7</c:v>
                </c:pt>
                <c:pt idx="1591">
                  <c:v>5.4861064842421617E-6</c:v>
                </c:pt>
                <c:pt idx="1592">
                  <c:v>1.6274396729660256E-6</c:v>
                </c:pt>
                <c:pt idx="1593">
                  <c:v>2.6880769981135255E-5</c:v>
                </c:pt>
                <c:pt idx="1594">
                  <c:v>3.2150155671398876E-5</c:v>
                </c:pt>
                <c:pt idx="1595">
                  <c:v>6.801429152826651E-5</c:v>
                </c:pt>
                <c:pt idx="1596">
                  <c:v>2.2962492101491004E-5</c:v>
                </c:pt>
                <c:pt idx="1597">
                  <c:v>1.9614535028026395E-5</c:v>
                </c:pt>
                <c:pt idx="1598">
                  <c:v>7.4504055727432165E-6</c:v>
                </c:pt>
                <c:pt idx="1599">
                  <c:v>1.0201051335022847E-6</c:v>
                </c:pt>
                <c:pt idx="1600">
                  <c:v>5.1533552635925831E-7</c:v>
                </c:pt>
                <c:pt idx="1601">
                  <c:v>5.1308345166141839E-8</c:v>
                </c:pt>
                <c:pt idx="1602">
                  <c:v>5.6021053534169889E-8</c:v>
                </c:pt>
                <c:pt idx="1603">
                  <c:v>3.4669619929819677E-8</c:v>
                </c:pt>
                <c:pt idx="1604">
                  <c:v>7.0290635317901527E-7</c:v>
                </c:pt>
                <c:pt idx="1605">
                  <c:v>5.7259352112313321E-7</c:v>
                </c:pt>
                <c:pt idx="1606">
                  <c:v>3.7291102411717727E-8</c:v>
                </c:pt>
                <c:pt idx="1607">
                  <c:v>1.8641353979506129E-7</c:v>
                </c:pt>
                <c:pt idx="1608">
                  <c:v>1.3496219056253499E-6</c:v>
                </c:pt>
                <c:pt idx="1609">
                  <c:v>2.6012854569743091E-4</c:v>
                </c:pt>
                <c:pt idx="1610">
                  <c:v>2.0104660368884273E-4</c:v>
                </c:pt>
                <c:pt idx="1611">
                  <c:v>1.5099809514220741E-4</c:v>
                </c:pt>
                <c:pt idx="1612">
                  <c:v>1.1300645907592859E-4</c:v>
                </c:pt>
                <c:pt idx="1613">
                  <c:v>8.8996064630959519E-5</c:v>
                </c:pt>
                <c:pt idx="1614">
                  <c:v>8.2862340792920377E-4</c:v>
                </c:pt>
                <c:pt idx="1615">
                  <c:v>4.0014787929524718E-4</c:v>
                </c:pt>
                <c:pt idx="1616">
                  <c:v>2.2696400497485223E-4</c:v>
                </c:pt>
                <c:pt idx="1617">
                  <c:v>1.3288088549621136E-4</c:v>
                </c:pt>
                <c:pt idx="1618">
                  <c:v>8.0154814356603709E-5</c:v>
                </c:pt>
                <c:pt idx="1619">
                  <c:v>7.4339878284768881E-5</c:v>
                </c:pt>
                <c:pt idx="1620">
                  <c:v>1.296300872457966E-4</c:v>
                </c:pt>
                <c:pt idx="1621">
                  <c:v>1.814388935762852E-4</c:v>
                </c:pt>
                <c:pt idx="1622">
                  <c:v>2.2406007433161041E-4</c:v>
                </c:pt>
                <c:pt idx="1623">
                  <c:v>8.3176438172688242E-5</c:v>
                </c:pt>
                <c:pt idx="1624">
                  <c:v>2.8909234455586855E-4</c:v>
                </c:pt>
                <c:pt idx="1625">
                  <c:v>2.113687310967263E-5</c:v>
                </c:pt>
                <c:pt idx="1626">
                  <c:v>3.478672724964376E-4</c:v>
                </c:pt>
                <c:pt idx="1627">
                  <c:v>3.3971234856661165E-4</c:v>
                </c:pt>
                <c:pt idx="1628">
                  <c:v>3.0509323791031486E-4</c:v>
                </c:pt>
                <c:pt idx="1629">
                  <c:v>3.1600549702939291E-4</c:v>
                </c:pt>
                <c:pt idx="1630">
                  <c:v>3.4933148208189701E-3</c:v>
                </c:pt>
                <c:pt idx="1631">
                  <c:v>6.7796647603254683E-4</c:v>
                </c:pt>
                <c:pt idx="1632">
                  <c:v>3.8493785563280903E-4</c:v>
                </c:pt>
                <c:pt idx="1633">
                  <c:v>1.2708068982777302E-3</c:v>
                </c:pt>
                <c:pt idx="1634">
                  <c:v>4.9175821787130402E-8</c:v>
                </c:pt>
                <c:pt idx="1635">
                  <c:v>5.1470312389932978E-6</c:v>
                </c:pt>
                <c:pt idx="1636">
                  <c:v>2.8117313748260371E-9</c:v>
                </c:pt>
                <c:pt idx="1637">
                  <c:v>3.7525794831459497E-5</c:v>
                </c:pt>
                <c:pt idx="1638">
                  <c:v>8.1637579477632753E-5</c:v>
                </c:pt>
                <c:pt idx="1639">
                  <c:v>1.5099029259134993E-4</c:v>
                </c:pt>
                <c:pt idx="1640">
                  <c:v>1.9572989820730338E-4</c:v>
                </c:pt>
                <c:pt idx="1641">
                  <c:v>8.1858885557249041E-3</c:v>
                </c:pt>
                <c:pt idx="1642">
                  <c:v>1.6421605443040613E-2</c:v>
                </c:pt>
                <c:pt idx="1643">
                  <c:v>3.855442447377544E-4</c:v>
                </c:pt>
                <c:pt idx="1644">
                  <c:v>3.9426587035708754E-4</c:v>
                </c:pt>
                <c:pt idx="1645">
                  <c:v>6.5871226870070827E-4</c:v>
                </c:pt>
                <c:pt idx="1646">
                  <c:v>1.3936638326326075E-2</c:v>
                </c:pt>
                <c:pt idx="1647">
                  <c:v>1.0527045728293172E-3</c:v>
                </c:pt>
                <c:pt idx="1648">
                  <c:v>1.0420893632527681E-3</c:v>
                </c:pt>
              </c:numCache>
            </c:numRef>
          </c:val>
          <c:extLst>
            <c:ext xmlns:c16="http://schemas.microsoft.com/office/drawing/2014/chart" uri="{C3380CC4-5D6E-409C-BE32-E72D297353CC}">
              <c16:uniqueId val="{00000006-4D0A-46B0-B21F-C7EC25C02731}"/>
            </c:ext>
          </c:extLst>
        </c:ser>
        <c:dLbls>
          <c:showLegendKey val="0"/>
          <c:showVal val="0"/>
          <c:showCatName val="0"/>
          <c:showSerName val="0"/>
          <c:showPercent val="0"/>
          <c:showBubbleSize val="0"/>
        </c:dLbls>
        <c:gapWidth val="150"/>
        <c:axId val="364389823"/>
        <c:axId val="307520143"/>
      </c:barChart>
      <c:catAx>
        <c:axId val="364389823"/>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307520143"/>
        <c:crosses val="autoZero"/>
        <c:auto val="1"/>
        <c:lblAlgn val="ctr"/>
        <c:lblOffset val="100"/>
        <c:noMultiLvlLbl val="0"/>
      </c:catAx>
      <c:valAx>
        <c:axId val="307520143"/>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364389823"/>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1649"/>
                <c:pt idx="0">
                  <c:v>3.1439650421976406E-3</c:v>
                </c:pt>
                <c:pt idx="1">
                  <c:v>2.6985334005061217E-3</c:v>
                </c:pt>
                <c:pt idx="2">
                  <c:v>2.2658881346749723E-3</c:v>
                </c:pt>
                <c:pt idx="3">
                  <c:v>1.947229852042931E-3</c:v>
                </c:pt>
                <c:pt idx="4">
                  <c:v>1.7769676534115176E-3</c:v>
                </c:pt>
                <c:pt idx="5">
                  <c:v>1.6849218157733996E-3</c:v>
                </c:pt>
                <c:pt idx="6">
                  <c:v>1.6772487230740578E-3</c:v>
                </c:pt>
                <c:pt idx="7">
                  <c:v>1.7239318884690329E-3</c:v>
                </c:pt>
                <c:pt idx="8">
                  <c:v>1.9185060206452459E-3</c:v>
                </c:pt>
                <c:pt idx="9">
                  <c:v>2.1553215655701749E-3</c:v>
                </c:pt>
                <c:pt idx="10">
                  <c:v>2.3894168390105144E-3</c:v>
                </c:pt>
                <c:pt idx="11">
                  <c:v>3.4988579280755259E-3</c:v>
                </c:pt>
                <c:pt idx="12">
                  <c:v>4.0594238051141051E-3</c:v>
                </c:pt>
                <c:pt idx="13">
                  <c:v>8.087168571939236E-3</c:v>
                </c:pt>
                <c:pt idx="14">
                  <c:v>5.4946734526937491E-3</c:v>
                </c:pt>
                <c:pt idx="15">
                  <c:v>6.4473240138254242E-3</c:v>
                </c:pt>
                <c:pt idx="16">
                  <c:v>3.3502801197087912E-3</c:v>
                </c:pt>
                <c:pt idx="17">
                  <c:v>3.4686418225924861E-3</c:v>
                </c:pt>
                <c:pt idx="18">
                  <c:v>2.4306828711870873E-3</c:v>
                </c:pt>
                <c:pt idx="19">
                  <c:v>2.1204717906566899E-3</c:v>
                </c:pt>
                <c:pt idx="20">
                  <c:v>1.5347944227261691E-3</c:v>
                </c:pt>
                <c:pt idx="21">
                  <c:v>1.3553527011307309E-3</c:v>
                </c:pt>
                <c:pt idx="22">
                  <c:v>1.0974237726170334E-3</c:v>
                </c:pt>
                <c:pt idx="23">
                  <c:v>2.272812284380634E-3</c:v>
                </c:pt>
                <c:pt idx="24">
                  <c:v>2.2315417942582218E-3</c:v>
                </c:pt>
                <c:pt idx="25">
                  <c:v>1.2524902778845374E-3</c:v>
                </c:pt>
                <c:pt idx="26">
                  <c:v>2.6173968612130155E-3</c:v>
                </c:pt>
                <c:pt idx="27">
                  <c:v>2.7575096332536539E-3</c:v>
                </c:pt>
                <c:pt idx="28">
                  <c:v>3.1511784845527769E-3</c:v>
                </c:pt>
                <c:pt idx="29">
                  <c:v>3.5728288797134689E-3</c:v>
                </c:pt>
                <c:pt idx="30">
                  <c:v>4.0905184830135801E-3</c:v>
                </c:pt>
                <c:pt idx="31">
                  <c:v>4.6426671698134737E-3</c:v>
                </c:pt>
                <c:pt idx="32">
                  <c:v>3.8251422910004452E-3</c:v>
                </c:pt>
                <c:pt idx="33">
                  <c:v>2.3875221108630162E-3</c:v>
                </c:pt>
                <c:pt idx="34">
                  <c:v>2.0809423260397522E-3</c:v>
                </c:pt>
                <c:pt idx="35">
                  <c:v>1.6450625868535832E-3</c:v>
                </c:pt>
                <c:pt idx="36">
                  <c:v>1.3261366763515335E-3</c:v>
                </c:pt>
                <c:pt idx="37">
                  <c:v>1.0622825147248954E-3</c:v>
                </c:pt>
                <c:pt idx="38">
                  <c:v>1.0208178610741649E-3</c:v>
                </c:pt>
                <c:pt idx="39">
                  <c:v>8.9427611905179712E-4</c:v>
                </c:pt>
                <c:pt idx="40">
                  <c:v>1.0000853777796944E-3</c:v>
                </c:pt>
                <c:pt idx="41">
                  <c:v>1.2105224962047248E-3</c:v>
                </c:pt>
                <c:pt idx="42">
                  <c:v>2.5992929150604966E-3</c:v>
                </c:pt>
                <c:pt idx="43">
                  <c:v>3.4532070513984183E-3</c:v>
                </c:pt>
                <c:pt idx="44">
                  <c:v>3.1340276309685007E-3</c:v>
                </c:pt>
                <c:pt idx="45">
                  <c:v>2.7537695893650087E-3</c:v>
                </c:pt>
                <c:pt idx="46">
                  <c:v>2.696380033883403E-3</c:v>
                </c:pt>
                <c:pt idx="47">
                  <c:v>2.640070137051297E-3</c:v>
                </c:pt>
                <c:pt idx="48">
                  <c:v>2.7573206741393934E-3</c:v>
                </c:pt>
                <c:pt idx="49">
                  <c:v>2.9528662319867707E-3</c:v>
                </c:pt>
                <c:pt idx="50">
                  <c:v>3.1775613972086325E-3</c:v>
                </c:pt>
                <c:pt idx="51">
                  <c:v>5.1642067687308699E-3</c:v>
                </c:pt>
                <c:pt idx="52">
                  <c:v>4.8612885194357549E-3</c:v>
                </c:pt>
                <c:pt idx="53">
                  <c:v>4.6937108108037065E-3</c:v>
                </c:pt>
                <c:pt idx="54">
                  <c:v>4.4163697199283399E-3</c:v>
                </c:pt>
                <c:pt idx="55">
                  <c:v>4.1998290132354904E-3</c:v>
                </c:pt>
                <c:pt idx="56">
                  <c:v>3.360401636933916E-3</c:v>
                </c:pt>
                <c:pt idx="57">
                  <c:v>3.1688904272116018E-3</c:v>
                </c:pt>
                <c:pt idx="58">
                  <c:v>3.2912201452443834E-3</c:v>
                </c:pt>
                <c:pt idx="59">
                  <c:v>3.2708968611846068E-3</c:v>
                </c:pt>
                <c:pt idx="60">
                  <c:v>4.078100134672343E-3</c:v>
                </c:pt>
                <c:pt idx="61">
                  <c:v>4.4909776673297628E-3</c:v>
                </c:pt>
                <c:pt idx="62">
                  <c:v>4.93043528304521E-3</c:v>
                </c:pt>
                <c:pt idx="63">
                  <c:v>5.0800883763755947E-3</c:v>
                </c:pt>
                <c:pt idx="64">
                  <c:v>3.227216670097103E-3</c:v>
                </c:pt>
                <c:pt idx="65">
                  <c:v>1.8276133958358264E-3</c:v>
                </c:pt>
                <c:pt idx="66">
                  <c:v>1.5125673936007371E-3</c:v>
                </c:pt>
                <c:pt idx="67">
                  <c:v>1.2379347449351643E-3</c:v>
                </c:pt>
                <c:pt idx="68">
                  <c:v>9.9475948450842601E-4</c:v>
                </c:pt>
                <c:pt idx="69">
                  <c:v>8.4485388676737894E-4</c:v>
                </c:pt>
                <c:pt idx="70">
                  <c:v>2.0711526004126299E-3</c:v>
                </c:pt>
                <c:pt idx="71">
                  <c:v>8.5536941024537741E-4</c:v>
                </c:pt>
                <c:pt idx="72">
                  <c:v>9.5394662061456224E-4</c:v>
                </c:pt>
                <c:pt idx="73">
                  <c:v>1.1885527266015964E-3</c:v>
                </c:pt>
                <c:pt idx="74">
                  <c:v>1.4608035431369179E-3</c:v>
                </c:pt>
                <c:pt idx="75">
                  <c:v>1.792619905851142E-3</c:v>
                </c:pt>
                <c:pt idx="76">
                  <c:v>2.1692203039668958E-3</c:v>
                </c:pt>
                <c:pt idx="77">
                  <c:v>2.5638656671839997E-3</c:v>
                </c:pt>
                <c:pt idx="78">
                  <c:v>3.095834473809839E-3</c:v>
                </c:pt>
                <c:pt idx="79">
                  <c:v>1.6375124182380116E-2</c:v>
                </c:pt>
                <c:pt idx="80">
                  <c:v>1.9278811631127407E-2</c:v>
                </c:pt>
                <c:pt idx="81">
                  <c:v>1.8971230213083796E-2</c:v>
                </c:pt>
                <c:pt idx="82">
                  <c:v>1.5864296287701345E-2</c:v>
                </c:pt>
                <c:pt idx="83">
                  <c:v>1.1151683339372997E-2</c:v>
                </c:pt>
                <c:pt idx="84">
                  <c:v>8.067544846974202E-3</c:v>
                </c:pt>
                <c:pt idx="85">
                  <c:v>1.0244131955772996E-2</c:v>
                </c:pt>
                <c:pt idx="86">
                  <c:v>7.5923714903979823E-3</c:v>
                </c:pt>
                <c:pt idx="87">
                  <c:v>7.8856918338109736E-3</c:v>
                </c:pt>
                <c:pt idx="88">
                  <c:v>9.8579590134677611E-3</c:v>
                </c:pt>
                <c:pt idx="89">
                  <c:v>1.0690084011250104E-2</c:v>
                </c:pt>
                <c:pt idx="90">
                  <c:v>8.1731373678501484E-3</c:v>
                </c:pt>
                <c:pt idx="91">
                  <c:v>1.1387882919723815E-2</c:v>
                </c:pt>
                <c:pt idx="92">
                  <c:v>9.1171532521304704E-3</c:v>
                </c:pt>
                <c:pt idx="93">
                  <c:v>1.1837717163415735E-2</c:v>
                </c:pt>
                <c:pt idx="94">
                  <c:v>7.8858648279516944E-3</c:v>
                </c:pt>
                <c:pt idx="95">
                  <c:v>1.0304639382232804E-2</c:v>
                </c:pt>
                <c:pt idx="96">
                  <c:v>1.1051398643021732E-2</c:v>
                </c:pt>
                <c:pt idx="97">
                  <c:v>9.3305641187182327E-3</c:v>
                </c:pt>
                <c:pt idx="98">
                  <c:v>9.6888213742777687E-3</c:v>
                </c:pt>
                <c:pt idx="99">
                  <c:v>1.1344922909646135E-2</c:v>
                </c:pt>
                <c:pt idx="100">
                  <c:v>9.6368282748752979E-3</c:v>
                </c:pt>
                <c:pt idx="101">
                  <c:v>6.3022350036291063E-3</c:v>
                </c:pt>
                <c:pt idx="102">
                  <c:v>7.2180493390354896E-3</c:v>
                </c:pt>
                <c:pt idx="103">
                  <c:v>7.1626083100533797E-3</c:v>
                </c:pt>
                <c:pt idx="104">
                  <c:v>6.1670749165374013E-3</c:v>
                </c:pt>
                <c:pt idx="105">
                  <c:v>5.9414841167527302E-3</c:v>
                </c:pt>
                <c:pt idx="106">
                  <c:v>6.027598472069063E-3</c:v>
                </c:pt>
                <c:pt idx="107">
                  <c:v>6.5735666883018655E-3</c:v>
                </c:pt>
                <c:pt idx="108">
                  <c:v>2.2258804676632271E-3</c:v>
                </c:pt>
                <c:pt idx="109">
                  <c:v>1.8476180245883848E-3</c:v>
                </c:pt>
                <c:pt idx="110">
                  <c:v>1.5114326819874197E-3</c:v>
                </c:pt>
                <c:pt idx="111">
                  <c:v>1.2507981679741463E-3</c:v>
                </c:pt>
                <c:pt idx="112">
                  <c:v>2.1886967797051368E-3</c:v>
                </c:pt>
                <c:pt idx="113">
                  <c:v>9.4227144728177233E-4</c:v>
                </c:pt>
                <c:pt idx="114">
                  <c:v>8.1643014966112067E-4</c:v>
                </c:pt>
                <c:pt idx="115">
                  <c:v>2.0701862511987674E-3</c:v>
                </c:pt>
                <c:pt idx="116">
                  <c:v>9.8112180812303632E-4</c:v>
                </c:pt>
                <c:pt idx="117">
                  <c:v>1.055021990642558E-3</c:v>
                </c:pt>
                <c:pt idx="118">
                  <c:v>1.3594350774106063E-3</c:v>
                </c:pt>
                <c:pt idx="119">
                  <c:v>1.6828509437945862E-3</c:v>
                </c:pt>
                <c:pt idx="120">
                  <c:v>2.1377902087001974E-3</c:v>
                </c:pt>
                <c:pt idx="121">
                  <c:v>2.8072234632262462E-3</c:v>
                </c:pt>
                <c:pt idx="122">
                  <c:v>2.3165155679791254E-3</c:v>
                </c:pt>
                <c:pt idx="123">
                  <c:v>1.9859560703279064E-3</c:v>
                </c:pt>
                <c:pt idx="124">
                  <c:v>3.6336028600851759E-3</c:v>
                </c:pt>
                <c:pt idx="125">
                  <c:v>2.036118109440644E-3</c:v>
                </c:pt>
                <c:pt idx="126">
                  <c:v>2.2494041346791411E-3</c:v>
                </c:pt>
                <c:pt idx="127">
                  <c:v>1.9748097524142556E-3</c:v>
                </c:pt>
                <c:pt idx="128">
                  <c:v>1.9299852098460693E-3</c:v>
                </c:pt>
                <c:pt idx="129">
                  <c:v>2.1357513322932823E-3</c:v>
                </c:pt>
                <c:pt idx="130">
                  <c:v>2.4052550887239763E-3</c:v>
                </c:pt>
                <c:pt idx="131">
                  <c:v>2.6602494719512254E-3</c:v>
                </c:pt>
                <c:pt idx="132">
                  <c:v>3.0922811428859549E-3</c:v>
                </c:pt>
                <c:pt idx="133">
                  <c:v>3.9248701405627346E-3</c:v>
                </c:pt>
                <c:pt idx="134">
                  <c:v>3.590917002065477E-3</c:v>
                </c:pt>
                <c:pt idx="135">
                  <c:v>3.5801633850590922E-3</c:v>
                </c:pt>
                <c:pt idx="136">
                  <c:v>3.2297485886573774E-3</c:v>
                </c:pt>
                <c:pt idx="137">
                  <c:v>3.3901255077801772E-3</c:v>
                </c:pt>
                <c:pt idx="138">
                  <c:v>2.8958769626915041E-3</c:v>
                </c:pt>
                <c:pt idx="139">
                  <c:v>2.5643225864939567E-3</c:v>
                </c:pt>
                <c:pt idx="140">
                  <c:v>2.502831585521989E-3</c:v>
                </c:pt>
                <c:pt idx="141">
                  <c:v>2.5671826147726229E-3</c:v>
                </c:pt>
                <c:pt idx="142">
                  <c:v>2.7215049471177757E-3</c:v>
                </c:pt>
                <c:pt idx="143">
                  <c:v>2.7219684150288606E-3</c:v>
                </c:pt>
                <c:pt idx="144">
                  <c:v>2.9933316669568007E-3</c:v>
                </c:pt>
                <c:pt idx="145">
                  <c:v>3.2892486915236351E-3</c:v>
                </c:pt>
                <c:pt idx="146">
                  <c:v>3.4958632291059374E-3</c:v>
                </c:pt>
                <c:pt idx="147">
                  <c:v>3.8676626162999577E-3</c:v>
                </c:pt>
                <c:pt idx="148">
                  <c:v>1.0223544970044709E-2</c:v>
                </c:pt>
                <c:pt idx="149">
                  <c:v>7.0425616990049279E-3</c:v>
                </c:pt>
                <c:pt idx="150">
                  <c:v>6.640151293603372E-3</c:v>
                </c:pt>
                <c:pt idx="151">
                  <c:v>6.480807360735843E-3</c:v>
                </c:pt>
                <c:pt idx="152">
                  <c:v>5.9605444504443128E-3</c:v>
                </c:pt>
                <c:pt idx="153">
                  <c:v>5.7321827612034949E-3</c:v>
                </c:pt>
                <c:pt idx="154">
                  <c:v>9.7894145395869755E-3</c:v>
                </c:pt>
                <c:pt idx="155">
                  <c:v>5.5826067825937601E-3</c:v>
                </c:pt>
                <c:pt idx="156">
                  <c:v>6.9102375116716561E-3</c:v>
                </c:pt>
                <c:pt idx="157">
                  <c:v>6.6412828356894327E-3</c:v>
                </c:pt>
                <c:pt idx="158">
                  <c:v>7.3348614184433145E-3</c:v>
                </c:pt>
                <c:pt idx="159">
                  <c:v>8.2872723588329356E-3</c:v>
                </c:pt>
                <c:pt idx="160">
                  <c:v>9.1791371637303283E-3</c:v>
                </c:pt>
                <c:pt idx="161">
                  <c:v>6.8126019191602147E-3</c:v>
                </c:pt>
                <c:pt idx="162">
                  <c:v>9.3119008099470518E-3</c:v>
                </c:pt>
                <c:pt idx="163">
                  <c:v>2.1622444007198317E-3</c:v>
                </c:pt>
                <c:pt idx="164">
                  <c:v>2.7221550058078915E-3</c:v>
                </c:pt>
                <c:pt idx="165">
                  <c:v>1.3998744948447261E-3</c:v>
                </c:pt>
                <c:pt idx="166">
                  <c:v>1.1268755261061956E-3</c:v>
                </c:pt>
                <c:pt idx="167">
                  <c:v>9.4401415275080535E-4</c:v>
                </c:pt>
                <c:pt idx="168">
                  <c:v>9.0649242660525227E-4</c:v>
                </c:pt>
                <c:pt idx="169">
                  <c:v>1.0217407990914965E-3</c:v>
                </c:pt>
                <c:pt idx="170">
                  <c:v>9.5042044947683878E-4</c:v>
                </c:pt>
                <c:pt idx="171">
                  <c:v>9.4185630598115808E-4</c:v>
                </c:pt>
                <c:pt idx="172">
                  <c:v>1.2925314100319869E-3</c:v>
                </c:pt>
                <c:pt idx="173">
                  <c:v>1.4764124517025108E-3</c:v>
                </c:pt>
                <c:pt idx="174">
                  <c:v>2.7785665333720923E-3</c:v>
                </c:pt>
                <c:pt idx="175">
                  <c:v>2.0779489157138785E-3</c:v>
                </c:pt>
                <c:pt idx="176">
                  <c:v>3.6960266900436366E-3</c:v>
                </c:pt>
                <c:pt idx="177">
                  <c:v>3.0704565905534786E-3</c:v>
                </c:pt>
                <c:pt idx="178">
                  <c:v>2.4309098115294714E-3</c:v>
                </c:pt>
                <c:pt idx="179">
                  <c:v>2.0654564532275464E-3</c:v>
                </c:pt>
                <c:pt idx="180">
                  <c:v>1.7804286141185743E-3</c:v>
                </c:pt>
                <c:pt idx="181">
                  <c:v>1.5489023973095208E-3</c:v>
                </c:pt>
                <c:pt idx="182">
                  <c:v>1.4470195020562871E-3</c:v>
                </c:pt>
                <c:pt idx="183">
                  <c:v>1.395353900689727E-3</c:v>
                </c:pt>
                <c:pt idx="184">
                  <c:v>1.4842487322144432E-3</c:v>
                </c:pt>
                <c:pt idx="185">
                  <c:v>1.5892246971434499E-3</c:v>
                </c:pt>
                <c:pt idx="186">
                  <c:v>1.7602913556465684E-3</c:v>
                </c:pt>
                <c:pt idx="187">
                  <c:v>1.9950793289108901E-3</c:v>
                </c:pt>
                <c:pt idx="188">
                  <c:v>2.4488493506542633E-3</c:v>
                </c:pt>
                <c:pt idx="189">
                  <c:v>2.9958429886182544E-3</c:v>
                </c:pt>
                <c:pt idx="190">
                  <c:v>3.6403891312978675E-3</c:v>
                </c:pt>
                <c:pt idx="191">
                  <c:v>2.2809429215906495E-3</c:v>
                </c:pt>
                <c:pt idx="192">
                  <c:v>2.0385351647605448E-3</c:v>
                </c:pt>
                <c:pt idx="193">
                  <c:v>1.526476738779003E-3</c:v>
                </c:pt>
                <c:pt idx="194">
                  <c:v>1.1982457389228954E-3</c:v>
                </c:pt>
                <c:pt idx="195">
                  <c:v>9.7989207573378166E-4</c:v>
                </c:pt>
                <c:pt idx="196">
                  <c:v>9.1979822490461944E-4</c:v>
                </c:pt>
                <c:pt idx="197">
                  <c:v>8.8016043855156686E-4</c:v>
                </c:pt>
                <c:pt idx="198">
                  <c:v>9.852816735194973E-4</c:v>
                </c:pt>
                <c:pt idx="199">
                  <c:v>1.2298874219957656E-3</c:v>
                </c:pt>
                <c:pt idx="200">
                  <c:v>1.5567906211029717E-3</c:v>
                </c:pt>
                <c:pt idx="201">
                  <c:v>1.9635775246640602E-3</c:v>
                </c:pt>
                <c:pt idx="202">
                  <c:v>2.5149878469621551E-3</c:v>
                </c:pt>
                <c:pt idx="203">
                  <c:v>3.1439665945172408E-3</c:v>
                </c:pt>
                <c:pt idx="204">
                  <c:v>6.0423584675867899E-3</c:v>
                </c:pt>
                <c:pt idx="205">
                  <c:v>4.6917796722707392E-3</c:v>
                </c:pt>
                <c:pt idx="206">
                  <c:v>2.7547395851152887E-3</c:v>
                </c:pt>
                <c:pt idx="207">
                  <c:v>3.3743499115967178E-3</c:v>
                </c:pt>
                <c:pt idx="208">
                  <c:v>1.9413526145067835E-3</c:v>
                </c:pt>
                <c:pt idx="209">
                  <c:v>1.7821896293225949E-3</c:v>
                </c:pt>
                <c:pt idx="210">
                  <c:v>1.3271424056614731E-3</c:v>
                </c:pt>
                <c:pt idx="211">
                  <c:v>1.2157336783242699E-3</c:v>
                </c:pt>
                <c:pt idx="212">
                  <c:v>1.2861126543762243E-3</c:v>
                </c:pt>
                <c:pt idx="213">
                  <c:v>2.0929267892679524E-3</c:v>
                </c:pt>
                <c:pt idx="214">
                  <c:v>2.4060977654582491E-3</c:v>
                </c:pt>
                <c:pt idx="215">
                  <c:v>2.3121977302196397E-3</c:v>
                </c:pt>
                <c:pt idx="216">
                  <c:v>1.6959055837280352E-3</c:v>
                </c:pt>
                <c:pt idx="217">
                  <c:v>2.6516294740734038E-3</c:v>
                </c:pt>
                <c:pt idx="218">
                  <c:v>2.5943377390801733E-3</c:v>
                </c:pt>
                <c:pt idx="219">
                  <c:v>2.8047174184497687E-3</c:v>
                </c:pt>
                <c:pt idx="220">
                  <c:v>2.3538001498586963E-3</c:v>
                </c:pt>
                <c:pt idx="221">
                  <c:v>2.4810557248910767E-3</c:v>
                </c:pt>
                <c:pt idx="222">
                  <c:v>3.1430234832097192E-3</c:v>
                </c:pt>
                <c:pt idx="223">
                  <c:v>3.8461293682606735E-3</c:v>
                </c:pt>
                <c:pt idx="224">
                  <c:v>4.1133830983261866E-3</c:v>
                </c:pt>
                <c:pt idx="225">
                  <c:v>5.6170893526889427E-3</c:v>
                </c:pt>
                <c:pt idx="226">
                  <c:v>8.3126866825085025E-3</c:v>
                </c:pt>
                <c:pt idx="227">
                  <c:v>1.1998411310029107E-2</c:v>
                </c:pt>
                <c:pt idx="228">
                  <c:v>1.4213955266832074E-2</c:v>
                </c:pt>
                <c:pt idx="229">
                  <c:v>1.490177897125603E-2</c:v>
                </c:pt>
                <c:pt idx="230">
                  <c:v>1.4373918582892272E-2</c:v>
                </c:pt>
                <c:pt idx="231">
                  <c:v>1.3380373256553502E-2</c:v>
                </c:pt>
                <c:pt idx="232">
                  <c:v>3.6000746579818873E-3</c:v>
                </c:pt>
                <c:pt idx="233">
                  <c:v>2.3743178363858477E-3</c:v>
                </c:pt>
                <c:pt idx="234">
                  <c:v>2.0981238199620292E-3</c:v>
                </c:pt>
                <c:pt idx="235">
                  <c:v>1.8752208271269335E-3</c:v>
                </c:pt>
                <c:pt idx="236">
                  <c:v>1.5143613723761127E-3</c:v>
                </c:pt>
                <c:pt idx="237">
                  <c:v>1.3168481754448368E-3</c:v>
                </c:pt>
                <c:pt idx="238">
                  <c:v>1.1254329376657137E-3</c:v>
                </c:pt>
                <c:pt idx="239">
                  <c:v>1.2155321392895283E-3</c:v>
                </c:pt>
                <c:pt idx="240">
                  <c:v>1.6324741326719035E-3</c:v>
                </c:pt>
                <c:pt idx="241">
                  <c:v>1.8396001233510202E-3</c:v>
                </c:pt>
                <c:pt idx="242">
                  <c:v>2.8419448324250858E-3</c:v>
                </c:pt>
                <c:pt idx="243">
                  <c:v>3.2789978554320664E-3</c:v>
                </c:pt>
                <c:pt idx="244">
                  <c:v>3.421601749037904E-3</c:v>
                </c:pt>
                <c:pt idx="245">
                  <c:v>3.6882676021817002E-3</c:v>
                </c:pt>
                <c:pt idx="246">
                  <c:v>4.1254247833301966E-3</c:v>
                </c:pt>
                <c:pt idx="247">
                  <c:v>6.8054326929203896E-3</c:v>
                </c:pt>
                <c:pt idx="248">
                  <c:v>6.7607733646292941E-3</c:v>
                </c:pt>
                <c:pt idx="249">
                  <c:v>6.0040883467199239E-3</c:v>
                </c:pt>
                <c:pt idx="250">
                  <c:v>5.62061675822117E-3</c:v>
                </c:pt>
                <c:pt idx="251">
                  <c:v>5.5345893045306059E-3</c:v>
                </c:pt>
                <c:pt idx="252">
                  <c:v>5.3454625046088665E-3</c:v>
                </c:pt>
                <c:pt idx="253">
                  <c:v>5.1782149576939168E-3</c:v>
                </c:pt>
                <c:pt idx="254">
                  <c:v>5.3649184857544018E-3</c:v>
                </c:pt>
                <c:pt idx="255">
                  <c:v>5.5917101287663636E-3</c:v>
                </c:pt>
                <c:pt idx="256">
                  <c:v>6.292398791490684E-3</c:v>
                </c:pt>
                <c:pt idx="257">
                  <c:v>6.0241880483283142E-3</c:v>
                </c:pt>
                <c:pt idx="258">
                  <c:v>6.873672806448081E-3</c:v>
                </c:pt>
                <c:pt idx="259">
                  <c:v>7.1572519815444212E-3</c:v>
                </c:pt>
                <c:pt idx="260">
                  <c:v>7.9427954388706454E-3</c:v>
                </c:pt>
                <c:pt idx="261">
                  <c:v>7.981377467087318E-3</c:v>
                </c:pt>
                <c:pt idx="262">
                  <c:v>4.0368786596855924E-3</c:v>
                </c:pt>
                <c:pt idx="263">
                  <c:v>6.0689755824501366E-3</c:v>
                </c:pt>
                <c:pt idx="264">
                  <c:v>3.6388344392778928E-3</c:v>
                </c:pt>
                <c:pt idx="265">
                  <c:v>3.8342090221305729E-3</c:v>
                </c:pt>
                <c:pt idx="266">
                  <c:v>4.0288310942592264E-3</c:v>
                </c:pt>
                <c:pt idx="267">
                  <c:v>4.3279925311556031E-3</c:v>
                </c:pt>
                <c:pt idx="268">
                  <c:v>4.8685719213802069E-3</c:v>
                </c:pt>
                <c:pt idx="269">
                  <c:v>5.5233496005836161E-3</c:v>
                </c:pt>
                <c:pt idx="270">
                  <c:v>9.1165586172811744E-3</c:v>
                </c:pt>
                <c:pt idx="271">
                  <c:v>2.7917202467766201E-3</c:v>
                </c:pt>
                <c:pt idx="272">
                  <c:v>3.2565260416728727E-3</c:v>
                </c:pt>
                <c:pt idx="273">
                  <c:v>2.1654330723621896E-3</c:v>
                </c:pt>
                <c:pt idx="274">
                  <c:v>2.0315761902211923E-3</c:v>
                </c:pt>
                <c:pt idx="275">
                  <c:v>3.1459702537130862E-3</c:v>
                </c:pt>
                <c:pt idx="276">
                  <c:v>2.254727808590725E-3</c:v>
                </c:pt>
                <c:pt idx="277">
                  <c:v>4.1871575704398372E-3</c:v>
                </c:pt>
                <c:pt idx="278">
                  <c:v>3.1855779781415944E-3</c:v>
                </c:pt>
                <c:pt idx="279">
                  <c:v>4.5104026539711829E-3</c:v>
                </c:pt>
                <c:pt idx="280">
                  <c:v>5.0056397772693575E-3</c:v>
                </c:pt>
                <c:pt idx="281">
                  <c:v>5.7373774779705747E-3</c:v>
                </c:pt>
                <c:pt idx="282">
                  <c:v>2.4464122641787199E-3</c:v>
                </c:pt>
                <c:pt idx="283">
                  <c:v>2.9237131833489008E-3</c:v>
                </c:pt>
                <c:pt idx="284">
                  <c:v>1.8118161040471641E-3</c:v>
                </c:pt>
                <c:pt idx="285">
                  <c:v>1.5166564775876807E-3</c:v>
                </c:pt>
                <c:pt idx="286">
                  <c:v>1.0822721565429509E-3</c:v>
                </c:pt>
                <c:pt idx="287">
                  <c:v>9.233301729278941E-4</c:v>
                </c:pt>
                <c:pt idx="288">
                  <c:v>8.6688170957044505E-4</c:v>
                </c:pt>
                <c:pt idx="289">
                  <c:v>8.837190186358479E-4</c:v>
                </c:pt>
                <c:pt idx="290">
                  <c:v>1.046605891004645E-3</c:v>
                </c:pt>
                <c:pt idx="291">
                  <c:v>1.1910359665599697E-3</c:v>
                </c:pt>
                <c:pt idx="292">
                  <c:v>2.7432071827200874E-3</c:v>
                </c:pt>
                <c:pt idx="293">
                  <c:v>1.6747123399273619E-3</c:v>
                </c:pt>
                <c:pt idx="294">
                  <c:v>2.0555813056671326E-3</c:v>
                </c:pt>
                <c:pt idx="295">
                  <c:v>2.2907832716827195E-3</c:v>
                </c:pt>
                <c:pt idx="296">
                  <c:v>1.8733775060093009E-3</c:v>
                </c:pt>
                <c:pt idx="297">
                  <c:v>1.5298412140500003E-3</c:v>
                </c:pt>
                <c:pt idx="298">
                  <c:v>2.7143483061460305E-3</c:v>
                </c:pt>
                <c:pt idx="299">
                  <c:v>1.0214770142248663E-3</c:v>
                </c:pt>
                <c:pt idx="300">
                  <c:v>9.0368941245845243E-4</c:v>
                </c:pt>
                <c:pt idx="301">
                  <c:v>8.3727638925319573E-4</c:v>
                </c:pt>
                <c:pt idx="302">
                  <c:v>2.4282634250442489E-3</c:v>
                </c:pt>
                <c:pt idx="303">
                  <c:v>1.0250151885361828E-3</c:v>
                </c:pt>
                <c:pt idx="304">
                  <c:v>3.6335605439306532E-3</c:v>
                </c:pt>
                <c:pt idx="305">
                  <c:v>3.1658853920799005E-3</c:v>
                </c:pt>
                <c:pt idx="306">
                  <c:v>2.8818434431966437E-3</c:v>
                </c:pt>
                <c:pt idx="307">
                  <c:v>2.6478227717180529E-3</c:v>
                </c:pt>
                <c:pt idx="308">
                  <c:v>2.7650182501929659E-3</c:v>
                </c:pt>
                <c:pt idx="309">
                  <c:v>2.4557356907727833E-3</c:v>
                </c:pt>
                <c:pt idx="310">
                  <c:v>2.6423488927535474E-3</c:v>
                </c:pt>
                <c:pt idx="311">
                  <c:v>3.1438435713130675E-3</c:v>
                </c:pt>
                <c:pt idx="312">
                  <c:v>3.0810516684065111E-3</c:v>
                </c:pt>
                <c:pt idx="313">
                  <c:v>4.5813681420586684E-3</c:v>
                </c:pt>
                <c:pt idx="314">
                  <c:v>4.3958536326536603E-3</c:v>
                </c:pt>
                <c:pt idx="315">
                  <c:v>1.5585856385380438E-2</c:v>
                </c:pt>
                <c:pt idx="316">
                  <c:v>1.5492886978452683E-2</c:v>
                </c:pt>
                <c:pt idx="317">
                  <c:v>3.0838023499969846E-3</c:v>
                </c:pt>
                <c:pt idx="318">
                  <c:v>1.296479250359894E-2</c:v>
                </c:pt>
                <c:pt idx="319">
                  <c:v>2.8980512296089929E-3</c:v>
                </c:pt>
                <c:pt idx="320">
                  <c:v>1.2421844850813019E-2</c:v>
                </c:pt>
                <c:pt idx="321">
                  <c:v>1.1614740314517792E-2</c:v>
                </c:pt>
                <c:pt idx="322">
                  <c:v>3.0707559776932212E-3</c:v>
                </c:pt>
                <c:pt idx="323">
                  <c:v>8.6188237728801725E-3</c:v>
                </c:pt>
                <c:pt idx="324">
                  <c:v>7.531921281111251E-3</c:v>
                </c:pt>
                <c:pt idx="325">
                  <c:v>6.8403940337092737E-3</c:v>
                </c:pt>
                <c:pt idx="326">
                  <c:v>6.1637125221926893E-3</c:v>
                </c:pt>
                <c:pt idx="327">
                  <c:v>5.9319425028717364E-3</c:v>
                </c:pt>
                <c:pt idx="328">
                  <c:v>5.3148681100923332E-3</c:v>
                </c:pt>
                <c:pt idx="329">
                  <c:v>5.285994993357631E-3</c:v>
                </c:pt>
                <c:pt idx="330">
                  <c:v>5.2401617610174089E-3</c:v>
                </c:pt>
                <c:pt idx="331">
                  <c:v>5.3449937460063619E-3</c:v>
                </c:pt>
                <c:pt idx="332">
                  <c:v>4.9648782120363319E-3</c:v>
                </c:pt>
                <c:pt idx="333">
                  <c:v>4.5461965599675764E-3</c:v>
                </c:pt>
                <c:pt idx="334">
                  <c:v>4.1553682020632867E-3</c:v>
                </c:pt>
                <c:pt idx="335">
                  <c:v>4.3396648215790722E-3</c:v>
                </c:pt>
                <c:pt idx="336">
                  <c:v>4.0666750213243404E-3</c:v>
                </c:pt>
                <c:pt idx="337">
                  <c:v>6.3694974740616224E-3</c:v>
                </c:pt>
                <c:pt idx="338">
                  <c:v>4.7860130474586928E-3</c:v>
                </c:pt>
                <c:pt idx="339">
                  <c:v>4.1360605311945593E-3</c:v>
                </c:pt>
                <c:pt idx="340">
                  <c:v>3.4532540928912162E-3</c:v>
                </c:pt>
                <c:pt idx="341">
                  <c:v>3.0878769040289019E-3</c:v>
                </c:pt>
                <c:pt idx="342">
                  <c:v>2.8716428205351526E-3</c:v>
                </c:pt>
                <c:pt idx="343">
                  <c:v>2.5607697711022117E-3</c:v>
                </c:pt>
                <c:pt idx="344">
                  <c:v>2.5600080802272883E-3</c:v>
                </c:pt>
                <c:pt idx="345">
                  <c:v>2.4349533312180028E-3</c:v>
                </c:pt>
                <c:pt idx="346">
                  <c:v>2.825418616824611E-3</c:v>
                </c:pt>
                <c:pt idx="347">
                  <c:v>2.2630253978972738E-3</c:v>
                </c:pt>
                <c:pt idx="348">
                  <c:v>2.4301881467183361E-3</c:v>
                </c:pt>
                <c:pt idx="349">
                  <c:v>2.1740902492649256E-3</c:v>
                </c:pt>
                <c:pt idx="350">
                  <c:v>1.650093558684511E-3</c:v>
                </c:pt>
                <c:pt idx="351">
                  <c:v>1.4066790863007008E-3</c:v>
                </c:pt>
                <c:pt idx="352">
                  <c:v>1.3504507614820367E-3</c:v>
                </c:pt>
                <c:pt idx="353">
                  <c:v>1.0848079110743437E-3</c:v>
                </c:pt>
                <c:pt idx="354">
                  <c:v>1.0252276662269916E-3</c:v>
                </c:pt>
                <c:pt idx="355">
                  <c:v>1.1169571435646814E-3</c:v>
                </c:pt>
                <c:pt idx="356">
                  <c:v>1.3099475658967582E-3</c:v>
                </c:pt>
                <c:pt idx="357">
                  <c:v>1.542807918500327E-3</c:v>
                </c:pt>
                <c:pt idx="358">
                  <c:v>3.188459094240086E-3</c:v>
                </c:pt>
                <c:pt idx="359">
                  <c:v>3.6118284509735936E-3</c:v>
                </c:pt>
                <c:pt idx="360">
                  <c:v>4.0533715266150841E-3</c:v>
                </c:pt>
                <c:pt idx="361">
                  <c:v>4.6563559774068898E-3</c:v>
                </c:pt>
                <c:pt idx="362">
                  <c:v>3.725185946125904E-3</c:v>
                </c:pt>
                <c:pt idx="363">
                  <c:v>2.3530865845018522E-3</c:v>
                </c:pt>
                <c:pt idx="364">
                  <c:v>2.1485929416852016E-3</c:v>
                </c:pt>
                <c:pt idx="365">
                  <c:v>1.5486098625330492E-3</c:v>
                </c:pt>
                <c:pt idx="366">
                  <c:v>1.2496904532866017E-3</c:v>
                </c:pt>
                <c:pt idx="367">
                  <c:v>2.1910591846982402E-3</c:v>
                </c:pt>
                <c:pt idx="368">
                  <c:v>1.9244064794095932E-3</c:v>
                </c:pt>
                <c:pt idx="369">
                  <c:v>7.9933122273758046E-4</c:v>
                </c:pt>
                <c:pt idx="370">
                  <c:v>8.1811258553060779E-4</c:v>
                </c:pt>
                <c:pt idx="371">
                  <c:v>9.496757315936049E-4</c:v>
                </c:pt>
                <c:pt idx="372">
                  <c:v>1.1312795662218517E-3</c:v>
                </c:pt>
                <c:pt idx="373">
                  <c:v>1.3625563286070212E-3</c:v>
                </c:pt>
                <c:pt idx="374">
                  <c:v>2.9306457112871732E-3</c:v>
                </c:pt>
                <c:pt idx="375">
                  <c:v>2.0155461710550668E-3</c:v>
                </c:pt>
                <c:pt idx="376">
                  <c:v>2.4814461237208066E-3</c:v>
                </c:pt>
                <c:pt idx="377">
                  <c:v>3.022831757265637E-3</c:v>
                </c:pt>
                <c:pt idx="378">
                  <c:v>3.5492818562093357E-3</c:v>
                </c:pt>
                <c:pt idx="379">
                  <c:v>1.8907961494474762E-3</c:v>
                </c:pt>
                <c:pt idx="380">
                  <c:v>1.5598038711632763E-3</c:v>
                </c:pt>
                <c:pt idx="381">
                  <c:v>1.3146986558007594E-3</c:v>
                </c:pt>
                <c:pt idx="382">
                  <c:v>1.1385344520249939E-3</c:v>
                </c:pt>
                <c:pt idx="383">
                  <c:v>1.0535956796268368E-3</c:v>
                </c:pt>
                <c:pt idx="384">
                  <c:v>1.0227230058867188E-3</c:v>
                </c:pt>
                <c:pt idx="385">
                  <c:v>1.094609975966796E-3</c:v>
                </c:pt>
                <c:pt idx="386">
                  <c:v>1.2038379406282688E-3</c:v>
                </c:pt>
                <c:pt idx="387">
                  <c:v>1.4235251392909561E-3</c:v>
                </c:pt>
                <c:pt idx="388">
                  <c:v>1.7173022935489135E-3</c:v>
                </c:pt>
                <c:pt idx="389">
                  <c:v>2.1193065208230809E-3</c:v>
                </c:pt>
                <c:pt idx="390">
                  <c:v>2.7999878064308729E-3</c:v>
                </c:pt>
                <c:pt idx="391">
                  <c:v>2.3287909992126114E-3</c:v>
                </c:pt>
                <c:pt idx="392">
                  <c:v>1.8424654576908624E-3</c:v>
                </c:pt>
                <c:pt idx="393">
                  <c:v>1.5328884622335319E-3</c:v>
                </c:pt>
                <c:pt idx="394">
                  <c:v>2.0522714176112074E-3</c:v>
                </c:pt>
                <c:pt idx="395">
                  <c:v>1.3242043244943665E-3</c:v>
                </c:pt>
                <c:pt idx="396">
                  <c:v>1.1043862475654687E-3</c:v>
                </c:pt>
                <c:pt idx="397">
                  <c:v>1.2710225367281594E-3</c:v>
                </c:pt>
                <c:pt idx="398">
                  <c:v>2.0492418419440022E-3</c:v>
                </c:pt>
                <c:pt idx="399">
                  <c:v>1.3878008516061537E-3</c:v>
                </c:pt>
                <c:pt idx="400">
                  <c:v>2.5752346154763409E-3</c:v>
                </c:pt>
                <c:pt idx="401">
                  <c:v>3.0928437766113686E-3</c:v>
                </c:pt>
                <c:pt idx="402">
                  <c:v>2.3681525310297628E-3</c:v>
                </c:pt>
                <c:pt idx="403">
                  <c:v>4.0361924519652457E-3</c:v>
                </c:pt>
                <c:pt idx="404">
                  <c:v>3.3799259775209099E-3</c:v>
                </c:pt>
                <c:pt idx="405">
                  <c:v>6.0400512601020886E-3</c:v>
                </c:pt>
                <c:pt idx="406">
                  <c:v>5.5841744828911974E-3</c:v>
                </c:pt>
                <c:pt idx="407">
                  <c:v>5.6351679092962823E-3</c:v>
                </c:pt>
                <c:pt idx="408">
                  <c:v>5.2543357150868107E-3</c:v>
                </c:pt>
                <c:pt idx="409">
                  <c:v>6.9260293621698837E-3</c:v>
                </c:pt>
                <c:pt idx="410">
                  <c:v>4.9178982320451136E-3</c:v>
                </c:pt>
                <c:pt idx="411">
                  <c:v>4.3481237460261616E-3</c:v>
                </c:pt>
                <c:pt idx="412">
                  <c:v>4.4037961609695473E-3</c:v>
                </c:pt>
                <c:pt idx="413">
                  <c:v>8.0005564885735105E-3</c:v>
                </c:pt>
                <c:pt idx="414">
                  <c:v>7.5261895393001193E-3</c:v>
                </c:pt>
                <c:pt idx="415">
                  <c:v>6.267906987113837E-3</c:v>
                </c:pt>
                <c:pt idx="416">
                  <c:v>6.5287996218405843E-3</c:v>
                </c:pt>
                <c:pt idx="417">
                  <c:v>6.0345698188729036E-3</c:v>
                </c:pt>
                <c:pt idx="418">
                  <c:v>6.4414525181246685E-3</c:v>
                </c:pt>
                <c:pt idx="419">
                  <c:v>5.8962120318724661E-3</c:v>
                </c:pt>
                <c:pt idx="420">
                  <c:v>6.1809535448087418E-3</c:v>
                </c:pt>
                <c:pt idx="421">
                  <c:v>5.6106332950464155E-3</c:v>
                </c:pt>
                <c:pt idx="422">
                  <c:v>5.4408529609517482E-3</c:v>
                </c:pt>
                <c:pt idx="423">
                  <c:v>5.5597999304963976E-3</c:v>
                </c:pt>
                <c:pt idx="424">
                  <c:v>6.6995877008622943E-3</c:v>
                </c:pt>
                <c:pt idx="425">
                  <c:v>6.2511402151332884E-3</c:v>
                </c:pt>
                <c:pt idx="426">
                  <c:v>7.719129181339936E-3</c:v>
                </c:pt>
                <c:pt idx="427">
                  <c:v>7.6715195418204435E-3</c:v>
                </c:pt>
                <c:pt idx="428">
                  <c:v>5.5335238372655627E-3</c:v>
                </c:pt>
                <c:pt idx="429">
                  <c:v>5.0872039086605316E-3</c:v>
                </c:pt>
                <c:pt idx="430">
                  <c:v>4.6670414781922395E-3</c:v>
                </c:pt>
                <c:pt idx="431">
                  <c:v>4.7762051466875999E-3</c:v>
                </c:pt>
                <c:pt idx="432">
                  <c:v>5.1016153627210081E-3</c:v>
                </c:pt>
                <c:pt idx="433">
                  <c:v>5.1787534383728262E-3</c:v>
                </c:pt>
                <c:pt idx="434">
                  <c:v>5.4841192872086518E-3</c:v>
                </c:pt>
                <c:pt idx="435">
                  <c:v>6.1119811988246658E-3</c:v>
                </c:pt>
                <c:pt idx="436">
                  <c:v>2.2271545370012532E-3</c:v>
                </c:pt>
                <c:pt idx="437">
                  <c:v>2.0607903928719063E-3</c:v>
                </c:pt>
                <c:pt idx="438">
                  <c:v>1.5131117436661004E-3</c:v>
                </c:pt>
                <c:pt idx="439">
                  <c:v>2.1709114550171093E-3</c:v>
                </c:pt>
                <c:pt idx="440">
                  <c:v>1.0332455057228121E-3</c:v>
                </c:pt>
                <c:pt idx="441">
                  <c:v>9.3441422225803625E-4</c:v>
                </c:pt>
                <c:pt idx="442">
                  <c:v>1.0040827912502737E-3</c:v>
                </c:pt>
                <c:pt idx="443">
                  <c:v>9.0477326508447433E-4</c:v>
                </c:pt>
                <c:pt idx="444">
                  <c:v>1.0072740788598863E-3</c:v>
                </c:pt>
                <c:pt idx="445">
                  <c:v>2.0850072969622953E-3</c:v>
                </c:pt>
                <c:pt idx="446">
                  <c:v>1.5420961594130821E-3</c:v>
                </c:pt>
                <c:pt idx="447">
                  <c:v>2.7777325462204324E-3</c:v>
                </c:pt>
                <c:pt idx="448">
                  <c:v>2.1941812230256812E-3</c:v>
                </c:pt>
                <c:pt idx="449">
                  <c:v>2.6295810466603797E-3</c:v>
                </c:pt>
                <c:pt idx="450">
                  <c:v>3.1706380864569453E-3</c:v>
                </c:pt>
                <c:pt idx="451">
                  <c:v>2.5316252327474038E-3</c:v>
                </c:pt>
                <c:pt idx="452">
                  <c:v>2.1852799670440968E-3</c:v>
                </c:pt>
                <c:pt idx="453">
                  <c:v>1.8106010201889571E-3</c:v>
                </c:pt>
                <c:pt idx="454">
                  <c:v>1.3138264002111289E-3</c:v>
                </c:pt>
                <c:pt idx="455">
                  <c:v>1.116549352831211E-3</c:v>
                </c:pt>
                <c:pt idx="456">
                  <c:v>1.0197342230472916E-3</c:v>
                </c:pt>
                <c:pt idx="457">
                  <c:v>9.622372422353377E-4</c:v>
                </c:pt>
                <c:pt idx="458">
                  <c:v>2.1246153131552602E-3</c:v>
                </c:pt>
                <c:pt idx="459">
                  <c:v>1.1788823741710934E-3</c:v>
                </c:pt>
                <c:pt idx="460">
                  <c:v>1.3538419053555906E-3</c:v>
                </c:pt>
                <c:pt idx="461">
                  <c:v>1.5845021337960391E-3</c:v>
                </c:pt>
                <c:pt idx="462">
                  <c:v>1.8800010998350108E-3</c:v>
                </c:pt>
                <c:pt idx="463">
                  <c:v>2.1965982904758232E-3</c:v>
                </c:pt>
                <c:pt idx="464">
                  <c:v>2.6922165732442623E-3</c:v>
                </c:pt>
                <c:pt idx="465">
                  <c:v>3.2122860009096785E-3</c:v>
                </c:pt>
                <c:pt idx="466">
                  <c:v>2.3057720098170241E-3</c:v>
                </c:pt>
                <c:pt idx="467">
                  <c:v>1.92096005077648E-3</c:v>
                </c:pt>
                <c:pt idx="468">
                  <c:v>1.5937482814141891E-3</c:v>
                </c:pt>
                <c:pt idx="469">
                  <c:v>1.3241564748510495E-3</c:v>
                </c:pt>
                <c:pt idx="470">
                  <c:v>1.0996744333775263E-3</c:v>
                </c:pt>
                <c:pt idx="471">
                  <c:v>1.8392623589033122E-3</c:v>
                </c:pt>
                <c:pt idx="472">
                  <c:v>1.3344594035139558E-3</c:v>
                </c:pt>
                <c:pt idx="473">
                  <c:v>2.0037134790031478E-3</c:v>
                </c:pt>
                <c:pt idx="474">
                  <c:v>1.3092957597301697E-3</c:v>
                </c:pt>
                <c:pt idx="475">
                  <c:v>1.3432604458823462E-3</c:v>
                </c:pt>
                <c:pt idx="476">
                  <c:v>1.5101017221460988E-3</c:v>
                </c:pt>
                <c:pt idx="477">
                  <c:v>2.6774041222998144E-3</c:v>
                </c:pt>
                <c:pt idx="478">
                  <c:v>3.2127672501671865E-3</c:v>
                </c:pt>
                <c:pt idx="479">
                  <c:v>2.5419753846376916E-3</c:v>
                </c:pt>
                <c:pt idx="480">
                  <c:v>3.0438023508023407E-3</c:v>
                </c:pt>
                <c:pt idx="481">
                  <c:v>4.6117584948006576E-3</c:v>
                </c:pt>
                <c:pt idx="482">
                  <c:v>6.0572309159919223E-3</c:v>
                </c:pt>
                <c:pt idx="483">
                  <c:v>5.6263066878652311E-3</c:v>
                </c:pt>
                <c:pt idx="484">
                  <c:v>5.2750463944723422E-3</c:v>
                </c:pt>
                <c:pt idx="485">
                  <c:v>5.1920620443276465E-3</c:v>
                </c:pt>
                <c:pt idx="486">
                  <c:v>5.0284077723198508E-3</c:v>
                </c:pt>
                <c:pt idx="487">
                  <c:v>5.0789152246542247E-3</c:v>
                </c:pt>
                <c:pt idx="488">
                  <c:v>7.8770707400819418E-3</c:v>
                </c:pt>
                <c:pt idx="489">
                  <c:v>5.7646271699303593E-3</c:v>
                </c:pt>
                <c:pt idx="490">
                  <c:v>6.4160705262307025E-3</c:v>
                </c:pt>
                <c:pt idx="491">
                  <c:v>7.138381535016709E-3</c:v>
                </c:pt>
                <c:pt idx="492">
                  <c:v>4.8937226456641685E-3</c:v>
                </c:pt>
                <c:pt idx="493">
                  <c:v>4.4154495917165023E-3</c:v>
                </c:pt>
                <c:pt idx="494">
                  <c:v>4.1040519628736741E-3</c:v>
                </c:pt>
                <c:pt idx="495">
                  <c:v>3.8587647261589084E-3</c:v>
                </c:pt>
                <c:pt idx="496">
                  <c:v>3.3166611438446699E-3</c:v>
                </c:pt>
                <c:pt idx="497">
                  <c:v>3.2815648705195807E-3</c:v>
                </c:pt>
                <c:pt idx="498">
                  <c:v>3.4030633574302065E-3</c:v>
                </c:pt>
                <c:pt idx="499">
                  <c:v>3.8545745187580612E-3</c:v>
                </c:pt>
                <c:pt idx="500">
                  <c:v>3.6868775427893888E-3</c:v>
                </c:pt>
                <c:pt idx="501">
                  <c:v>3.8087008127867129E-3</c:v>
                </c:pt>
                <c:pt idx="502">
                  <c:v>3.949291699131224E-3</c:v>
                </c:pt>
                <c:pt idx="503">
                  <c:v>3.4285119798328602E-3</c:v>
                </c:pt>
                <c:pt idx="504">
                  <c:v>2.9686419478645574E-3</c:v>
                </c:pt>
                <c:pt idx="505">
                  <c:v>2.5784068897752627E-3</c:v>
                </c:pt>
                <c:pt idx="506">
                  <c:v>2.4157189752897473E-3</c:v>
                </c:pt>
                <c:pt idx="507">
                  <c:v>2.2650271228634071E-3</c:v>
                </c:pt>
                <c:pt idx="508">
                  <c:v>2.130164363750537E-3</c:v>
                </c:pt>
                <c:pt idx="509">
                  <c:v>2.463457710975385E-3</c:v>
                </c:pt>
                <c:pt idx="510">
                  <c:v>5.0484602156634873E-3</c:v>
                </c:pt>
                <c:pt idx="511">
                  <c:v>4.1790716698559046E-3</c:v>
                </c:pt>
                <c:pt idx="512">
                  <c:v>2.992730548972079E-3</c:v>
                </c:pt>
                <c:pt idx="513">
                  <c:v>2.6411853694084941E-3</c:v>
                </c:pt>
                <c:pt idx="514">
                  <c:v>2.2755387268290975E-3</c:v>
                </c:pt>
                <c:pt idx="515">
                  <c:v>2.6816598294815532E-3</c:v>
                </c:pt>
                <c:pt idx="516">
                  <c:v>2.325584612904625E-3</c:v>
                </c:pt>
                <c:pt idx="517">
                  <c:v>2.1522989994862121E-3</c:v>
                </c:pt>
                <c:pt idx="518">
                  <c:v>2.353661314987987E-3</c:v>
                </c:pt>
                <c:pt idx="519">
                  <c:v>1.8205565431814517E-3</c:v>
                </c:pt>
                <c:pt idx="520">
                  <c:v>1.981729475835975E-3</c:v>
                </c:pt>
                <c:pt idx="521">
                  <c:v>1.9744863715772695E-3</c:v>
                </c:pt>
                <c:pt idx="522">
                  <c:v>2.9125891760822748E-3</c:v>
                </c:pt>
                <c:pt idx="523">
                  <c:v>3.3509155856576694E-3</c:v>
                </c:pt>
                <c:pt idx="524">
                  <c:v>3.2130832706470697E-3</c:v>
                </c:pt>
                <c:pt idx="525">
                  <c:v>3.7121668165951398E-3</c:v>
                </c:pt>
                <c:pt idx="526">
                  <c:v>1.1131455721100567E-2</c:v>
                </c:pt>
                <c:pt idx="527">
                  <c:v>1.0716453066997549E-2</c:v>
                </c:pt>
                <c:pt idx="528">
                  <c:v>3.4552331531218106E-3</c:v>
                </c:pt>
                <c:pt idx="529">
                  <c:v>3.2757025522625821E-3</c:v>
                </c:pt>
                <c:pt idx="530">
                  <c:v>3.3826162822830986E-3</c:v>
                </c:pt>
                <c:pt idx="531">
                  <c:v>1.0003256832442256E-2</c:v>
                </c:pt>
                <c:pt idx="532">
                  <c:v>1.1930382057536992E-2</c:v>
                </c:pt>
                <c:pt idx="533">
                  <c:v>3.4891972667699146E-3</c:v>
                </c:pt>
                <c:pt idx="534">
                  <c:v>8.5653547559448318E-3</c:v>
                </c:pt>
                <c:pt idx="535">
                  <c:v>7.968699524357168E-3</c:v>
                </c:pt>
                <c:pt idx="536">
                  <c:v>8.0012521785649566E-3</c:v>
                </c:pt>
                <c:pt idx="537">
                  <c:v>7.0240298429123452E-3</c:v>
                </c:pt>
                <c:pt idx="538">
                  <c:v>6.5698814070291392E-3</c:v>
                </c:pt>
                <c:pt idx="539">
                  <c:v>6.8111309693283332E-3</c:v>
                </c:pt>
                <c:pt idx="540">
                  <c:v>7.5195050882715499E-3</c:v>
                </c:pt>
                <c:pt idx="541">
                  <c:v>2.4734929914483192E-3</c:v>
                </c:pt>
                <c:pt idx="542">
                  <c:v>2.2100389419339355E-3</c:v>
                </c:pt>
                <c:pt idx="543">
                  <c:v>2.1081422192864158E-3</c:v>
                </c:pt>
                <c:pt idx="544">
                  <c:v>1.8965612999326728E-3</c:v>
                </c:pt>
                <c:pt idx="545">
                  <c:v>1.8492397321831844E-3</c:v>
                </c:pt>
                <c:pt idx="546">
                  <c:v>1.831014472839725E-3</c:v>
                </c:pt>
                <c:pt idx="547">
                  <c:v>1.677376309293311E-3</c:v>
                </c:pt>
                <c:pt idx="548">
                  <c:v>1.701313331700873E-3</c:v>
                </c:pt>
                <c:pt idx="549">
                  <c:v>1.6748944059726584E-3</c:v>
                </c:pt>
                <c:pt idx="550">
                  <c:v>2.0040584370389736E-3</c:v>
                </c:pt>
                <c:pt idx="551">
                  <c:v>2.3870709690652909E-3</c:v>
                </c:pt>
                <c:pt idx="552">
                  <c:v>1.995307501977843E-3</c:v>
                </c:pt>
                <c:pt idx="553">
                  <c:v>2.5311449281939856E-3</c:v>
                </c:pt>
                <c:pt idx="554">
                  <c:v>1.3863214488812981E-3</c:v>
                </c:pt>
                <c:pt idx="555">
                  <c:v>1.2297968713040038E-3</c:v>
                </c:pt>
                <c:pt idx="556">
                  <c:v>1.100858919199267E-3</c:v>
                </c:pt>
                <c:pt idx="557">
                  <c:v>1.0394202061847478E-3</c:v>
                </c:pt>
                <c:pt idx="558">
                  <c:v>2.0190093637080077E-3</c:v>
                </c:pt>
                <c:pt idx="559">
                  <c:v>1.1077819718389023E-3</c:v>
                </c:pt>
                <c:pt idx="560">
                  <c:v>1.2680971613605438E-3</c:v>
                </c:pt>
                <c:pt idx="561">
                  <c:v>1.4639941925741165E-3</c:v>
                </c:pt>
                <c:pt idx="562">
                  <c:v>1.7495822179618211E-3</c:v>
                </c:pt>
                <c:pt idx="563">
                  <c:v>2.1107476595236055E-3</c:v>
                </c:pt>
                <c:pt idx="564">
                  <c:v>2.6731766294161266E-3</c:v>
                </c:pt>
                <c:pt idx="565">
                  <c:v>3.1605395988050992E-3</c:v>
                </c:pt>
                <c:pt idx="566">
                  <c:v>7.7690666527005358E-3</c:v>
                </c:pt>
                <c:pt idx="567">
                  <c:v>7.2792188489328169E-3</c:v>
                </c:pt>
                <c:pt idx="568">
                  <c:v>6.921004456341002E-3</c:v>
                </c:pt>
                <c:pt idx="569">
                  <c:v>6.4982403756252832E-3</c:v>
                </c:pt>
                <c:pt idx="570">
                  <c:v>7.386966859328865E-3</c:v>
                </c:pt>
                <c:pt idx="571">
                  <c:v>7.3140596388854449E-3</c:v>
                </c:pt>
                <c:pt idx="572">
                  <c:v>8.6290761413078086E-3</c:v>
                </c:pt>
                <c:pt idx="573">
                  <c:v>7.4444484962742068E-3</c:v>
                </c:pt>
                <c:pt idx="574">
                  <c:v>6.2204204009697183E-3</c:v>
                </c:pt>
                <c:pt idx="575">
                  <c:v>6.0574431384047764E-3</c:v>
                </c:pt>
                <c:pt idx="576">
                  <c:v>6.2332684092344971E-3</c:v>
                </c:pt>
                <c:pt idx="577">
                  <c:v>6.8212080088856054E-3</c:v>
                </c:pt>
                <c:pt idx="578">
                  <c:v>7.0808484183506049E-3</c:v>
                </c:pt>
                <c:pt idx="579">
                  <c:v>6.0191439774972466E-3</c:v>
                </c:pt>
                <c:pt idx="580">
                  <c:v>6.5718934263222185E-3</c:v>
                </c:pt>
                <c:pt idx="581">
                  <c:v>2.4003010946114095E-3</c:v>
                </c:pt>
                <c:pt idx="582">
                  <c:v>1.9537624474171142E-3</c:v>
                </c:pt>
                <c:pt idx="583">
                  <c:v>1.6178223034411267E-3</c:v>
                </c:pt>
                <c:pt idx="584">
                  <c:v>1.3849503439384596E-3</c:v>
                </c:pt>
                <c:pt idx="585">
                  <c:v>1.2409138167821161E-3</c:v>
                </c:pt>
                <c:pt idx="586">
                  <c:v>1.1587583840800811E-3</c:v>
                </c:pt>
                <c:pt idx="587">
                  <c:v>1.221581879009696E-3</c:v>
                </c:pt>
                <c:pt idx="588">
                  <c:v>3.1559017460541659E-3</c:v>
                </c:pt>
                <c:pt idx="589">
                  <c:v>1.787433154398531E-3</c:v>
                </c:pt>
                <c:pt idx="590">
                  <c:v>2.2950824361804728E-3</c:v>
                </c:pt>
                <c:pt idx="591">
                  <c:v>4.7912922492857725E-3</c:v>
                </c:pt>
                <c:pt idx="592">
                  <c:v>4.7690110537247756E-3</c:v>
                </c:pt>
                <c:pt idx="593">
                  <c:v>5.5778967301535554E-3</c:v>
                </c:pt>
                <c:pt idx="594">
                  <c:v>5.703555730854586E-3</c:v>
                </c:pt>
                <c:pt idx="595">
                  <c:v>5.3439115710163009E-3</c:v>
                </c:pt>
                <c:pt idx="596">
                  <c:v>4.9079909937311253E-3</c:v>
                </c:pt>
                <c:pt idx="597">
                  <c:v>5.3580758802979338E-3</c:v>
                </c:pt>
                <c:pt idx="598">
                  <c:v>5.289936368092071E-3</c:v>
                </c:pt>
                <c:pt idx="599">
                  <c:v>3.2934617376029658E-3</c:v>
                </c:pt>
                <c:pt idx="600">
                  <c:v>6.4644147208559322E-3</c:v>
                </c:pt>
                <c:pt idx="601">
                  <c:v>6.3352995177634779E-3</c:v>
                </c:pt>
                <c:pt idx="602">
                  <c:v>3.6964718752323222E-3</c:v>
                </c:pt>
                <c:pt idx="603">
                  <c:v>4.5422493467153846E-3</c:v>
                </c:pt>
                <c:pt idx="604">
                  <c:v>4.597683458106714E-3</c:v>
                </c:pt>
                <c:pt idx="605">
                  <c:v>4.33888874600035E-3</c:v>
                </c:pt>
                <c:pt idx="606">
                  <c:v>3.5336661677382118E-3</c:v>
                </c:pt>
                <c:pt idx="607">
                  <c:v>4.0435783898061647E-3</c:v>
                </c:pt>
                <c:pt idx="608">
                  <c:v>4.1486555384760877E-3</c:v>
                </c:pt>
                <c:pt idx="609">
                  <c:v>2.2400737040186936E-3</c:v>
                </c:pt>
                <c:pt idx="610">
                  <c:v>1.8122895621229304E-3</c:v>
                </c:pt>
                <c:pt idx="611">
                  <c:v>1.4862081505988955E-3</c:v>
                </c:pt>
                <c:pt idx="612">
                  <c:v>1.2309181309085925E-3</c:v>
                </c:pt>
                <c:pt idx="613">
                  <c:v>1.0210047540139991E-3</c:v>
                </c:pt>
                <c:pt idx="614">
                  <c:v>9.1220342775196871E-4</c:v>
                </c:pt>
                <c:pt idx="615">
                  <c:v>2.4261876764902234E-3</c:v>
                </c:pt>
                <c:pt idx="616">
                  <c:v>9.5596863061111841E-4</c:v>
                </c:pt>
                <c:pt idx="617">
                  <c:v>2.7893815185831344E-3</c:v>
                </c:pt>
                <c:pt idx="618">
                  <c:v>3.0026210474393441E-3</c:v>
                </c:pt>
                <c:pt idx="619">
                  <c:v>3.4992711622205274E-3</c:v>
                </c:pt>
                <c:pt idx="620">
                  <c:v>3.017938835536191E-3</c:v>
                </c:pt>
                <c:pt idx="621">
                  <c:v>2.6484761800214156E-3</c:v>
                </c:pt>
                <c:pt idx="622">
                  <c:v>4.2688138199173291E-3</c:v>
                </c:pt>
                <c:pt idx="623">
                  <c:v>2.2347499149372257E-3</c:v>
                </c:pt>
                <c:pt idx="624">
                  <c:v>2.2306226159635391E-3</c:v>
                </c:pt>
                <c:pt idx="625">
                  <c:v>4.2281719874636076E-3</c:v>
                </c:pt>
                <c:pt idx="626">
                  <c:v>4.4863946241062097E-3</c:v>
                </c:pt>
                <c:pt idx="627">
                  <c:v>3.0696156355994883E-3</c:v>
                </c:pt>
                <c:pt idx="628">
                  <c:v>2.6552898600867535E-3</c:v>
                </c:pt>
                <c:pt idx="629">
                  <c:v>2.306134138547758E-3</c:v>
                </c:pt>
                <c:pt idx="630">
                  <c:v>2.0656047994661334E-3</c:v>
                </c:pt>
                <c:pt idx="631">
                  <c:v>1.8697083782171749E-3</c:v>
                </c:pt>
                <c:pt idx="632">
                  <c:v>1.7159375135102086E-3</c:v>
                </c:pt>
                <c:pt idx="633">
                  <c:v>2.4383371326166543E-3</c:v>
                </c:pt>
                <c:pt idx="634">
                  <c:v>1.9480193172676859E-3</c:v>
                </c:pt>
                <c:pt idx="635">
                  <c:v>2.9387305127345485E-3</c:v>
                </c:pt>
                <c:pt idx="636">
                  <c:v>1.3251340747431402E-3</c:v>
                </c:pt>
                <c:pt idx="637">
                  <c:v>1.1394012380241496E-3</c:v>
                </c:pt>
                <c:pt idx="638">
                  <c:v>9.0291995058506625E-4</c:v>
                </c:pt>
                <c:pt idx="639">
                  <c:v>8.0783967976426037E-4</c:v>
                </c:pt>
                <c:pt idx="640">
                  <c:v>8.3757677676794102E-4</c:v>
                </c:pt>
                <c:pt idx="641">
                  <c:v>2.0240822846316607E-3</c:v>
                </c:pt>
                <c:pt idx="642">
                  <c:v>1.1751507427253034E-3</c:v>
                </c:pt>
                <c:pt idx="643">
                  <c:v>1.3902615229281323E-3</c:v>
                </c:pt>
                <c:pt idx="644">
                  <c:v>1.6856357000131481E-3</c:v>
                </c:pt>
                <c:pt idx="645">
                  <c:v>2.1070758299697994E-3</c:v>
                </c:pt>
                <c:pt idx="646">
                  <c:v>2.5725159963964892E-3</c:v>
                </c:pt>
                <c:pt idx="647">
                  <c:v>2.9874362609600942E-3</c:v>
                </c:pt>
                <c:pt idx="648">
                  <c:v>2.550229136583539E-3</c:v>
                </c:pt>
                <c:pt idx="649">
                  <c:v>2.1948056750978003E-3</c:v>
                </c:pt>
                <c:pt idx="650">
                  <c:v>3.0227240127386466E-3</c:v>
                </c:pt>
                <c:pt idx="651">
                  <c:v>1.4026647895825414E-3</c:v>
                </c:pt>
                <c:pt idx="652">
                  <c:v>1.2038717299325962E-3</c:v>
                </c:pt>
                <c:pt idx="653">
                  <c:v>9.3230348050583748E-4</c:v>
                </c:pt>
                <c:pt idx="654">
                  <c:v>8.2147530674049488E-4</c:v>
                </c:pt>
                <c:pt idx="655">
                  <c:v>7.8511095115169375E-4</c:v>
                </c:pt>
                <c:pt idx="656">
                  <c:v>2.2761079858186436E-3</c:v>
                </c:pt>
                <c:pt idx="657">
                  <c:v>9.3737734168909681E-4</c:v>
                </c:pt>
                <c:pt idx="658">
                  <c:v>1.1325093859918462E-3</c:v>
                </c:pt>
                <c:pt idx="659">
                  <c:v>1.4055537503544701E-3</c:v>
                </c:pt>
                <c:pt idx="660">
                  <c:v>1.7342219419717753E-3</c:v>
                </c:pt>
                <c:pt idx="661">
                  <c:v>2.1574298928527368E-3</c:v>
                </c:pt>
                <c:pt idx="662">
                  <c:v>2.653944547577591E-3</c:v>
                </c:pt>
                <c:pt idx="663">
                  <c:v>3.1967085509235177E-3</c:v>
                </c:pt>
                <c:pt idx="664">
                  <c:v>2.146772277384309E-3</c:v>
                </c:pt>
                <c:pt idx="665">
                  <c:v>1.7326437336062255E-3</c:v>
                </c:pt>
                <c:pt idx="666">
                  <c:v>2.7326422016895457E-3</c:v>
                </c:pt>
                <c:pt idx="667">
                  <c:v>1.1760298592591856E-3</c:v>
                </c:pt>
                <c:pt idx="668">
                  <c:v>1.055625080619367E-3</c:v>
                </c:pt>
                <c:pt idx="669">
                  <c:v>2.7994545499155777E-3</c:v>
                </c:pt>
                <c:pt idx="670">
                  <c:v>2.4829050888727057E-3</c:v>
                </c:pt>
                <c:pt idx="671">
                  <c:v>2.6280390448478221E-3</c:v>
                </c:pt>
                <c:pt idx="672">
                  <c:v>2.7832033447005621E-3</c:v>
                </c:pt>
                <c:pt idx="673">
                  <c:v>1.4115972739330252E-3</c:v>
                </c:pt>
                <c:pt idx="674">
                  <c:v>1.7191640298043218E-3</c:v>
                </c:pt>
                <c:pt idx="675">
                  <c:v>2.2262868741466527E-3</c:v>
                </c:pt>
                <c:pt idx="676">
                  <c:v>1.99776521471789E-3</c:v>
                </c:pt>
                <c:pt idx="677">
                  <c:v>1.4237472619794377E-3</c:v>
                </c:pt>
                <c:pt idx="678">
                  <c:v>1.1142340679373066E-3</c:v>
                </c:pt>
                <c:pt idx="679">
                  <c:v>9.1055976896032512E-4</c:v>
                </c:pt>
                <c:pt idx="680">
                  <c:v>7.7361698721585353E-4</c:v>
                </c:pt>
                <c:pt idx="681">
                  <c:v>7.8781304148681989E-4</c:v>
                </c:pt>
                <c:pt idx="682">
                  <c:v>2.18452478825008E-3</c:v>
                </c:pt>
                <c:pt idx="683">
                  <c:v>8.6925852192347994E-4</c:v>
                </c:pt>
                <c:pt idx="684">
                  <c:v>2.4581879228239962E-3</c:v>
                </c:pt>
                <c:pt idx="685">
                  <c:v>1.2914211831088385E-3</c:v>
                </c:pt>
                <c:pt idx="686">
                  <c:v>1.6085330857986747E-3</c:v>
                </c:pt>
                <c:pt idx="687">
                  <c:v>2.0072562585633238E-3</c:v>
                </c:pt>
                <c:pt idx="688">
                  <c:v>2.4666947433428306E-3</c:v>
                </c:pt>
                <c:pt idx="689">
                  <c:v>2.9917007405820327E-3</c:v>
                </c:pt>
                <c:pt idx="690">
                  <c:v>2.4772275625545067E-3</c:v>
                </c:pt>
                <c:pt idx="691">
                  <c:v>3.6205474146901498E-3</c:v>
                </c:pt>
                <c:pt idx="692">
                  <c:v>1.7169739521578826E-3</c:v>
                </c:pt>
                <c:pt idx="693">
                  <c:v>1.4682570022218231E-3</c:v>
                </c:pt>
                <c:pt idx="694">
                  <c:v>1.2283234192154353E-3</c:v>
                </c:pt>
                <c:pt idx="695">
                  <c:v>1.0947861437052278E-3</c:v>
                </c:pt>
                <c:pt idx="696">
                  <c:v>9.7884772263849931E-4</c:v>
                </c:pt>
                <c:pt idx="697">
                  <c:v>9.5218775168815916E-4</c:v>
                </c:pt>
                <c:pt idx="698">
                  <c:v>1.0930430741509869E-3</c:v>
                </c:pt>
                <c:pt idx="699">
                  <c:v>2.6781320865667405E-3</c:v>
                </c:pt>
                <c:pt idx="700">
                  <c:v>3.222178077070181E-3</c:v>
                </c:pt>
                <c:pt idx="701">
                  <c:v>8.6617914973086824E-3</c:v>
                </c:pt>
                <c:pt idx="702">
                  <c:v>8.2890813232818564E-3</c:v>
                </c:pt>
                <c:pt idx="703">
                  <c:v>1.012717913115457E-2</c:v>
                </c:pt>
                <c:pt idx="704">
                  <c:v>1.1071565401493068E-2</c:v>
                </c:pt>
                <c:pt idx="705">
                  <c:v>9.5494291763410614E-3</c:v>
                </c:pt>
                <c:pt idx="706">
                  <c:v>9.2216001721011683E-3</c:v>
                </c:pt>
                <c:pt idx="707">
                  <c:v>8.1997240243563974E-3</c:v>
                </c:pt>
                <c:pt idx="708">
                  <c:v>7.0576725865450027E-3</c:v>
                </c:pt>
                <c:pt idx="709">
                  <c:v>6.915135650016507E-3</c:v>
                </c:pt>
                <c:pt idx="710">
                  <c:v>2.9021342745915567E-3</c:v>
                </c:pt>
                <c:pt idx="711">
                  <c:v>5.0632423700048088E-3</c:v>
                </c:pt>
                <c:pt idx="712">
                  <c:v>5.7441720857995034E-3</c:v>
                </c:pt>
                <c:pt idx="713">
                  <c:v>3.1682900195465803E-3</c:v>
                </c:pt>
                <c:pt idx="714">
                  <c:v>3.1411933030376744E-3</c:v>
                </c:pt>
                <c:pt idx="715">
                  <c:v>3.4204163103017373E-3</c:v>
                </c:pt>
                <c:pt idx="716">
                  <c:v>4.6593006634218677E-3</c:v>
                </c:pt>
                <c:pt idx="717">
                  <c:v>5.013574160267719E-3</c:v>
                </c:pt>
                <c:pt idx="718">
                  <c:v>4.9133909770729149E-3</c:v>
                </c:pt>
                <c:pt idx="719">
                  <c:v>4.5600104052654893E-3</c:v>
                </c:pt>
                <c:pt idx="720">
                  <c:v>5.1052112005531506E-3</c:v>
                </c:pt>
                <c:pt idx="721">
                  <c:v>6.98903046162677E-3</c:v>
                </c:pt>
                <c:pt idx="722">
                  <c:v>7.3859729672358316E-3</c:v>
                </c:pt>
                <c:pt idx="723">
                  <c:v>6.2759191742385173E-3</c:v>
                </c:pt>
                <c:pt idx="724">
                  <c:v>6.8007458861553752E-3</c:v>
                </c:pt>
                <c:pt idx="725">
                  <c:v>6.1071809143091633E-3</c:v>
                </c:pt>
                <c:pt idx="726">
                  <c:v>6.1312762512271543E-3</c:v>
                </c:pt>
                <c:pt idx="727">
                  <c:v>6.7385869174991647E-3</c:v>
                </c:pt>
                <c:pt idx="728">
                  <c:v>6.3833142017687642E-3</c:v>
                </c:pt>
                <c:pt idx="729">
                  <c:v>5.9240240568826331E-3</c:v>
                </c:pt>
                <c:pt idx="730">
                  <c:v>5.5564218224698481E-3</c:v>
                </c:pt>
                <c:pt idx="731">
                  <c:v>5.7131588825108338E-3</c:v>
                </c:pt>
                <c:pt idx="732">
                  <c:v>5.4979952768258716E-3</c:v>
                </c:pt>
                <c:pt idx="733">
                  <c:v>5.4090704937888008E-3</c:v>
                </c:pt>
                <c:pt idx="734">
                  <c:v>7.5653999632066104E-3</c:v>
                </c:pt>
                <c:pt idx="735">
                  <c:v>7.9492985725854205E-3</c:v>
                </c:pt>
                <c:pt idx="736">
                  <c:v>2.185850332821552E-3</c:v>
                </c:pt>
                <c:pt idx="737">
                  <c:v>2.0102093178723099E-3</c:v>
                </c:pt>
                <c:pt idx="738">
                  <c:v>1.6333815735117608E-3</c:v>
                </c:pt>
                <c:pt idx="739">
                  <c:v>1.3699106176949718E-3</c:v>
                </c:pt>
                <c:pt idx="740">
                  <c:v>1.0130022576290418E-3</c:v>
                </c:pt>
                <c:pt idx="741">
                  <c:v>9.0606711432079554E-4</c:v>
                </c:pt>
                <c:pt idx="742">
                  <c:v>9.6452759036983913E-4</c:v>
                </c:pt>
                <c:pt idx="743">
                  <c:v>9.6821647161490667E-4</c:v>
                </c:pt>
                <c:pt idx="744">
                  <c:v>2.0610389172168856E-3</c:v>
                </c:pt>
                <c:pt idx="745">
                  <c:v>1.2112654977635626E-3</c:v>
                </c:pt>
                <c:pt idx="746">
                  <c:v>1.3171694240313181E-3</c:v>
                </c:pt>
                <c:pt idx="747">
                  <c:v>1.6511167036541636E-3</c:v>
                </c:pt>
                <c:pt idx="748">
                  <c:v>2.5422928685201992E-3</c:v>
                </c:pt>
                <c:pt idx="749">
                  <c:v>1.9320097187098919E-3</c:v>
                </c:pt>
                <c:pt idx="750">
                  <c:v>1.7463456918594103E-3</c:v>
                </c:pt>
                <c:pt idx="751">
                  <c:v>1.537692920099584E-3</c:v>
                </c:pt>
                <c:pt idx="752">
                  <c:v>1.2152319109875621E-3</c:v>
                </c:pt>
                <c:pt idx="753">
                  <c:v>1.2652737628856432E-3</c:v>
                </c:pt>
                <c:pt idx="754">
                  <c:v>1.246601651138829E-3</c:v>
                </c:pt>
                <c:pt idx="755">
                  <c:v>2.1733321805574449E-3</c:v>
                </c:pt>
                <c:pt idx="756">
                  <c:v>1.5013358105300952E-3</c:v>
                </c:pt>
                <c:pt idx="757">
                  <c:v>1.8652458260055779E-3</c:v>
                </c:pt>
                <c:pt idx="758">
                  <c:v>1.973890734521401E-3</c:v>
                </c:pt>
                <c:pt idx="759">
                  <c:v>2.0977322866670297E-3</c:v>
                </c:pt>
                <c:pt idx="760">
                  <c:v>2.4302370369855587E-3</c:v>
                </c:pt>
                <c:pt idx="761">
                  <c:v>2.8073116442137447E-3</c:v>
                </c:pt>
                <c:pt idx="762">
                  <c:v>3.3303795696535254E-3</c:v>
                </c:pt>
                <c:pt idx="763">
                  <c:v>3.9402047422867955E-3</c:v>
                </c:pt>
                <c:pt idx="764">
                  <c:v>3.4900603268509384E-3</c:v>
                </c:pt>
                <c:pt idx="765">
                  <c:v>2.7088166323561216E-3</c:v>
                </c:pt>
                <c:pt idx="766">
                  <c:v>2.3426591872669788E-3</c:v>
                </c:pt>
                <c:pt idx="767">
                  <c:v>2.5342929330548305E-3</c:v>
                </c:pt>
                <c:pt idx="768">
                  <c:v>2.2314142481840099E-3</c:v>
                </c:pt>
                <c:pt idx="769">
                  <c:v>2.5139313722338658E-3</c:v>
                </c:pt>
                <c:pt idx="770">
                  <c:v>3.0573799284538549E-3</c:v>
                </c:pt>
                <c:pt idx="771">
                  <c:v>2.941621325321794E-3</c:v>
                </c:pt>
                <c:pt idx="772">
                  <c:v>2.8133322884639328E-3</c:v>
                </c:pt>
                <c:pt idx="773">
                  <c:v>2.7047277511416416E-3</c:v>
                </c:pt>
                <c:pt idx="774">
                  <c:v>2.7874357840407919E-3</c:v>
                </c:pt>
                <c:pt idx="775">
                  <c:v>2.8522222783068443E-3</c:v>
                </c:pt>
                <c:pt idx="776">
                  <c:v>3.2443451254942184E-3</c:v>
                </c:pt>
                <c:pt idx="777">
                  <c:v>3.7730974289449911E-3</c:v>
                </c:pt>
                <c:pt idx="778">
                  <c:v>2.3973802994363457E-3</c:v>
                </c:pt>
                <c:pt idx="779">
                  <c:v>1.9904618579518205E-3</c:v>
                </c:pt>
                <c:pt idx="780">
                  <c:v>1.670940028815072E-3</c:v>
                </c:pt>
                <c:pt idx="781">
                  <c:v>1.5085486597060732E-3</c:v>
                </c:pt>
                <c:pt idx="782">
                  <c:v>1.4468633642376581E-3</c:v>
                </c:pt>
                <c:pt idx="783">
                  <c:v>1.5558546823184252E-3</c:v>
                </c:pt>
                <c:pt idx="784">
                  <c:v>1.7417043626731855E-3</c:v>
                </c:pt>
                <c:pt idx="785">
                  <c:v>1.9886256562371952E-3</c:v>
                </c:pt>
                <c:pt idx="786">
                  <c:v>2.5831995916888325E-3</c:v>
                </c:pt>
                <c:pt idx="787">
                  <c:v>3.1576637146187737E-3</c:v>
                </c:pt>
                <c:pt idx="788">
                  <c:v>3.8485780246099448E-3</c:v>
                </c:pt>
                <c:pt idx="789">
                  <c:v>4.4251827285563495E-3</c:v>
                </c:pt>
                <c:pt idx="790">
                  <c:v>4.6821327597907723E-3</c:v>
                </c:pt>
                <c:pt idx="791">
                  <c:v>3.596238858801247E-3</c:v>
                </c:pt>
                <c:pt idx="792">
                  <c:v>2.8641305062029158E-3</c:v>
                </c:pt>
                <c:pt idx="793">
                  <c:v>2.4906331552036719E-3</c:v>
                </c:pt>
                <c:pt idx="794">
                  <c:v>2.1971737915907688E-3</c:v>
                </c:pt>
                <c:pt idx="795">
                  <c:v>1.9979955720454729E-3</c:v>
                </c:pt>
                <c:pt idx="796">
                  <c:v>1.8725853010495143E-3</c:v>
                </c:pt>
                <c:pt idx="797">
                  <c:v>1.9735734765813553E-3</c:v>
                </c:pt>
                <c:pt idx="798">
                  <c:v>8.2677068065596356E-4</c:v>
                </c:pt>
                <c:pt idx="799">
                  <c:v>9.9836276508779567E-4</c:v>
                </c:pt>
                <c:pt idx="800">
                  <c:v>1.2064180340664661E-3</c:v>
                </c:pt>
                <c:pt idx="801">
                  <c:v>1.5669166462630515E-3</c:v>
                </c:pt>
                <c:pt idx="802">
                  <c:v>1.6787350055616213E-3</c:v>
                </c:pt>
                <c:pt idx="803">
                  <c:v>2.0844519295462843E-3</c:v>
                </c:pt>
                <c:pt idx="804">
                  <c:v>2.4959616143772801E-3</c:v>
                </c:pt>
                <c:pt idx="805">
                  <c:v>3.0921962125503928E-3</c:v>
                </c:pt>
                <c:pt idx="806">
                  <c:v>6.133622123317679E-3</c:v>
                </c:pt>
                <c:pt idx="807">
                  <c:v>7.741348211646586E-3</c:v>
                </c:pt>
                <c:pt idx="808">
                  <c:v>5.398778637513763E-3</c:v>
                </c:pt>
                <c:pt idx="809">
                  <c:v>7.1896209118483476E-3</c:v>
                </c:pt>
                <c:pt idx="810">
                  <c:v>5.0632804955359706E-3</c:v>
                </c:pt>
                <c:pt idx="811">
                  <c:v>5.2694398906623086E-3</c:v>
                </c:pt>
                <c:pt idx="812">
                  <c:v>5.0198692317525388E-3</c:v>
                </c:pt>
                <c:pt idx="813">
                  <c:v>7.2659624815872847E-3</c:v>
                </c:pt>
                <c:pt idx="814">
                  <c:v>5.9563622018388111E-3</c:v>
                </c:pt>
                <c:pt idx="815">
                  <c:v>6.0299519584687284E-3</c:v>
                </c:pt>
                <c:pt idx="816">
                  <c:v>5.7085919355169927E-3</c:v>
                </c:pt>
                <c:pt idx="817">
                  <c:v>6.1148337301302558E-3</c:v>
                </c:pt>
                <c:pt idx="818">
                  <c:v>6.9226613055298454E-3</c:v>
                </c:pt>
                <c:pt idx="819">
                  <c:v>7.356653090744669E-3</c:v>
                </c:pt>
                <c:pt idx="820">
                  <c:v>7.6936337601606185E-3</c:v>
                </c:pt>
                <c:pt idx="821">
                  <c:v>2.3931614924077487E-3</c:v>
                </c:pt>
                <c:pt idx="822">
                  <c:v>2.2411699354863528E-3</c:v>
                </c:pt>
                <c:pt idx="823">
                  <c:v>1.753014009051835E-3</c:v>
                </c:pt>
                <c:pt idx="824">
                  <c:v>1.5025149051695096E-3</c:v>
                </c:pt>
                <c:pt idx="825">
                  <c:v>1.3614254681843035E-3</c:v>
                </c:pt>
                <c:pt idx="826">
                  <c:v>1.4039878527138101E-3</c:v>
                </c:pt>
                <c:pt idx="827">
                  <c:v>1.2774556184433623E-3</c:v>
                </c:pt>
                <c:pt idx="828">
                  <c:v>1.2646469259892622E-3</c:v>
                </c:pt>
                <c:pt idx="829">
                  <c:v>2.3108814693087645E-3</c:v>
                </c:pt>
                <c:pt idx="830">
                  <c:v>2.4936462921450403E-3</c:v>
                </c:pt>
                <c:pt idx="831">
                  <c:v>2.9431109356202571E-3</c:v>
                </c:pt>
                <c:pt idx="832">
                  <c:v>3.6067677452216057E-3</c:v>
                </c:pt>
                <c:pt idx="833">
                  <c:v>4.3048849437640367E-3</c:v>
                </c:pt>
                <c:pt idx="834">
                  <c:v>4.7559287255448182E-3</c:v>
                </c:pt>
                <c:pt idx="835">
                  <c:v>4.6575468196907886E-3</c:v>
                </c:pt>
                <c:pt idx="836">
                  <c:v>7.3176576973994992E-3</c:v>
                </c:pt>
                <c:pt idx="837">
                  <c:v>6.8606185426358691E-3</c:v>
                </c:pt>
                <c:pt idx="838">
                  <c:v>6.3120569364884796E-3</c:v>
                </c:pt>
                <c:pt idx="839">
                  <c:v>2.0779007307712041E-3</c:v>
                </c:pt>
                <c:pt idx="840">
                  <c:v>6.2177446181859043E-3</c:v>
                </c:pt>
                <c:pt idx="841">
                  <c:v>7.3425503258537934E-3</c:v>
                </c:pt>
                <c:pt idx="842">
                  <c:v>8.1776409743929759E-3</c:v>
                </c:pt>
                <c:pt idx="843">
                  <c:v>9.7493987504658798E-3</c:v>
                </c:pt>
                <c:pt idx="844">
                  <c:v>1.0772692249365969E-2</c:v>
                </c:pt>
                <c:pt idx="845">
                  <c:v>1.186002666226418E-2</c:v>
                </c:pt>
                <c:pt idx="846">
                  <c:v>1.1688333569796648E-2</c:v>
                </c:pt>
                <c:pt idx="847">
                  <c:v>1.1085207328408415E-2</c:v>
                </c:pt>
                <c:pt idx="848">
                  <c:v>3.2262908878776704E-3</c:v>
                </c:pt>
                <c:pt idx="849">
                  <c:v>2.2535249066899647E-3</c:v>
                </c:pt>
                <c:pt idx="850">
                  <c:v>1.9663264628934718E-3</c:v>
                </c:pt>
                <c:pt idx="851">
                  <c:v>1.7265074964740988E-3</c:v>
                </c:pt>
                <c:pt idx="852">
                  <c:v>1.4939846998944469E-3</c:v>
                </c:pt>
                <c:pt idx="853">
                  <c:v>1.3430327637365454E-3</c:v>
                </c:pt>
                <c:pt idx="854">
                  <c:v>1.2624584316246784E-3</c:v>
                </c:pt>
                <c:pt idx="855">
                  <c:v>6.3190388481407598E-3</c:v>
                </c:pt>
                <c:pt idx="856">
                  <c:v>5.981128659873285E-3</c:v>
                </c:pt>
                <c:pt idx="857">
                  <c:v>5.7270170299871873E-3</c:v>
                </c:pt>
                <c:pt idx="858">
                  <c:v>5.0813072793161398E-3</c:v>
                </c:pt>
                <c:pt idx="859">
                  <c:v>5.6957709559596953E-3</c:v>
                </c:pt>
                <c:pt idx="860">
                  <c:v>5.4932214913437291E-3</c:v>
                </c:pt>
                <c:pt idx="861">
                  <c:v>5.5097994204256475E-3</c:v>
                </c:pt>
                <c:pt idx="862">
                  <c:v>4.720083247114747E-3</c:v>
                </c:pt>
                <c:pt idx="863">
                  <c:v>7.6600427493852437E-3</c:v>
                </c:pt>
                <c:pt idx="864">
                  <c:v>6.2214972366946798E-3</c:v>
                </c:pt>
                <c:pt idx="865">
                  <c:v>7.084148137409099E-3</c:v>
                </c:pt>
                <c:pt idx="866">
                  <c:v>7.2008061817846183E-3</c:v>
                </c:pt>
                <c:pt idx="867">
                  <c:v>6.670135436652006E-3</c:v>
                </c:pt>
                <c:pt idx="868">
                  <c:v>7.7803870493548845E-3</c:v>
                </c:pt>
                <c:pt idx="869">
                  <c:v>7.9165804913667037E-3</c:v>
                </c:pt>
                <c:pt idx="870">
                  <c:v>7.3529154992403048E-2</c:v>
                </c:pt>
                <c:pt idx="871">
                  <c:v>6.629379208944694E-2</c:v>
                </c:pt>
                <c:pt idx="872">
                  <c:v>5.8322702817277363E-3</c:v>
                </c:pt>
                <c:pt idx="873">
                  <c:v>6.8766344247273001E-2</c:v>
                </c:pt>
                <c:pt idx="874">
                  <c:v>4.9391567910173559E-3</c:v>
                </c:pt>
                <c:pt idx="875">
                  <c:v>4.9099278657062304E-3</c:v>
                </c:pt>
                <c:pt idx="876">
                  <c:v>6.8144832543862152E-2</c:v>
                </c:pt>
                <c:pt idx="877">
                  <c:v>6.1433421946578371E-3</c:v>
                </c:pt>
                <c:pt idx="878">
                  <c:v>4.0596071490341987E-2</c:v>
                </c:pt>
                <c:pt idx="879">
                  <c:v>5.7630010902092865E-3</c:v>
                </c:pt>
                <c:pt idx="880">
                  <c:v>2.8861379173282832E-2</c:v>
                </c:pt>
                <c:pt idx="881">
                  <c:v>2.1670813410356975E-2</c:v>
                </c:pt>
                <c:pt idx="882">
                  <c:v>6.2403235480403812E-3</c:v>
                </c:pt>
                <c:pt idx="883">
                  <c:v>1.3338897455453975E-2</c:v>
                </c:pt>
                <c:pt idx="884">
                  <c:v>1.4086733360976742E-2</c:v>
                </c:pt>
                <c:pt idx="885">
                  <c:v>2.4354502891435715E-3</c:v>
                </c:pt>
                <c:pt idx="886">
                  <c:v>3.5224732204765245E-3</c:v>
                </c:pt>
                <c:pt idx="887">
                  <c:v>1.678263790948577E-3</c:v>
                </c:pt>
                <c:pt idx="888">
                  <c:v>1.4031736270848666E-3</c:v>
                </c:pt>
                <c:pt idx="889">
                  <c:v>1.2111442885704164E-3</c:v>
                </c:pt>
                <c:pt idx="890">
                  <c:v>1.2259162150076962E-3</c:v>
                </c:pt>
                <c:pt idx="891">
                  <c:v>1.2773660154175677E-3</c:v>
                </c:pt>
                <c:pt idx="892">
                  <c:v>1.4020771378774242E-3</c:v>
                </c:pt>
                <c:pt idx="893">
                  <c:v>1.5196060530856688E-3</c:v>
                </c:pt>
                <c:pt idx="894">
                  <c:v>1.7117499001736147E-3</c:v>
                </c:pt>
                <c:pt idx="895">
                  <c:v>2.0274077694708284E-3</c:v>
                </c:pt>
                <c:pt idx="896">
                  <c:v>2.4211399881142901E-3</c:v>
                </c:pt>
                <c:pt idx="897">
                  <c:v>2.897684574562426E-3</c:v>
                </c:pt>
                <c:pt idx="898">
                  <c:v>3.8413052605415004E-3</c:v>
                </c:pt>
                <c:pt idx="899">
                  <c:v>3.7074395538961619E-3</c:v>
                </c:pt>
                <c:pt idx="900">
                  <c:v>2.6576170856788561E-3</c:v>
                </c:pt>
                <c:pt idx="901">
                  <c:v>4.0140578288549583E-3</c:v>
                </c:pt>
                <c:pt idx="902">
                  <c:v>4.2396462789591853E-3</c:v>
                </c:pt>
                <c:pt idx="903">
                  <c:v>4.8027955943365942E-3</c:v>
                </c:pt>
                <c:pt idx="904">
                  <c:v>5.6516531329861017E-3</c:v>
                </c:pt>
                <c:pt idx="905">
                  <c:v>6.7109883975906186E-3</c:v>
                </c:pt>
                <c:pt idx="906">
                  <c:v>7.7164942332939527E-3</c:v>
                </c:pt>
                <c:pt idx="907">
                  <c:v>2.3391944177143455E-3</c:v>
                </c:pt>
                <c:pt idx="908">
                  <c:v>9.2256511949611892E-3</c:v>
                </c:pt>
                <c:pt idx="909">
                  <c:v>9.566003487427515E-3</c:v>
                </c:pt>
                <c:pt idx="910">
                  <c:v>2.9085060471516358E-3</c:v>
                </c:pt>
                <c:pt idx="911">
                  <c:v>2.3662354936406457E-3</c:v>
                </c:pt>
                <c:pt idx="912">
                  <c:v>1.9315523119827519E-3</c:v>
                </c:pt>
                <c:pt idx="913">
                  <c:v>1.6033636772240533E-3</c:v>
                </c:pt>
                <c:pt idx="914">
                  <c:v>2.4621583192528246E-3</c:v>
                </c:pt>
                <c:pt idx="915">
                  <c:v>1.1761763361774389E-3</c:v>
                </c:pt>
                <c:pt idx="916">
                  <c:v>9.5181623322602559E-4</c:v>
                </c:pt>
                <c:pt idx="917">
                  <c:v>9.7018545830605514E-4</c:v>
                </c:pt>
                <c:pt idx="918">
                  <c:v>9.4588460639958758E-4</c:v>
                </c:pt>
                <c:pt idx="919">
                  <c:v>1.0905055106172849E-3</c:v>
                </c:pt>
                <c:pt idx="920">
                  <c:v>1.3255954750381357E-3</c:v>
                </c:pt>
                <c:pt idx="921">
                  <c:v>1.5322890175227966E-3</c:v>
                </c:pt>
                <c:pt idx="922">
                  <c:v>1.7521862412281479E-3</c:v>
                </c:pt>
                <c:pt idx="923">
                  <c:v>3.308697821895168E-3</c:v>
                </c:pt>
                <c:pt idx="924">
                  <c:v>2.5955328729273313E-3</c:v>
                </c:pt>
                <c:pt idx="925">
                  <c:v>3.0882048648483529E-3</c:v>
                </c:pt>
                <c:pt idx="926">
                  <c:v>2.6008784380187867E-3</c:v>
                </c:pt>
                <c:pt idx="927">
                  <c:v>2.1943316373007563E-3</c:v>
                </c:pt>
                <c:pt idx="928">
                  <c:v>1.883125856171293E-3</c:v>
                </c:pt>
                <c:pt idx="929">
                  <c:v>1.6573643105078088E-3</c:v>
                </c:pt>
                <c:pt idx="930">
                  <c:v>1.5119330281930373E-3</c:v>
                </c:pt>
                <c:pt idx="931">
                  <c:v>1.3480862047377876E-3</c:v>
                </c:pt>
                <c:pt idx="932">
                  <c:v>1.1859183761232061E-3</c:v>
                </c:pt>
                <c:pt idx="933">
                  <c:v>1.280750569655231E-3</c:v>
                </c:pt>
                <c:pt idx="934">
                  <c:v>1.2432473712379801E-3</c:v>
                </c:pt>
                <c:pt idx="935">
                  <c:v>1.3888855563563651E-3</c:v>
                </c:pt>
                <c:pt idx="936">
                  <c:v>2.5128985144195867E-3</c:v>
                </c:pt>
                <c:pt idx="937">
                  <c:v>1.841346483833127E-3</c:v>
                </c:pt>
                <c:pt idx="938">
                  <c:v>2.235922020841379E-3</c:v>
                </c:pt>
                <c:pt idx="939">
                  <c:v>2.6492164699215993E-3</c:v>
                </c:pt>
                <c:pt idx="940">
                  <c:v>3.1101755326909176E-3</c:v>
                </c:pt>
                <c:pt idx="941">
                  <c:v>3.6403053487131182E-3</c:v>
                </c:pt>
                <c:pt idx="942">
                  <c:v>3.3377044013896259E-3</c:v>
                </c:pt>
                <c:pt idx="943">
                  <c:v>5.4194860091901177E-3</c:v>
                </c:pt>
                <c:pt idx="944">
                  <c:v>3.0329733915988892E-3</c:v>
                </c:pt>
                <c:pt idx="945">
                  <c:v>2.9522610618989355E-3</c:v>
                </c:pt>
                <c:pt idx="946">
                  <c:v>2.9832716457519732E-3</c:v>
                </c:pt>
                <c:pt idx="947">
                  <c:v>4.3400216265866969E-3</c:v>
                </c:pt>
                <c:pt idx="948">
                  <c:v>3.5734871489683916E-3</c:v>
                </c:pt>
                <c:pt idx="949">
                  <c:v>3.9540609514735117E-3</c:v>
                </c:pt>
                <c:pt idx="950">
                  <c:v>7.3337535725572093E-3</c:v>
                </c:pt>
                <c:pt idx="951">
                  <c:v>4.9757602199680898E-3</c:v>
                </c:pt>
                <c:pt idx="952">
                  <c:v>5.6166137617386855E-3</c:v>
                </c:pt>
                <c:pt idx="953">
                  <c:v>7.9391702120719422E-3</c:v>
                </c:pt>
                <c:pt idx="954">
                  <c:v>7.4855922687569942E-3</c:v>
                </c:pt>
                <c:pt idx="955">
                  <c:v>7.1049382965828077E-3</c:v>
                </c:pt>
                <c:pt idx="956">
                  <c:v>4.8517808336878444E-3</c:v>
                </c:pt>
                <c:pt idx="957">
                  <c:v>6.3593207737475781E-3</c:v>
                </c:pt>
                <c:pt idx="958">
                  <c:v>6.0567583040531036E-3</c:v>
                </c:pt>
                <c:pt idx="959">
                  <c:v>4.4110175388364465E-3</c:v>
                </c:pt>
                <c:pt idx="960">
                  <c:v>4.3720570544104435E-3</c:v>
                </c:pt>
                <c:pt idx="961">
                  <c:v>4.3180247249389337E-3</c:v>
                </c:pt>
                <c:pt idx="962">
                  <c:v>4.4634744874935623E-3</c:v>
                </c:pt>
                <c:pt idx="963">
                  <c:v>6.3234192558408592E-3</c:v>
                </c:pt>
                <c:pt idx="964">
                  <c:v>5.2217947208810771E-3</c:v>
                </c:pt>
                <c:pt idx="965">
                  <c:v>5.3721939003594102E-3</c:v>
                </c:pt>
                <c:pt idx="966">
                  <c:v>5.2112335767819946E-3</c:v>
                </c:pt>
                <c:pt idx="967">
                  <c:v>5.2589371985505033E-3</c:v>
                </c:pt>
                <c:pt idx="968">
                  <c:v>2.8936663286286395E-3</c:v>
                </c:pt>
                <c:pt idx="969">
                  <c:v>2.7119173938139852E-3</c:v>
                </c:pt>
                <c:pt idx="970">
                  <c:v>3.0290089107692804E-3</c:v>
                </c:pt>
                <c:pt idx="971">
                  <c:v>2.8427051583336332E-3</c:v>
                </c:pt>
                <c:pt idx="972">
                  <c:v>2.5776191960486814E-3</c:v>
                </c:pt>
                <c:pt idx="973">
                  <c:v>2.8381960649850649E-3</c:v>
                </c:pt>
                <c:pt idx="974">
                  <c:v>2.9419013173852143E-3</c:v>
                </c:pt>
                <c:pt idx="975">
                  <c:v>3.2229135611491931E-3</c:v>
                </c:pt>
                <c:pt idx="976">
                  <c:v>2.5304202119853861E-3</c:v>
                </c:pt>
                <c:pt idx="977">
                  <c:v>2.0192815832483979E-3</c:v>
                </c:pt>
                <c:pt idx="978">
                  <c:v>1.7029225485512137E-3</c:v>
                </c:pt>
                <c:pt idx="979">
                  <c:v>1.757547409032249E-3</c:v>
                </c:pt>
                <c:pt idx="980">
                  <c:v>1.302575407168151E-3</c:v>
                </c:pt>
                <c:pt idx="981">
                  <c:v>1.3897912208369985E-3</c:v>
                </c:pt>
                <c:pt idx="982">
                  <c:v>1.2017322328115442E-3</c:v>
                </c:pt>
                <c:pt idx="983">
                  <c:v>1.2871957110506735E-3</c:v>
                </c:pt>
                <c:pt idx="984">
                  <c:v>1.3289260843890858E-3</c:v>
                </c:pt>
                <c:pt idx="985">
                  <c:v>1.5376998334129355E-3</c:v>
                </c:pt>
                <c:pt idx="986">
                  <c:v>1.816195051637417E-3</c:v>
                </c:pt>
                <c:pt idx="987">
                  <c:v>2.1988728505143913E-3</c:v>
                </c:pt>
                <c:pt idx="988">
                  <c:v>2.6020047248559173E-3</c:v>
                </c:pt>
                <c:pt idx="989">
                  <c:v>3.1411682985496969E-3</c:v>
                </c:pt>
                <c:pt idx="990">
                  <c:v>2.4325971825773524E-3</c:v>
                </c:pt>
                <c:pt idx="991">
                  <c:v>2.9697697291850896E-3</c:v>
                </c:pt>
                <c:pt idx="992">
                  <c:v>1.6278308107934994E-3</c:v>
                </c:pt>
                <c:pt idx="993">
                  <c:v>1.343608785410952E-3</c:v>
                </c:pt>
                <c:pt idx="994">
                  <c:v>1.1164820541285508E-3</c:v>
                </c:pt>
                <c:pt idx="995">
                  <c:v>1.9873071160121684E-3</c:v>
                </c:pt>
                <c:pt idx="996">
                  <c:v>1.0485396824584695E-3</c:v>
                </c:pt>
                <c:pt idx="997">
                  <c:v>9.8788605798049659E-4</c:v>
                </c:pt>
                <c:pt idx="998">
                  <c:v>1.1796603875879462E-3</c:v>
                </c:pt>
                <c:pt idx="999">
                  <c:v>1.3296217789742152E-3</c:v>
                </c:pt>
                <c:pt idx="1000">
                  <c:v>1.5638694417859109E-3</c:v>
                </c:pt>
                <c:pt idx="1001">
                  <c:v>1.8657131497493676E-3</c:v>
                </c:pt>
                <c:pt idx="1002">
                  <c:v>2.1636283976457739E-3</c:v>
                </c:pt>
                <c:pt idx="1003">
                  <c:v>2.6392469877092066E-3</c:v>
                </c:pt>
                <c:pt idx="1004">
                  <c:v>3.1607509925572165E-3</c:v>
                </c:pt>
                <c:pt idx="1005">
                  <c:v>3.4862947693994951E-3</c:v>
                </c:pt>
                <c:pt idx="1006">
                  <c:v>3.0366104097127294E-3</c:v>
                </c:pt>
                <c:pt idx="1007">
                  <c:v>2.7723774833132517E-3</c:v>
                </c:pt>
                <c:pt idx="1008">
                  <c:v>2.5249917569593297E-3</c:v>
                </c:pt>
                <c:pt idx="1009">
                  <c:v>2.5268398494709974E-3</c:v>
                </c:pt>
                <c:pt idx="1010">
                  <c:v>1.772604767699075E-3</c:v>
                </c:pt>
                <c:pt idx="1011">
                  <c:v>1.404360893771924E-3</c:v>
                </c:pt>
                <c:pt idx="1012">
                  <c:v>1.9073031804592447E-3</c:v>
                </c:pt>
                <c:pt idx="1013">
                  <c:v>1.6142205493740402E-3</c:v>
                </c:pt>
                <c:pt idx="1014">
                  <c:v>1.4867792838962827E-3</c:v>
                </c:pt>
                <c:pt idx="1015">
                  <c:v>1.6946329006145928E-3</c:v>
                </c:pt>
                <c:pt idx="1016">
                  <c:v>1.8628168799057329E-3</c:v>
                </c:pt>
                <c:pt idx="1017">
                  <c:v>2.2274765776847615E-3</c:v>
                </c:pt>
                <c:pt idx="1018">
                  <c:v>2.8391922589507592E-3</c:v>
                </c:pt>
                <c:pt idx="1019">
                  <c:v>3.5620706814925157E-3</c:v>
                </c:pt>
                <c:pt idx="1020">
                  <c:v>3.6488562014415776E-3</c:v>
                </c:pt>
                <c:pt idx="1021">
                  <c:v>3.2720542306911952E-3</c:v>
                </c:pt>
                <c:pt idx="1022">
                  <c:v>3.0814079483257113E-3</c:v>
                </c:pt>
                <c:pt idx="1023">
                  <c:v>2.2686213244177849E-3</c:v>
                </c:pt>
                <c:pt idx="1024">
                  <c:v>2.0638449378373221E-3</c:v>
                </c:pt>
                <c:pt idx="1025">
                  <c:v>1.723799419915364E-3</c:v>
                </c:pt>
                <c:pt idx="1026">
                  <c:v>1.4892501022560939E-3</c:v>
                </c:pt>
                <c:pt idx="1027">
                  <c:v>1.2552089588785862E-3</c:v>
                </c:pt>
                <c:pt idx="1028">
                  <c:v>2.149626625452334E-3</c:v>
                </c:pt>
                <c:pt idx="1029">
                  <c:v>2.3792390127599316E-3</c:v>
                </c:pt>
                <c:pt idx="1030">
                  <c:v>1.9626287928506125E-3</c:v>
                </c:pt>
                <c:pt idx="1031">
                  <c:v>1.7680350051224943E-3</c:v>
                </c:pt>
                <c:pt idx="1032">
                  <c:v>2.6222177805348698E-3</c:v>
                </c:pt>
                <c:pt idx="1033">
                  <c:v>2.5987580749791302E-3</c:v>
                </c:pt>
                <c:pt idx="1034">
                  <c:v>1.2178307869012664E-3</c:v>
                </c:pt>
                <c:pt idx="1035">
                  <c:v>1.1824616185610289E-3</c:v>
                </c:pt>
                <c:pt idx="1036">
                  <c:v>1.2810317467518515E-3</c:v>
                </c:pt>
                <c:pt idx="1037">
                  <c:v>1.3244595607365384E-3</c:v>
                </c:pt>
                <c:pt idx="1038">
                  <c:v>1.5334319175089638E-3</c:v>
                </c:pt>
                <c:pt idx="1039">
                  <c:v>1.8266070398696441E-3</c:v>
                </c:pt>
                <c:pt idx="1040">
                  <c:v>2.2488610134650333E-3</c:v>
                </c:pt>
                <c:pt idx="1041">
                  <c:v>4.7461180632452724E-3</c:v>
                </c:pt>
                <c:pt idx="1042">
                  <c:v>3.4823216357445456E-3</c:v>
                </c:pt>
                <c:pt idx="1043">
                  <c:v>6.4289892040468224E-3</c:v>
                </c:pt>
                <c:pt idx="1044">
                  <c:v>4.0479355077012247E-3</c:v>
                </c:pt>
                <c:pt idx="1045">
                  <c:v>4.0027803034021359E-3</c:v>
                </c:pt>
                <c:pt idx="1046">
                  <c:v>3.4940062202666426E-3</c:v>
                </c:pt>
                <c:pt idx="1047">
                  <c:v>2.9783807677444879E-3</c:v>
                </c:pt>
                <c:pt idx="1048">
                  <c:v>2.9027913110473498E-3</c:v>
                </c:pt>
                <c:pt idx="1049">
                  <c:v>3.6256158039981948E-3</c:v>
                </c:pt>
                <c:pt idx="1050">
                  <c:v>3.1098924637883016E-3</c:v>
                </c:pt>
                <c:pt idx="1051">
                  <c:v>3.5398281820322461E-3</c:v>
                </c:pt>
                <c:pt idx="1052">
                  <c:v>3.8892140807186859E-3</c:v>
                </c:pt>
                <c:pt idx="1053">
                  <c:v>4.3418857751792578E-3</c:v>
                </c:pt>
                <c:pt idx="1054">
                  <c:v>4.6458674161429497E-3</c:v>
                </c:pt>
                <c:pt idx="1055">
                  <c:v>5.0458671717748503E-3</c:v>
                </c:pt>
                <c:pt idx="1056">
                  <c:v>5.6766055351756672E-3</c:v>
                </c:pt>
                <c:pt idx="1057">
                  <c:v>8.048977263248748E-3</c:v>
                </c:pt>
                <c:pt idx="1058">
                  <c:v>4.8764386900999003E-3</c:v>
                </c:pt>
                <c:pt idx="1059">
                  <c:v>4.4073512500416136E-3</c:v>
                </c:pt>
                <c:pt idx="1060">
                  <c:v>3.9733478430131206E-3</c:v>
                </c:pt>
                <c:pt idx="1061">
                  <c:v>3.6331498153214662E-3</c:v>
                </c:pt>
                <c:pt idx="1062">
                  <c:v>3.6367078272417129E-3</c:v>
                </c:pt>
                <c:pt idx="1063">
                  <c:v>1.8139167753059419E-3</c:v>
                </c:pt>
                <c:pt idx="1064">
                  <c:v>2.0689200833616237E-3</c:v>
                </c:pt>
                <c:pt idx="1065">
                  <c:v>1.9801618967093529E-3</c:v>
                </c:pt>
                <c:pt idx="1066">
                  <c:v>4.3740345591914628E-3</c:v>
                </c:pt>
                <c:pt idx="1067">
                  <c:v>2.3058082363660386E-3</c:v>
                </c:pt>
                <c:pt idx="1068">
                  <c:v>2.5778360493242066E-3</c:v>
                </c:pt>
                <c:pt idx="1069">
                  <c:v>2.9269812327707505E-3</c:v>
                </c:pt>
                <c:pt idx="1070">
                  <c:v>2.2670222420975222E-3</c:v>
                </c:pt>
                <c:pt idx="1071">
                  <c:v>1.8014693157582481E-3</c:v>
                </c:pt>
                <c:pt idx="1072">
                  <c:v>1.4714446274731816E-3</c:v>
                </c:pt>
                <c:pt idx="1073">
                  <c:v>1.496591541541577E-3</c:v>
                </c:pt>
                <c:pt idx="1074">
                  <c:v>1.5292545664883908E-3</c:v>
                </c:pt>
                <c:pt idx="1075">
                  <c:v>2.3012832420441754E-3</c:v>
                </c:pt>
                <c:pt idx="1076">
                  <c:v>1.8230472066741894E-3</c:v>
                </c:pt>
                <c:pt idx="1077">
                  <c:v>1.4784642418932856E-3</c:v>
                </c:pt>
                <c:pt idx="1078">
                  <c:v>1.1661988498713396E-3</c:v>
                </c:pt>
                <c:pt idx="1079">
                  <c:v>9.6201670473576074E-4</c:v>
                </c:pt>
                <c:pt idx="1080">
                  <c:v>9.3525261318016736E-4</c:v>
                </c:pt>
                <c:pt idx="1081">
                  <c:v>9.554569173641479E-4</c:v>
                </c:pt>
                <c:pt idx="1082">
                  <c:v>9.8408481812791229E-4</c:v>
                </c:pt>
                <c:pt idx="1083">
                  <c:v>2.9807092307806136E-3</c:v>
                </c:pt>
                <c:pt idx="1084">
                  <c:v>3.1384199682092514E-3</c:v>
                </c:pt>
                <c:pt idx="1085">
                  <c:v>1.6691147103121643E-3</c:v>
                </c:pt>
                <c:pt idx="1086">
                  <c:v>3.9072629806306425E-3</c:v>
                </c:pt>
                <c:pt idx="1087">
                  <c:v>1.1654117993292702E-2</c:v>
                </c:pt>
                <c:pt idx="1088">
                  <c:v>1.1076765582028417E-2</c:v>
                </c:pt>
                <c:pt idx="1089">
                  <c:v>1.011463298180724E-2</c:v>
                </c:pt>
                <c:pt idx="1090">
                  <c:v>6.554064419528262E-3</c:v>
                </c:pt>
                <c:pt idx="1091">
                  <c:v>2.1847447488317498E-3</c:v>
                </c:pt>
                <c:pt idx="1092">
                  <c:v>1.7510795152497001E-3</c:v>
                </c:pt>
                <c:pt idx="1093">
                  <c:v>1.4052684596857629E-3</c:v>
                </c:pt>
                <c:pt idx="1094">
                  <c:v>1.1655638940987134E-3</c:v>
                </c:pt>
                <c:pt idx="1095">
                  <c:v>9.5544745274107933E-4</c:v>
                </c:pt>
                <c:pt idx="1096">
                  <c:v>8.1404943566699376E-4</c:v>
                </c:pt>
                <c:pt idx="1097">
                  <c:v>7.6387825799890377E-4</c:v>
                </c:pt>
                <c:pt idx="1098">
                  <c:v>7.8842388802344201E-4</c:v>
                </c:pt>
                <c:pt idx="1099">
                  <c:v>2.3568401979629271E-3</c:v>
                </c:pt>
                <c:pt idx="1100">
                  <c:v>1.0310580477985319E-3</c:v>
                </c:pt>
                <c:pt idx="1101">
                  <c:v>1.2854569141858285E-3</c:v>
                </c:pt>
                <c:pt idx="1102">
                  <c:v>1.6000271074820215E-3</c:v>
                </c:pt>
                <c:pt idx="1103">
                  <c:v>1.9980567611330548E-3</c:v>
                </c:pt>
                <c:pt idx="1104">
                  <c:v>2.4877083721194654E-3</c:v>
                </c:pt>
                <c:pt idx="1105">
                  <c:v>3.0695954648328281E-3</c:v>
                </c:pt>
                <c:pt idx="1106">
                  <c:v>7.0524511947045593E-3</c:v>
                </c:pt>
                <c:pt idx="1107">
                  <c:v>6.5422391742182891E-3</c:v>
                </c:pt>
                <c:pt idx="1108">
                  <c:v>6.4004657013698009E-3</c:v>
                </c:pt>
                <c:pt idx="1109">
                  <c:v>6.4803874486263329E-3</c:v>
                </c:pt>
                <c:pt idx="1110">
                  <c:v>6.6402779569178774E-3</c:v>
                </c:pt>
                <c:pt idx="1111">
                  <c:v>6.8929600829641512E-3</c:v>
                </c:pt>
                <c:pt idx="1112">
                  <c:v>3.6182115520232653E-3</c:v>
                </c:pt>
                <c:pt idx="1113">
                  <c:v>3.2907488572895376E-3</c:v>
                </c:pt>
                <c:pt idx="1114">
                  <c:v>3.0473649794864285E-3</c:v>
                </c:pt>
                <c:pt idx="1115">
                  <c:v>2.7866237465156009E-3</c:v>
                </c:pt>
                <c:pt idx="1116">
                  <c:v>2.5694308739230066E-3</c:v>
                </c:pt>
                <c:pt idx="1117">
                  <c:v>2.4734680157604732E-3</c:v>
                </c:pt>
                <c:pt idx="1118">
                  <c:v>2.5809996625104368E-3</c:v>
                </c:pt>
                <c:pt idx="1119">
                  <c:v>2.6274891784892583E-3</c:v>
                </c:pt>
                <c:pt idx="1120">
                  <c:v>2.8286117665320349E-3</c:v>
                </c:pt>
                <c:pt idx="1121">
                  <c:v>4.0050081962680973E-3</c:v>
                </c:pt>
                <c:pt idx="1122">
                  <c:v>4.2478873336309984E-3</c:v>
                </c:pt>
                <c:pt idx="1123">
                  <c:v>3.8752555732009695E-3</c:v>
                </c:pt>
                <c:pt idx="1124">
                  <c:v>3.5695168484142E-3</c:v>
                </c:pt>
                <c:pt idx="1125">
                  <c:v>3.3376600040598385E-3</c:v>
                </c:pt>
                <c:pt idx="1126">
                  <c:v>3.0316128027920619E-3</c:v>
                </c:pt>
                <c:pt idx="1127">
                  <c:v>3.0405694885357157E-3</c:v>
                </c:pt>
                <c:pt idx="1128">
                  <c:v>2.9234867293517243E-3</c:v>
                </c:pt>
                <c:pt idx="1129">
                  <c:v>3.5537279749374481E-3</c:v>
                </c:pt>
                <c:pt idx="1130">
                  <c:v>3.8569811774187227E-3</c:v>
                </c:pt>
                <c:pt idx="1131">
                  <c:v>7.5225763389143068E-3</c:v>
                </c:pt>
                <c:pt idx="1132">
                  <c:v>5.3024128861329095E-3</c:v>
                </c:pt>
                <c:pt idx="1133">
                  <c:v>5.5280983570901426E-3</c:v>
                </c:pt>
                <c:pt idx="1134">
                  <c:v>2.4871313542106956E-3</c:v>
                </c:pt>
                <c:pt idx="1135">
                  <c:v>2.0408443914456055E-3</c:v>
                </c:pt>
                <c:pt idx="1136">
                  <c:v>2.6132039843823904E-3</c:v>
                </c:pt>
                <c:pt idx="1137">
                  <c:v>1.4240599371135453E-3</c:v>
                </c:pt>
                <c:pt idx="1138">
                  <c:v>1.1195320649870896E-3</c:v>
                </c:pt>
                <c:pt idx="1139">
                  <c:v>9.9639297720760848E-4</c:v>
                </c:pt>
                <c:pt idx="1140">
                  <c:v>9.6595148096527048E-4</c:v>
                </c:pt>
                <c:pt idx="1141">
                  <c:v>1.1359931927349821E-3</c:v>
                </c:pt>
                <c:pt idx="1142">
                  <c:v>1.1477073219427181E-3</c:v>
                </c:pt>
                <c:pt idx="1143">
                  <c:v>1.3553262004289551E-3</c:v>
                </c:pt>
                <c:pt idx="1144">
                  <c:v>1.5966712755812976E-3</c:v>
                </c:pt>
                <c:pt idx="1145">
                  <c:v>1.9307773515475732E-3</c:v>
                </c:pt>
                <c:pt idx="1146">
                  <c:v>2.2999790631278959E-3</c:v>
                </c:pt>
                <c:pt idx="1147">
                  <c:v>2.7794269044387277E-3</c:v>
                </c:pt>
                <c:pt idx="1148">
                  <c:v>2.7172379896218085E-3</c:v>
                </c:pt>
                <c:pt idx="1149">
                  <c:v>2.3278094971800637E-3</c:v>
                </c:pt>
                <c:pt idx="1150">
                  <c:v>2.0019866109086165E-3</c:v>
                </c:pt>
                <c:pt idx="1151">
                  <c:v>1.7132647769813737E-3</c:v>
                </c:pt>
                <c:pt idx="1152">
                  <c:v>1.5734842936328951E-3</c:v>
                </c:pt>
                <c:pt idx="1153">
                  <c:v>1.5844152844685969E-3</c:v>
                </c:pt>
                <c:pt idx="1154">
                  <c:v>3.3067982383094448E-3</c:v>
                </c:pt>
                <c:pt idx="1155">
                  <c:v>1.818240142658249E-3</c:v>
                </c:pt>
                <c:pt idx="1156">
                  <c:v>2.1292899774885657E-3</c:v>
                </c:pt>
                <c:pt idx="1157">
                  <c:v>4.3048657698429296E-3</c:v>
                </c:pt>
                <c:pt idx="1158">
                  <c:v>2.9434892276957005E-3</c:v>
                </c:pt>
                <c:pt idx="1159">
                  <c:v>3.5602803283168809E-3</c:v>
                </c:pt>
                <c:pt idx="1160">
                  <c:v>4.1834279622006507E-3</c:v>
                </c:pt>
                <c:pt idx="1161">
                  <c:v>4.8878750743189571E-3</c:v>
                </c:pt>
                <c:pt idx="1162">
                  <c:v>5.7849879010197017E-3</c:v>
                </c:pt>
                <c:pt idx="1163">
                  <c:v>2.1036870450283499E-3</c:v>
                </c:pt>
                <c:pt idx="1164">
                  <c:v>1.7004571268947563E-3</c:v>
                </c:pt>
                <c:pt idx="1165">
                  <c:v>1.3791257943419526E-3</c:v>
                </c:pt>
                <c:pt idx="1166">
                  <c:v>2.2291261281861098E-3</c:v>
                </c:pt>
                <c:pt idx="1167">
                  <c:v>9.5558168990324027E-4</c:v>
                </c:pt>
                <c:pt idx="1168">
                  <c:v>8.1426028514874568E-4</c:v>
                </c:pt>
                <c:pt idx="1169">
                  <c:v>8.2209090056005593E-4</c:v>
                </c:pt>
                <c:pt idx="1170">
                  <c:v>7.9538787214785594E-4</c:v>
                </c:pt>
                <c:pt idx="1171">
                  <c:v>9.7816054796921541E-4</c:v>
                </c:pt>
                <c:pt idx="1172">
                  <c:v>1.1978961233301876E-3</c:v>
                </c:pt>
                <c:pt idx="1173">
                  <c:v>1.4021984878286144E-3</c:v>
                </c:pt>
                <c:pt idx="1174">
                  <c:v>1.8695543332120505E-3</c:v>
                </c:pt>
                <c:pt idx="1175">
                  <c:v>2.3137270622572708E-3</c:v>
                </c:pt>
                <c:pt idx="1176">
                  <c:v>1.9283079809598396E-3</c:v>
                </c:pt>
                <c:pt idx="1177">
                  <c:v>1.609270054233611E-3</c:v>
                </c:pt>
                <c:pt idx="1178">
                  <c:v>1.366980733277251E-3</c:v>
                </c:pt>
                <c:pt idx="1179">
                  <c:v>2.2864458913523637E-3</c:v>
                </c:pt>
                <c:pt idx="1180">
                  <c:v>1.9949868811548798E-3</c:v>
                </c:pt>
                <c:pt idx="1181">
                  <c:v>1.1799758436781766E-3</c:v>
                </c:pt>
                <c:pt idx="1182">
                  <c:v>1.1005291037817885E-3</c:v>
                </c:pt>
                <c:pt idx="1183">
                  <c:v>1.161833736189645E-3</c:v>
                </c:pt>
                <c:pt idx="1184">
                  <c:v>1.3420004709695519E-3</c:v>
                </c:pt>
                <c:pt idx="1185">
                  <c:v>1.5423455445345902E-3</c:v>
                </c:pt>
                <c:pt idx="1186">
                  <c:v>2.1748643548062346E-3</c:v>
                </c:pt>
                <c:pt idx="1187">
                  <c:v>2.1555180073806871E-3</c:v>
                </c:pt>
                <c:pt idx="1188">
                  <c:v>1.8558483920246799E-3</c:v>
                </c:pt>
                <c:pt idx="1189">
                  <c:v>1.4068059048069979E-3</c:v>
                </c:pt>
                <c:pt idx="1190">
                  <c:v>1.1409301609399049E-3</c:v>
                </c:pt>
                <c:pt idx="1191">
                  <c:v>9.449180287472317E-4</c:v>
                </c:pt>
                <c:pt idx="1192">
                  <c:v>8.4954211682632163E-4</c:v>
                </c:pt>
                <c:pt idx="1193">
                  <c:v>7.7510920506746047E-4</c:v>
                </c:pt>
                <c:pt idx="1194">
                  <c:v>7.9408354724810784E-4</c:v>
                </c:pt>
                <c:pt idx="1195">
                  <c:v>9.1315440072324084E-4</c:v>
                </c:pt>
                <c:pt idx="1196">
                  <c:v>1.11575974669803E-3</c:v>
                </c:pt>
                <c:pt idx="1197">
                  <c:v>1.3673440054747677E-3</c:v>
                </c:pt>
                <c:pt idx="1198">
                  <c:v>1.6876477759384886E-3</c:v>
                </c:pt>
                <c:pt idx="1199">
                  <c:v>2.0604190332248005E-3</c:v>
                </c:pt>
                <c:pt idx="1200">
                  <c:v>2.5144206590585389E-3</c:v>
                </c:pt>
                <c:pt idx="1201">
                  <c:v>3.0573911719960593E-3</c:v>
                </c:pt>
                <c:pt idx="1202">
                  <c:v>6.1927759739256434E-3</c:v>
                </c:pt>
                <c:pt idx="1203">
                  <c:v>7.9245730170798973E-3</c:v>
                </c:pt>
                <c:pt idx="1204">
                  <c:v>5.2439424388464875E-3</c:v>
                </c:pt>
                <c:pt idx="1205">
                  <c:v>4.881035610018512E-3</c:v>
                </c:pt>
                <c:pt idx="1206">
                  <c:v>4.9988405558944069E-3</c:v>
                </c:pt>
                <c:pt idx="1207">
                  <c:v>4.6740494844328198E-3</c:v>
                </c:pt>
                <c:pt idx="1208">
                  <c:v>6.7893211414422078E-3</c:v>
                </c:pt>
                <c:pt idx="1209">
                  <c:v>6.1841568510195358E-3</c:v>
                </c:pt>
                <c:pt idx="1210">
                  <c:v>6.4324910694428701E-3</c:v>
                </c:pt>
                <c:pt idx="1211">
                  <c:v>6.3082031407576938E-3</c:v>
                </c:pt>
                <c:pt idx="1212">
                  <c:v>5.5654679331121493E-3</c:v>
                </c:pt>
                <c:pt idx="1213">
                  <c:v>5.9120279542067937E-3</c:v>
                </c:pt>
                <c:pt idx="1214">
                  <c:v>6.2556608485080595E-3</c:v>
                </c:pt>
                <c:pt idx="1215">
                  <c:v>6.6448706078342948E-3</c:v>
                </c:pt>
                <c:pt idx="1216">
                  <c:v>7.186187282470273E-3</c:v>
                </c:pt>
                <c:pt idx="1217">
                  <c:v>8.2947427030693709E-3</c:v>
                </c:pt>
                <c:pt idx="1218">
                  <c:v>5.2469650646574696E-3</c:v>
                </c:pt>
                <c:pt idx="1219">
                  <c:v>7.1100012396392454E-3</c:v>
                </c:pt>
                <c:pt idx="1220">
                  <c:v>4.6476899084079972E-3</c:v>
                </c:pt>
                <c:pt idx="1221">
                  <c:v>4.4140403904330472E-3</c:v>
                </c:pt>
                <c:pt idx="1222">
                  <c:v>6.5383950556697247E-3</c:v>
                </c:pt>
                <c:pt idx="1223">
                  <c:v>4.3536466112555836E-3</c:v>
                </c:pt>
                <c:pt idx="1224">
                  <c:v>5.9274159895736332E-3</c:v>
                </c:pt>
                <c:pt idx="1225">
                  <c:v>4.2320839676295765E-3</c:v>
                </c:pt>
                <c:pt idx="1226">
                  <c:v>4.6383456935011674E-3</c:v>
                </c:pt>
                <c:pt idx="1227">
                  <c:v>6.4741174076660881E-3</c:v>
                </c:pt>
                <c:pt idx="1228">
                  <c:v>5.1587514311422708E-3</c:v>
                </c:pt>
                <c:pt idx="1229">
                  <c:v>5.675074387644417E-3</c:v>
                </c:pt>
                <c:pt idx="1230">
                  <c:v>6.2111311614969009E-3</c:v>
                </c:pt>
                <c:pt idx="1231">
                  <c:v>8.2487868586241051E-3</c:v>
                </c:pt>
                <c:pt idx="1232">
                  <c:v>8.4075402347975579E-3</c:v>
                </c:pt>
                <c:pt idx="1233">
                  <c:v>6.0787817717669387E-3</c:v>
                </c:pt>
                <c:pt idx="1234">
                  <c:v>5.8214096895805451E-3</c:v>
                </c:pt>
                <c:pt idx="1235">
                  <c:v>7.297996768630589E-3</c:v>
                </c:pt>
                <c:pt idx="1236">
                  <c:v>5.4514962263412792E-3</c:v>
                </c:pt>
                <c:pt idx="1237">
                  <c:v>6.6226031210202558E-3</c:v>
                </c:pt>
                <c:pt idx="1238">
                  <c:v>6.2559520168646958E-3</c:v>
                </c:pt>
                <c:pt idx="1239">
                  <c:v>4.9655569479547801E-3</c:v>
                </c:pt>
                <c:pt idx="1240">
                  <c:v>5.3517951488372918E-3</c:v>
                </c:pt>
                <c:pt idx="1241">
                  <c:v>5.6691338360442189E-3</c:v>
                </c:pt>
                <c:pt idx="1242">
                  <c:v>6.1177620385093326E-3</c:v>
                </c:pt>
                <c:pt idx="1243">
                  <c:v>6.6069671474098222E-3</c:v>
                </c:pt>
                <c:pt idx="1244">
                  <c:v>7.2035456265316551E-3</c:v>
                </c:pt>
                <c:pt idx="1245">
                  <c:v>7.7460685869285111E-3</c:v>
                </c:pt>
                <c:pt idx="1246">
                  <c:v>8.2941450039790178E-3</c:v>
                </c:pt>
                <c:pt idx="1247">
                  <c:v>3.6934130120690432E-3</c:v>
                </c:pt>
                <c:pt idx="1248">
                  <c:v>3.3209047686483277E-3</c:v>
                </c:pt>
                <c:pt idx="1249">
                  <c:v>2.9083942356620692E-3</c:v>
                </c:pt>
                <c:pt idx="1250">
                  <c:v>2.4911422435522196E-3</c:v>
                </c:pt>
                <c:pt idx="1251">
                  <c:v>2.0013126463961635E-3</c:v>
                </c:pt>
                <c:pt idx="1252">
                  <c:v>2.0992451825052804E-3</c:v>
                </c:pt>
                <c:pt idx="1253">
                  <c:v>2.4279151509393844E-3</c:v>
                </c:pt>
                <c:pt idx="1254">
                  <c:v>2.3402622695580834E-3</c:v>
                </c:pt>
                <c:pt idx="1255">
                  <c:v>2.6051492899104686E-3</c:v>
                </c:pt>
                <c:pt idx="1256">
                  <c:v>3.1704274522134958E-3</c:v>
                </c:pt>
                <c:pt idx="1257">
                  <c:v>3.3557458339448106E-3</c:v>
                </c:pt>
                <c:pt idx="1258">
                  <c:v>3.3380667501622038E-3</c:v>
                </c:pt>
                <c:pt idx="1259">
                  <c:v>3.3602845922102061E-3</c:v>
                </c:pt>
                <c:pt idx="1260">
                  <c:v>3.5410289922852265E-3</c:v>
                </c:pt>
                <c:pt idx="1261">
                  <c:v>3.7204234244847582E-3</c:v>
                </c:pt>
                <c:pt idx="1262">
                  <c:v>1.9080861611497748E-3</c:v>
                </c:pt>
                <c:pt idx="1263">
                  <c:v>1.6161803704604016E-3</c:v>
                </c:pt>
                <c:pt idx="1264">
                  <c:v>1.4213130802595984E-3</c:v>
                </c:pt>
                <c:pt idx="1265">
                  <c:v>2.7699205673805977E-3</c:v>
                </c:pt>
                <c:pt idx="1266">
                  <c:v>1.3009591427280663E-3</c:v>
                </c:pt>
                <c:pt idx="1267">
                  <c:v>1.1711983245407454E-3</c:v>
                </c:pt>
                <c:pt idx="1268">
                  <c:v>1.3109901309210784E-3</c:v>
                </c:pt>
                <c:pt idx="1269">
                  <c:v>1.8549861892581995E-3</c:v>
                </c:pt>
                <c:pt idx="1270">
                  <c:v>3.4413348539280453E-3</c:v>
                </c:pt>
                <c:pt idx="1271">
                  <c:v>3.4633660008202014E-3</c:v>
                </c:pt>
                <c:pt idx="1272">
                  <c:v>4.898096197471365E-3</c:v>
                </c:pt>
                <c:pt idx="1273">
                  <c:v>4.8893812161278551E-3</c:v>
                </c:pt>
                <c:pt idx="1274">
                  <c:v>2.2333269196231896E-3</c:v>
                </c:pt>
                <c:pt idx="1275">
                  <c:v>1.8254912256304959E-3</c:v>
                </c:pt>
                <c:pt idx="1276">
                  <c:v>1.4892436911009992E-3</c:v>
                </c:pt>
                <c:pt idx="1277">
                  <c:v>1.2401277865980206E-3</c:v>
                </c:pt>
                <c:pt idx="1278">
                  <c:v>1.0673338235200999E-3</c:v>
                </c:pt>
                <c:pt idx="1279">
                  <c:v>1.0913901349255913E-3</c:v>
                </c:pt>
                <c:pt idx="1280">
                  <c:v>1.0598822793966274E-3</c:v>
                </c:pt>
                <c:pt idx="1281">
                  <c:v>1.0951457928227806E-3</c:v>
                </c:pt>
                <c:pt idx="1282">
                  <c:v>1.134848667778791E-3</c:v>
                </c:pt>
                <c:pt idx="1283">
                  <c:v>2.2676210007259311E-3</c:v>
                </c:pt>
                <c:pt idx="1284">
                  <c:v>1.4161433371864161E-3</c:v>
                </c:pt>
                <c:pt idx="1285">
                  <c:v>1.7736009678409118E-3</c:v>
                </c:pt>
                <c:pt idx="1286">
                  <c:v>2.0890441378890296E-3</c:v>
                </c:pt>
                <c:pt idx="1287">
                  <c:v>2.5457044754276718E-3</c:v>
                </c:pt>
                <c:pt idx="1288">
                  <c:v>4.3234028183780637E-3</c:v>
                </c:pt>
                <c:pt idx="1289">
                  <c:v>2.1821151518966256E-3</c:v>
                </c:pt>
                <c:pt idx="1290">
                  <c:v>1.7754391647181868E-3</c:v>
                </c:pt>
                <c:pt idx="1291">
                  <c:v>1.5037662738441437E-3</c:v>
                </c:pt>
                <c:pt idx="1292">
                  <c:v>1.2530060606286834E-3</c:v>
                </c:pt>
                <c:pt idx="1293">
                  <c:v>2.4590651929685568E-3</c:v>
                </c:pt>
                <c:pt idx="1294">
                  <c:v>2.6636326009230114E-3</c:v>
                </c:pt>
                <c:pt idx="1295">
                  <c:v>8.6094130739355359E-4</c:v>
                </c:pt>
                <c:pt idx="1296">
                  <c:v>8.9559766077901867E-4</c:v>
                </c:pt>
                <c:pt idx="1297">
                  <c:v>2.5930435613944749E-3</c:v>
                </c:pt>
                <c:pt idx="1298">
                  <c:v>1.2119949488597686E-3</c:v>
                </c:pt>
                <c:pt idx="1299">
                  <c:v>1.4930303814460969E-3</c:v>
                </c:pt>
                <c:pt idx="1300">
                  <c:v>1.8226854417602804E-3</c:v>
                </c:pt>
                <c:pt idx="1301">
                  <c:v>3.0105541151423435E-3</c:v>
                </c:pt>
                <c:pt idx="1302">
                  <c:v>2.8111736178724604E-3</c:v>
                </c:pt>
                <c:pt idx="1303">
                  <c:v>5.2579062543969025E-3</c:v>
                </c:pt>
                <c:pt idx="1304">
                  <c:v>4.882218110821933E-3</c:v>
                </c:pt>
                <c:pt idx="1305">
                  <c:v>2.6245318629686733E-3</c:v>
                </c:pt>
                <c:pt idx="1306">
                  <c:v>2.612854329074103E-3</c:v>
                </c:pt>
                <c:pt idx="1307">
                  <c:v>2.8842733621647792E-3</c:v>
                </c:pt>
                <c:pt idx="1308">
                  <c:v>5.7969006509610054E-3</c:v>
                </c:pt>
                <c:pt idx="1309">
                  <c:v>3.3939749058670842E-3</c:v>
                </c:pt>
                <c:pt idx="1310">
                  <c:v>3.7480480694219867E-3</c:v>
                </c:pt>
                <c:pt idx="1311">
                  <c:v>4.1518580421226626E-3</c:v>
                </c:pt>
                <c:pt idx="1312">
                  <c:v>3.0691515860547585E-3</c:v>
                </c:pt>
                <c:pt idx="1313">
                  <c:v>2.1976798430065145E-3</c:v>
                </c:pt>
                <c:pt idx="1314">
                  <c:v>1.8533187314754953E-3</c:v>
                </c:pt>
                <c:pt idx="1315">
                  <c:v>1.4097646504678365E-3</c:v>
                </c:pt>
                <c:pt idx="1316">
                  <c:v>1.2883572907026949E-3</c:v>
                </c:pt>
                <c:pt idx="1317">
                  <c:v>1.1931050739446337E-3</c:v>
                </c:pt>
                <c:pt idx="1318">
                  <c:v>1.3054827552967678E-3</c:v>
                </c:pt>
                <c:pt idx="1319">
                  <c:v>1.1994364936598377E-3</c:v>
                </c:pt>
                <c:pt idx="1320">
                  <c:v>1.2969877715115312E-3</c:v>
                </c:pt>
                <c:pt idx="1321">
                  <c:v>1.4231439842121621E-3</c:v>
                </c:pt>
                <c:pt idx="1322">
                  <c:v>1.663249162331414E-3</c:v>
                </c:pt>
                <c:pt idx="1323">
                  <c:v>3.3149211529836138E-3</c:v>
                </c:pt>
                <c:pt idx="1324">
                  <c:v>2.5013568512561603E-3</c:v>
                </c:pt>
                <c:pt idx="1325">
                  <c:v>1.92847646992068E-3</c:v>
                </c:pt>
                <c:pt idx="1326">
                  <c:v>1.6052182855673626E-3</c:v>
                </c:pt>
                <c:pt idx="1327">
                  <c:v>2.239699027151619E-3</c:v>
                </c:pt>
                <c:pt idx="1328">
                  <c:v>1.1915860290326802E-3</c:v>
                </c:pt>
                <c:pt idx="1329">
                  <c:v>1.2895688434973115E-3</c:v>
                </c:pt>
                <c:pt idx="1330">
                  <c:v>1.4292537588777628E-3</c:v>
                </c:pt>
                <c:pt idx="1331">
                  <c:v>1.267910972534937E-3</c:v>
                </c:pt>
                <c:pt idx="1332">
                  <c:v>1.1154522997529857E-3</c:v>
                </c:pt>
                <c:pt idx="1333">
                  <c:v>1.4216901431829717E-3</c:v>
                </c:pt>
                <c:pt idx="1334">
                  <c:v>1.9037352347909225E-3</c:v>
                </c:pt>
                <c:pt idx="1335">
                  <c:v>2.3154083607903552E-3</c:v>
                </c:pt>
                <c:pt idx="1336">
                  <c:v>2.7838587146549248E-3</c:v>
                </c:pt>
                <c:pt idx="1337">
                  <c:v>3.3750136792902222E-3</c:v>
                </c:pt>
                <c:pt idx="1338">
                  <c:v>5.6185691389030274E-3</c:v>
                </c:pt>
                <c:pt idx="1339">
                  <c:v>3.8218024561794905E-3</c:v>
                </c:pt>
                <c:pt idx="1340">
                  <c:v>3.7902481101369581E-3</c:v>
                </c:pt>
                <c:pt idx="1341">
                  <c:v>3.6664005536339991E-3</c:v>
                </c:pt>
                <c:pt idx="1342">
                  <c:v>3.6010851215775089E-3</c:v>
                </c:pt>
                <c:pt idx="1343">
                  <c:v>3.6775517766358201E-3</c:v>
                </c:pt>
                <c:pt idx="1344">
                  <c:v>3.806775241427471E-3</c:v>
                </c:pt>
                <c:pt idx="1345">
                  <c:v>3.6585272429901419E-3</c:v>
                </c:pt>
                <c:pt idx="1346">
                  <c:v>2.7524416774781452E-3</c:v>
                </c:pt>
                <c:pt idx="1347">
                  <c:v>2.3528880404620409E-3</c:v>
                </c:pt>
                <c:pt idx="1348">
                  <c:v>2.004841948132257E-3</c:v>
                </c:pt>
                <c:pt idx="1349">
                  <c:v>1.700215629082544E-3</c:v>
                </c:pt>
                <c:pt idx="1350">
                  <c:v>1.5245028697147413E-3</c:v>
                </c:pt>
                <c:pt idx="1351">
                  <c:v>1.3609657420575591E-3</c:v>
                </c:pt>
                <c:pt idx="1352">
                  <c:v>1.3350230086495848E-3</c:v>
                </c:pt>
                <c:pt idx="1353">
                  <c:v>3.7548751019512222E-3</c:v>
                </c:pt>
                <c:pt idx="1354">
                  <c:v>4.3871154159949733E-3</c:v>
                </c:pt>
                <c:pt idx="1355">
                  <c:v>4.14989187196446E-3</c:v>
                </c:pt>
                <c:pt idx="1356">
                  <c:v>4.4683796164187916E-3</c:v>
                </c:pt>
                <c:pt idx="1357">
                  <c:v>2.7418713409095765E-3</c:v>
                </c:pt>
                <c:pt idx="1358">
                  <c:v>6.1457783244071289E-3</c:v>
                </c:pt>
                <c:pt idx="1359">
                  <c:v>4.7711662983309644E-3</c:v>
                </c:pt>
                <c:pt idx="1360">
                  <c:v>4.5995461730880902E-3</c:v>
                </c:pt>
                <c:pt idx="1361">
                  <c:v>3.8979730314708623E-3</c:v>
                </c:pt>
                <c:pt idx="1362">
                  <c:v>3.8686572433805745E-3</c:v>
                </c:pt>
                <c:pt idx="1363">
                  <c:v>2.0333475733425184E-3</c:v>
                </c:pt>
                <c:pt idx="1364">
                  <c:v>4.2778294187408453E-3</c:v>
                </c:pt>
                <c:pt idx="1365">
                  <c:v>4.4526467645825537E-3</c:v>
                </c:pt>
                <c:pt idx="1366">
                  <c:v>4.8596068744472132E-3</c:v>
                </c:pt>
                <c:pt idx="1367">
                  <c:v>5.5915626832435403E-3</c:v>
                </c:pt>
                <c:pt idx="1368">
                  <c:v>6.0503466361018195E-3</c:v>
                </c:pt>
                <c:pt idx="1369">
                  <c:v>6.474000455309251E-3</c:v>
                </c:pt>
                <c:pt idx="1370">
                  <c:v>6.7306082039068358E-3</c:v>
                </c:pt>
                <c:pt idx="1371">
                  <c:v>6.9540735704498166E-3</c:v>
                </c:pt>
                <c:pt idx="1372">
                  <c:v>6.8966529852752681E-3</c:v>
                </c:pt>
                <c:pt idx="1373">
                  <c:v>6.5327514487179897E-3</c:v>
                </c:pt>
                <c:pt idx="1374">
                  <c:v>6.3025399666262489E-3</c:v>
                </c:pt>
                <c:pt idx="1375">
                  <c:v>6.1206076160052955E-3</c:v>
                </c:pt>
                <c:pt idx="1376">
                  <c:v>9.3114255203845513E-3</c:v>
                </c:pt>
                <c:pt idx="1377">
                  <c:v>8.1797884998430648E-3</c:v>
                </c:pt>
                <c:pt idx="1378">
                  <c:v>5.3441862964944868E-3</c:v>
                </c:pt>
                <c:pt idx="1379">
                  <c:v>5.4341882560622673E-3</c:v>
                </c:pt>
                <c:pt idx="1380">
                  <c:v>6.2889698876122668E-3</c:v>
                </c:pt>
                <c:pt idx="1381">
                  <c:v>5.237237224120706E-3</c:v>
                </c:pt>
                <c:pt idx="1382">
                  <c:v>6.0064850319672949E-3</c:v>
                </c:pt>
                <c:pt idx="1383">
                  <c:v>5.8937201696351686E-3</c:v>
                </c:pt>
                <c:pt idx="1384">
                  <c:v>4.8314154633945592E-3</c:v>
                </c:pt>
                <c:pt idx="1385">
                  <c:v>6.0905121744297928E-3</c:v>
                </c:pt>
                <c:pt idx="1386">
                  <c:v>4.8879110799526426E-3</c:v>
                </c:pt>
                <c:pt idx="1387">
                  <c:v>4.9662628166907115E-3</c:v>
                </c:pt>
                <c:pt idx="1388">
                  <c:v>6.9971733741876155E-3</c:v>
                </c:pt>
                <c:pt idx="1389">
                  <c:v>5.743644778884744E-3</c:v>
                </c:pt>
                <c:pt idx="1390">
                  <c:v>6.2766287906201278E-3</c:v>
                </c:pt>
                <c:pt idx="1391">
                  <c:v>2.8499346999231855E-3</c:v>
                </c:pt>
                <c:pt idx="1392">
                  <c:v>2.3486229791631385E-3</c:v>
                </c:pt>
                <c:pt idx="1393">
                  <c:v>1.9749939109342226E-3</c:v>
                </c:pt>
                <c:pt idx="1394">
                  <c:v>1.6768821142699956E-3</c:v>
                </c:pt>
                <c:pt idx="1395">
                  <c:v>1.3037958804491812E-3</c:v>
                </c:pt>
                <c:pt idx="1396">
                  <c:v>1.3399956561767658E-3</c:v>
                </c:pt>
                <c:pt idx="1397">
                  <c:v>1.2312834058212756E-3</c:v>
                </c:pt>
                <c:pt idx="1398">
                  <c:v>1.1444547375816193E-3</c:v>
                </c:pt>
                <c:pt idx="1399">
                  <c:v>1.2325104351131942E-3</c:v>
                </c:pt>
                <c:pt idx="1400">
                  <c:v>1.3689409266825791E-3</c:v>
                </c:pt>
                <c:pt idx="1401">
                  <c:v>1.6639970529693814E-3</c:v>
                </c:pt>
                <c:pt idx="1402">
                  <c:v>1.893069309859107E-3</c:v>
                </c:pt>
                <c:pt idx="1403">
                  <c:v>2.2194179419382804E-3</c:v>
                </c:pt>
                <c:pt idx="1404">
                  <c:v>1.8328818383585841E-3</c:v>
                </c:pt>
                <c:pt idx="1405">
                  <c:v>1.5102075325529498E-3</c:v>
                </c:pt>
                <c:pt idx="1406">
                  <c:v>1.2140234822224875E-3</c:v>
                </c:pt>
                <c:pt idx="1407">
                  <c:v>2.1101569732307757E-3</c:v>
                </c:pt>
                <c:pt idx="1408">
                  <c:v>8.8136524583887709E-4</c:v>
                </c:pt>
                <c:pt idx="1409">
                  <c:v>8.1278539345142477E-4</c:v>
                </c:pt>
                <c:pt idx="1410">
                  <c:v>1.9480916410584913E-3</c:v>
                </c:pt>
                <c:pt idx="1411">
                  <c:v>8.8663872879764824E-4</c:v>
                </c:pt>
                <c:pt idx="1412">
                  <c:v>2.2604830607615787E-3</c:v>
                </c:pt>
                <c:pt idx="1413">
                  <c:v>3.9611107336584572E-3</c:v>
                </c:pt>
                <c:pt idx="1414">
                  <c:v>3.7534096792828818E-3</c:v>
                </c:pt>
                <c:pt idx="1415">
                  <c:v>3.7786153006834858E-3</c:v>
                </c:pt>
                <c:pt idx="1416">
                  <c:v>4.0711636517674144E-3</c:v>
                </c:pt>
                <c:pt idx="1417">
                  <c:v>4.3315218811360587E-3</c:v>
                </c:pt>
                <c:pt idx="1418">
                  <c:v>1.9276680104444305E-3</c:v>
                </c:pt>
                <c:pt idx="1419">
                  <c:v>4.498379836772465E-3</c:v>
                </c:pt>
                <c:pt idx="1420">
                  <c:v>1.9207652253305889E-3</c:v>
                </c:pt>
                <c:pt idx="1421">
                  <c:v>7.0668724916780681E-3</c:v>
                </c:pt>
                <c:pt idx="1422">
                  <c:v>2.3964068042230504E-3</c:v>
                </c:pt>
                <c:pt idx="1423">
                  <c:v>2.7234011744792343E-3</c:v>
                </c:pt>
                <c:pt idx="1424">
                  <c:v>4.3015489703937398E-3</c:v>
                </c:pt>
                <c:pt idx="1425">
                  <c:v>8.7090796912408733E-3</c:v>
                </c:pt>
                <c:pt idx="1426">
                  <c:v>8.527184213884563E-3</c:v>
                </c:pt>
                <c:pt idx="1427">
                  <c:v>8.059262705016482E-3</c:v>
                </c:pt>
                <c:pt idx="1428">
                  <c:v>7.1894453560557891E-3</c:v>
                </c:pt>
                <c:pt idx="1429">
                  <c:v>6.6251966570321664E-3</c:v>
                </c:pt>
                <c:pt idx="1430">
                  <c:v>1.3896921663015566E-2</c:v>
                </c:pt>
                <c:pt idx="1431">
                  <c:v>1.485305712937848E-2</c:v>
                </c:pt>
                <c:pt idx="1432">
                  <c:v>9.8438625588707744E-4</c:v>
                </c:pt>
                <c:pt idx="1433">
                  <c:v>1.0335872060718522E-3</c:v>
                </c:pt>
                <c:pt idx="1434">
                  <c:v>1.2302635533677131E-3</c:v>
                </c:pt>
                <c:pt idx="1435">
                  <c:v>1.5396774408060483E-3</c:v>
                </c:pt>
                <c:pt idx="1436">
                  <c:v>1.898584850946091E-3</c:v>
                </c:pt>
                <c:pt idx="1437">
                  <c:v>2.3044084890663312E-3</c:v>
                </c:pt>
                <c:pt idx="1438">
                  <c:v>2.7914924194557262E-3</c:v>
                </c:pt>
                <c:pt idx="1439">
                  <c:v>3.3450316606238716E-3</c:v>
                </c:pt>
                <c:pt idx="1440">
                  <c:v>2.266445133693405E-3</c:v>
                </c:pt>
                <c:pt idx="1441">
                  <c:v>1.8511293877696293E-3</c:v>
                </c:pt>
                <c:pt idx="1442">
                  <c:v>1.4626587010805614E-3</c:v>
                </c:pt>
                <c:pt idx="1443">
                  <c:v>1.1815020231292087E-3</c:v>
                </c:pt>
                <c:pt idx="1444">
                  <c:v>9.6776944302935338E-4</c:v>
                </c:pt>
                <c:pt idx="1445">
                  <c:v>8.3263746396265259E-4</c:v>
                </c:pt>
                <c:pt idx="1446">
                  <c:v>8.2130871687979064E-4</c:v>
                </c:pt>
                <c:pt idx="1447">
                  <c:v>8.1670943861744812E-4</c:v>
                </c:pt>
                <c:pt idx="1448">
                  <c:v>9.2476249939112316E-4</c:v>
                </c:pt>
                <c:pt idx="1449">
                  <c:v>1.0813030833610278E-3</c:v>
                </c:pt>
                <c:pt idx="1450">
                  <c:v>1.358696125348068E-3</c:v>
                </c:pt>
                <c:pt idx="1451">
                  <c:v>1.7374654669531501E-3</c:v>
                </c:pt>
                <c:pt idx="1452">
                  <c:v>2.1748452028622295E-3</c:v>
                </c:pt>
                <c:pt idx="1453">
                  <c:v>2.3588260646902437E-3</c:v>
                </c:pt>
                <c:pt idx="1454">
                  <c:v>1.9722406846446145E-3</c:v>
                </c:pt>
                <c:pt idx="1455">
                  <c:v>1.7074750047461563E-3</c:v>
                </c:pt>
                <c:pt idx="1456">
                  <c:v>1.3194609106413719E-3</c:v>
                </c:pt>
                <c:pt idx="1457">
                  <c:v>1.2548741589993562E-3</c:v>
                </c:pt>
                <c:pt idx="1458">
                  <c:v>1.9272568050707163E-3</c:v>
                </c:pt>
                <c:pt idx="1459">
                  <c:v>9.1292243458326156E-4</c:v>
                </c:pt>
                <c:pt idx="1460">
                  <c:v>8.1652477970147223E-4</c:v>
                </c:pt>
                <c:pt idx="1461">
                  <c:v>9.5285534535596178E-4</c:v>
                </c:pt>
                <c:pt idx="1462">
                  <c:v>1.0668637739330172E-3</c:v>
                </c:pt>
                <c:pt idx="1463">
                  <c:v>1.3162306694716403E-3</c:v>
                </c:pt>
                <c:pt idx="1464">
                  <c:v>1.6303090958010602E-3</c:v>
                </c:pt>
                <c:pt idx="1465">
                  <c:v>2.0114381072747324E-3</c:v>
                </c:pt>
                <c:pt idx="1466">
                  <c:v>2.447809399007659E-3</c:v>
                </c:pt>
                <c:pt idx="1467">
                  <c:v>2.982118684302803E-3</c:v>
                </c:pt>
                <c:pt idx="1468">
                  <c:v>2.2467490838867493E-3</c:v>
                </c:pt>
                <c:pt idx="1469">
                  <c:v>1.899850816686117E-3</c:v>
                </c:pt>
                <c:pt idx="1470">
                  <c:v>1.4942947513162084E-3</c:v>
                </c:pt>
                <c:pt idx="1471">
                  <c:v>1.2898341840285267E-3</c:v>
                </c:pt>
                <c:pt idx="1472">
                  <c:v>1.0314519742504308E-3</c:v>
                </c:pt>
                <c:pt idx="1473">
                  <c:v>8.637397652543977E-4</c:v>
                </c:pt>
                <c:pt idx="1474">
                  <c:v>7.7629422327900202E-4</c:v>
                </c:pt>
                <c:pt idx="1475">
                  <c:v>2.8008926558081675E-3</c:v>
                </c:pt>
                <c:pt idx="1476">
                  <c:v>2.3700257549282358E-3</c:v>
                </c:pt>
                <c:pt idx="1477">
                  <c:v>2.1001771105895618E-3</c:v>
                </c:pt>
                <c:pt idx="1478">
                  <c:v>2.2161612385565286E-3</c:v>
                </c:pt>
                <c:pt idx="1479">
                  <c:v>1.7721789646352661E-3</c:v>
                </c:pt>
                <c:pt idx="1480">
                  <c:v>1.7747090399731957E-3</c:v>
                </c:pt>
                <c:pt idx="1481">
                  <c:v>1.8235153223568905E-3</c:v>
                </c:pt>
                <c:pt idx="1482">
                  <c:v>2.7382189616573923E-3</c:v>
                </c:pt>
                <c:pt idx="1483">
                  <c:v>2.3529748253527144E-3</c:v>
                </c:pt>
                <c:pt idx="1484">
                  <c:v>2.3702765790446032E-3</c:v>
                </c:pt>
                <c:pt idx="1485">
                  <c:v>2.85052774069123E-3</c:v>
                </c:pt>
                <c:pt idx="1486">
                  <c:v>1.7500560866969515E-3</c:v>
                </c:pt>
                <c:pt idx="1487">
                  <c:v>1.9788648353369835E-3</c:v>
                </c:pt>
                <c:pt idx="1488">
                  <c:v>1.7338237400982988E-3</c:v>
                </c:pt>
                <c:pt idx="1489">
                  <c:v>1.8208058577587373E-3</c:v>
                </c:pt>
                <c:pt idx="1490">
                  <c:v>2.0388011392524783E-3</c:v>
                </c:pt>
                <c:pt idx="1491">
                  <c:v>2.9206802495466092E-3</c:v>
                </c:pt>
                <c:pt idx="1492">
                  <c:v>2.5732490982513807E-3</c:v>
                </c:pt>
                <c:pt idx="1493">
                  <c:v>2.399756683143333E-3</c:v>
                </c:pt>
                <c:pt idx="1494">
                  <c:v>2.630907303647196E-3</c:v>
                </c:pt>
                <c:pt idx="1495">
                  <c:v>2.9684035301798897E-3</c:v>
                </c:pt>
                <c:pt idx="1496">
                  <c:v>3.8818182554746215E-3</c:v>
                </c:pt>
                <c:pt idx="1497">
                  <c:v>3.3064039849188473E-3</c:v>
                </c:pt>
                <c:pt idx="1498">
                  <c:v>1.8277224167099096E-3</c:v>
                </c:pt>
                <c:pt idx="1499">
                  <c:v>2.6470252471308192E-3</c:v>
                </c:pt>
                <c:pt idx="1500">
                  <c:v>1.2142273949435007E-3</c:v>
                </c:pt>
                <c:pt idx="1501">
                  <c:v>1.887398958957912E-3</c:v>
                </c:pt>
                <c:pt idx="1502">
                  <c:v>9.1928841943823359E-4</c:v>
                </c:pt>
                <c:pt idx="1503">
                  <c:v>2.720340286417666E-3</c:v>
                </c:pt>
                <c:pt idx="1504">
                  <c:v>8.8806288671637254E-4</c:v>
                </c:pt>
                <c:pt idx="1505">
                  <c:v>9.7712678256913063E-4</c:v>
                </c:pt>
                <c:pt idx="1506">
                  <c:v>1.6653674074268872E-3</c:v>
                </c:pt>
                <c:pt idx="1507">
                  <c:v>2.5575854944587997E-3</c:v>
                </c:pt>
                <c:pt idx="1508">
                  <c:v>1.6879481996169752E-3</c:v>
                </c:pt>
                <c:pt idx="1509">
                  <c:v>2.0698953286921598E-3</c:v>
                </c:pt>
                <c:pt idx="1510">
                  <c:v>3.6371209995685232E-3</c:v>
                </c:pt>
                <c:pt idx="1511">
                  <c:v>3.2542833079717204E-3</c:v>
                </c:pt>
                <c:pt idx="1512">
                  <c:v>2.9080922106580918E-3</c:v>
                </c:pt>
                <c:pt idx="1513">
                  <c:v>2.6269951535469543E-3</c:v>
                </c:pt>
                <c:pt idx="1514">
                  <c:v>2.7095216064424292E-3</c:v>
                </c:pt>
                <c:pt idx="1515">
                  <c:v>2.3629840860809465E-3</c:v>
                </c:pt>
                <c:pt idx="1516">
                  <c:v>2.5458396137517814E-3</c:v>
                </c:pt>
                <c:pt idx="1517">
                  <c:v>2.3906219639462521E-3</c:v>
                </c:pt>
                <c:pt idx="1518">
                  <c:v>2.5007995988055899E-3</c:v>
                </c:pt>
                <c:pt idx="1519">
                  <c:v>2.5681814017027176E-3</c:v>
                </c:pt>
                <c:pt idx="1520">
                  <c:v>2.7322082125732583E-3</c:v>
                </c:pt>
                <c:pt idx="1521">
                  <c:v>3.0370045395171751E-3</c:v>
                </c:pt>
                <c:pt idx="1522">
                  <c:v>3.3865453591056878E-3</c:v>
                </c:pt>
                <c:pt idx="1523">
                  <c:v>3.9387845927190872E-3</c:v>
                </c:pt>
                <c:pt idx="1524">
                  <c:v>3.4715854136312422E-3</c:v>
                </c:pt>
                <c:pt idx="1525">
                  <c:v>3.4469369570001842E-3</c:v>
                </c:pt>
                <c:pt idx="1526">
                  <c:v>3.0633106961430912E-3</c:v>
                </c:pt>
                <c:pt idx="1527">
                  <c:v>2.2749683263982128E-3</c:v>
                </c:pt>
                <c:pt idx="1528">
                  <c:v>1.6901606338744055E-3</c:v>
                </c:pt>
                <c:pt idx="1529">
                  <c:v>1.2441116286726044E-3</c:v>
                </c:pt>
                <c:pt idx="1530">
                  <c:v>1.0515805441064874E-3</c:v>
                </c:pt>
                <c:pt idx="1531">
                  <c:v>1.0381821469719332E-3</c:v>
                </c:pt>
                <c:pt idx="1532">
                  <c:v>9.8137147846128511E-4</c:v>
                </c:pt>
                <c:pt idx="1533">
                  <c:v>1.0376309781766067E-3</c:v>
                </c:pt>
                <c:pt idx="1534">
                  <c:v>1.2768121492677939E-3</c:v>
                </c:pt>
                <c:pt idx="1535">
                  <c:v>1.4748441236510745E-3</c:v>
                </c:pt>
                <c:pt idx="1536">
                  <c:v>1.7510880128695462E-3</c:v>
                </c:pt>
                <c:pt idx="1537">
                  <c:v>2.1131982171429639E-3</c:v>
                </c:pt>
                <c:pt idx="1538">
                  <c:v>3.9370436307878598E-3</c:v>
                </c:pt>
                <c:pt idx="1539">
                  <c:v>3.2176825583209463E-3</c:v>
                </c:pt>
                <c:pt idx="1540">
                  <c:v>2.3557442221794197E-3</c:v>
                </c:pt>
                <c:pt idx="1541">
                  <c:v>1.9051806584565174E-3</c:v>
                </c:pt>
                <c:pt idx="1542">
                  <c:v>2.9348964318224053E-3</c:v>
                </c:pt>
                <c:pt idx="1543">
                  <c:v>1.273543527436829E-3</c:v>
                </c:pt>
                <c:pt idx="1544">
                  <c:v>1.0262743757111067E-3</c:v>
                </c:pt>
                <c:pt idx="1545">
                  <c:v>9.1854601275890039E-4</c:v>
                </c:pt>
                <c:pt idx="1546">
                  <c:v>8.9911466888515116E-4</c:v>
                </c:pt>
                <c:pt idx="1547">
                  <c:v>9.4862982520728552E-4</c:v>
                </c:pt>
                <c:pt idx="1548">
                  <c:v>1.0376840283520138E-3</c:v>
                </c:pt>
                <c:pt idx="1549">
                  <c:v>1.222238675943042E-3</c:v>
                </c:pt>
                <c:pt idx="1550">
                  <c:v>1.4154285964270846E-3</c:v>
                </c:pt>
                <c:pt idx="1551">
                  <c:v>1.7008685774410654E-3</c:v>
                </c:pt>
                <c:pt idx="1552">
                  <c:v>2.0896431482101997E-3</c:v>
                </c:pt>
                <c:pt idx="1553">
                  <c:v>3.8878357449413162E-3</c:v>
                </c:pt>
                <c:pt idx="1554">
                  <c:v>2.710631871746679E-3</c:v>
                </c:pt>
                <c:pt idx="1555">
                  <c:v>2.5044924001190855E-3</c:v>
                </c:pt>
                <c:pt idx="1556">
                  <c:v>2.2785354820947634E-3</c:v>
                </c:pt>
                <c:pt idx="1557">
                  <c:v>2.3092097817873822E-3</c:v>
                </c:pt>
                <c:pt idx="1558">
                  <c:v>2.4233570644575089E-3</c:v>
                </c:pt>
                <c:pt idx="1559">
                  <c:v>2.0122144180774928E-3</c:v>
                </c:pt>
                <c:pt idx="1560">
                  <c:v>2.1669974829162781E-3</c:v>
                </c:pt>
                <c:pt idx="1561">
                  <c:v>2.1117297887086332E-3</c:v>
                </c:pt>
                <c:pt idx="1562">
                  <c:v>4.0429205226426256E-3</c:v>
                </c:pt>
                <c:pt idx="1563">
                  <c:v>5.6175246312403452E-3</c:v>
                </c:pt>
                <c:pt idx="1564">
                  <c:v>2.4454089005697156E-3</c:v>
                </c:pt>
                <c:pt idx="1565">
                  <c:v>7.1337351681103334E-3</c:v>
                </c:pt>
                <c:pt idx="1566">
                  <c:v>4.1675790858368197E-3</c:v>
                </c:pt>
                <c:pt idx="1567">
                  <c:v>3.5416052250085818E-3</c:v>
                </c:pt>
                <c:pt idx="1568">
                  <c:v>3.073086238632295E-3</c:v>
                </c:pt>
                <c:pt idx="1569">
                  <c:v>2.7559833010995941E-3</c:v>
                </c:pt>
                <c:pt idx="1570">
                  <c:v>2.4652040019214217E-3</c:v>
                </c:pt>
                <c:pt idx="1571">
                  <c:v>2.5768876770222698E-3</c:v>
                </c:pt>
                <c:pt idx="1572">
                  <c:v>3.0003909973416853E-3</c:v>
                </c:pt>
                <c:pt idx="1573">
                  <c:v>3.2218807748228386E-3</c:v>
                </c:pt>
                <c:pt idx="1574">
                  <c:v>3.1299588586966897E-3</c:v>
                </c:pt>
                <c:pt idx="1575">
                  <c:v>3.1840151352216621E-3</c:v>
                </c:pt>
                <c:pt idx="1576">
                  <c:v>3.4456141823676644E-3</c:v>
                </c:pt>
                <c:pt idx="1577">
                  <c:v>3.452813049555534E-3</c:v>
                </c:pt>
                <c:pt idx="1578">
                  <c:v>3.4859683216814331E-3</c:v>
                </c:pt>
                <c:pt idx="1579">
                  <c:v>3.4600777119896246E-3</c:v>
                </c:pt>
                <c:pt idx="1580">
                  <c:v>4.1076404177154326E-3</c:v>
                </c:pt>
                <c:pt idx="1581">
                  <c:v>3.7638070347033436E-3</c:v>
                </c:pt>
                <c:pt idx="1582">
                  <c:v>3.4498894784867492E-3</c:v>
                </c:pt>
                <c:pt idx="1583">
                  <c:v>3.1201432660814613E-3</c:v>
                </c:pt>
                <c:pt idx="1584">
                  <c:v>2.7664525986717719E-3</c:v>
                </c:pt>
                <c:pt idx="1585">
                  <c:v>2.5954130680715106E-3</c:v>
                </c:pt>
                <c:pt idx="1586">
                  <c:v>2.3874654966200264E-3</c:v>
                </c:pt>
                <c:pt idx="1587">
                  <c:v>2.9148209702982517E-3</c:v>
                </c:pt>
                <c:pt idx="1588">
                  <c:v>2.6808130702297558E-3</c:v>
                </c:pt>
                <c:pt idx="1589">
                  <c:v>2.4076323858944963E-3</c:v>
                </c:pt>
                <c:pt idx="1590">
                  <c:v>3.1905902162826559E-3</c:v>
                </c:pt>
                <c:pt idx="1591">
                  <c:v>3.2588265471510981E-3</c:v>
                </c:pt>
                <c:pt idx="1592">
                  <c:v>3.1978702772000999E-3</c:v>
                </c:pt>
                <c:pt idx="1593">
                  <c:v>3.5428356036968653E-3</c:v>
                </c:pt>
                <c:pt idx="1594">
                  <c:v>3.5450502354994109E-3</c:v>
                </c:pt>
                <c:pt idx="1595">
                  <c:v>4.0206676998791602E-3</c:v>
                </c:pt>
                <c:pt idx="1596">
                  <c:v>2.2586172789426907E-3</c:v>
                </c:pt>
                <c:pt idx="1597">
                  <c:v>1.8149965523093815E-3</c:v>
                </c:pt>
                <c:pt idx="1598">
                  <c:v>1.4686716770793457E-3</c:v>
                </c:pt>
                <c:pt idx="1599">
                  <c:v>1.1282778546448976E-3</c:v>
                </c:pt>
                <c:pt idx="1600">
                  <c:v>9.3041048566132106E-4</c:v>
                </c:pt>
                <c:pt idx="1601">
                  <c:v>8.0528594314359142E-4</c:v>
                </c:pt>
                <c:pt idx="1602">
                  <c:v>8.1030343402396126E-4</c:v>
                </c:pt>
                <c:pt idx="1603">
                  <c:v>8.2504013022781071E-4</c:v>
                </c:pt>
                <c:pt idx="1604">
                  <c:v>9.0227355326164352E-4</c:v>
                </c:pt>
                <c:pt idx="1605">
                  <c:v>1.0705980026113364E-3</c:v>
                </c:pt>
                <c:pt idx="1606">
                  <c:v>1.3029105769633994E-3</c:v>
                </c:pt>
                <c:pt idx="1607">
                  <c:v>1.6004301111528997E-3</c:v>
                </c:pt>
                <c:pt idx="1608">
                  <c:v>1.9843787840619466E-3</c:v>
                </c:pt>
                <c:pt idx="1609">
                  <c:v>2.3848407024447075E-3</c:v>
                </c:pt>
                <c:pt idx="1610">
                  <c:v>1.9527136106908397E-3</c:v>
                </c:pt>
                <c:pt idx="1611">
                  <c:v>1.5846655540744242E-3</c:v>
                </c:pt>
                <c:pt idx="1612">
                  <c:v>1.2917138383208861E-3</c:v>
                </c:pt>
                <c:pt idx="1613">
                  <c:v>1.0699181290209101E-3</c:v>
                </c:pt>
                <c:pt idx="1614">
                  <c:v>9.4894192054753037E-4</c:v>
                </c:pt>
                <c:pt idx="1615">
                  <c:v>8.7553358527210179E-4</c:v>
                </c:pt>
                <c:pt idx="1616">
                  <c:v>8.7698806847448366E-4</c:v>
                </c:pt>
                <c:pt idx="1617">
                  <c:v>9.9322873700001969E-4</c:v>
                </c:pt>
                <c:pt idx="1618">
                  <c:v>1.1255627258277749E-3</c:v>
                </c:pt>
                <c:pt idx="1619">
                  <c:v>1.3334126490732183E-3</c:v>
                </c:pt>
                <c:pt idx="1620">
                  <c:v>1.6919694543118301E-3</c:v>
                </c:pt>
                <c:pt idx="1621">
                  <c:v>2.1102783779812931E-3</c:v>
                </c:pt>
                <c:pt idx="1622">
                  <c:v>2.5829317004126117E-3</c:v>
                </c:pt>
                <c:pt idx="1623">
                  <c:v>5.0573958845596088E-3</c:v>
                </c:pt>
                <c:pt idx="1624">
                  <c:v>3.2244398789271359E-3</c:v>
                </c:pt>
                <c:pt idx="1625">
                  <c:v>3.0984639706428349E-3</c:v>
                </c:pt>
                <c:pt idx="1626">
                  <c:v>2.92910048555683E-3</c:v>
                </c:pt>
                <c:pt idx="1627">
                  <c:v>2.8388855991149905E-3</c:v>
                </c:pt>
                <c:pt idx="1628">
                  <c:v>2.5204821686143917E-3</c:v>
                </c:pt>
                <c:pt idx="1629">
                  <c:v>2.423932810286457E-3</c:v>
                </c:pt>
                <c:pt idx="1630">
                  <c:v>1.6732310175423682E-3</c:v>
                </c:pt>
                <c:pt idx="1631">
                  <c:v>4.9331653821513104E-3</c:v>
                </c:pt>
                <c:pt idx="1632">
                  <c:v>6.0937808093663925E-3</c:v>
                </c:pt>
                <c:pt idx="1633">
                  <c:v>7.0775480081095698E-3</c:v>
                </c:pt>
                <c:pt idx="1634">
                  <c:v>3.7493150978095465E-3</c:v>
                </c:pt>
                <c:pt idx="1635">
                  <c:v>3.7886707564523982E-3</c:v>
                </c:pt>
                <c:pt idx="1636">
                  <c:v>4.0082657681713612E-3</c:v>
                </c:pt>
                <c:pt idx="1637">
                  <c:v>4.4971771482963958E-3</c:v>
                </c:pt>
                <c:pt idx="1638">
                  <c:v>5.9832969321239275E-3</c:v>
                </c:pt>
                <c:pt idx="1639">
                  <c:v>7.7890552495199061E-3</c:v>
                </c:pt>
                <c:pt idx="1640">
                  <c:v>9.356997539290559E-3</c:v>
                </c:pt>
                <c:pt idx="1641">
                  <c:v>2.1581248206795733E-3</c:v>
                </c:pt>
                <c:pt idx="1642">
                  <c:v>3.3188503772143651E-3</c:v>
                </c:pt>
                <c:pt idx="1643">
                  <c:v>1.3130888713149404E-2</c:v>
                </c:pt>
                <c:pt idx="1644">
                  <c:v>1.3596953876969563E-2</c:v>
                </c:pt>
                <c:pt idx="1645">
                  <c:v>1.3616069273918707E-2</c:v>
                </c:pt>
                <c:pt idx="1646">
                  <c:v>2.9894227197723553E-3</c:v>
                </c:pt>
                <c:pt idx="1647">
                  <c:v>1.3224148424455958E-2</c:v>
                </c:pt>
                <c:pt idx="1648">
                  <c:v>1.2822670532209686E-2</c:v>
                </c:pt>
              </c:numCache>
            </c:numRef>
          </c:xVal>
          <c:yVal>
            <c:numRef>
              <c:f>Regression!RegChartStudResid</c:f>
              <c:numCache>
                <c:formatCode>0.0000</c:formatCode>
                <c:ptCount val="1649"/>
                <c:pt idx="0">
                  <c:v>0.55684834174182019</c:v>
                </c:pt>
                <c:pt idx="1">
                  <c:v>-0.47179921339226655</c:v>
                </c:pt>
                <c:pt idx="2">
                  <c:v>-0.46887016381460661</c:v>
                </c:pt>
                <c:pt idx="3">
                  <c:v>-0.50268193726325483</c:v>
                </c:pt>
                <c:pt idx="4">
                  <c:v>-0.44726757691053953</c:v>
                </c:pt>
                <c:pt idx="5">
                  <c:v>-0.42245163825601056</c:v>
                </c:pt>
                <c:pt idx="6">
                  <c:v>-0.35984824796706294</c:v>
                </c:pt>
                <c:pt idx="7">
                  <c:v>-0.36677398939859773</c:v>
                </c:pt>
                <c:pt idx="8">
                  <c:v>-0.34939000783722196</c:v>
                </c:pt>
                <c:pt idx="9">
                  <c:v>-0.30143936205344796</c:v>
                </c:pt>
                <c:pt idx="10">
                  <c:v>-0.26933458313814729</c:v>
                </c:pt>
                <c:pt idx="11">
                  <c:v>2.8349045460270842E-2</c:v>
                </c:pt>
                <c:pt idx="12">
                  <c:v>6.796250630560817E-2</c:v>
                </c:pt>
                <c:pt idx="13">
                  <c:v>-2.0703471087278253</c:v>
                </c:pt>
                <c:pt idx="14">
                  <c:v>9.6627503160628334E-2</c:v>
                </c:pt>
                <c:pt idx="15">
                  <c:v>0.14690689893432657</c:v>
                </c:pt>
                <c:pt idx="16">
                  <c:v>0.58823829054180721</c:v>
                </c:pt>
                <c:pt idx="17">
                  <c:v>2.7945621989722651E-2</c:v>
                </c:pt>
                <c:pt idx="18">
                  <c:v>0.50728137936506612</c:v>
                </c:pt>
                <c:pt idx="19">
                  <c:v>0.4509677315611012</c:v>
                </c:pt>
                <c:pt idx="20">
                  <c:v>0.68315859597341977</c:v>
                </c:pt>
                <c:pt idx="21">
                  <c:v>0.92868472819974812</c:v>
                </c:pt>
                <c:pt idx="22">
                  <c:v>0.94392455099727968</c:v>
                </c:pt>
                <c:pt idx="23">
                  <c:v>0.23009544170709453</c:v>
                </c:pt>
                <c:pt idx="24">
                  <c:v>0.54251769973619046</c:v>
                </c:pt>
                <c:pt idx="25">
                  <c:v>0.88559898098192036</c:v>
                </c:pt>
                <c:pt idx="26">
                  <c:v>0.31015330890964099</c:v>
                </c:pt>
                <c:pt idx="27">
                  <c:v>0.14396047712536042</c:v>
                </c:pt>
                <c:pt idx="28">
                  <c:v>0.19776327824457213</c:v>
                </c:pt>
                <c:pt idx="29">
                  <c:v>0.25868274464481589</c:v>
                </c:pt>
                <c:pt idx="30">
                  <c:v>0.34359385492803241</c:v>
                </c:pt>
                <c:pt idx="31">
                  <c:v>6.5605181959195596E-2</c:v>
                </c:pt>
                <c:pt idx="32">
                  <c:v>-0.41434198523458576</c:v>
                </c:pt>
                <c:pt idx="33">
                  <c:v>0.21539319094967829</c:v>
                </c:pt>
                <c:pt idx="34">
                  <c:v>0.1698574165819314</c:v>
                </c:pt>
                <c:pt idx="35">
                  <c:v>0.27266677794523531</c:v>
                </c:pt>
                <c:pt idx="36">
                  <c:v>0.38768735370802043</c:v>
                </c:pt>
                <c:pt idx="37">
                  <c:v>0.51531288232467087</c:v>
                </c:pt>
                <c:pt idx="38">
                  <c:v>0.67639070149239422</c:v>
                </c:pt>
                <c:pt idx="39">
                  <c:v>0.67251317675354838</c:v>
                </c:pt>
                <c:pt idx="40">
                  <c:v>0.6062549937851438</c:v>
                </c:pt>
                <c:pt idx="41">
                  <c:v>0.66673398299573849</c:v>
                </c:pt>
                <c:pt idx="42">
                  <c:v>-0.29416107198153374</c:v>
                </c:pt>
                <c:pt idx="43">
                  <c:v>-2.1564907523700447</c:v>
                </c:pt>
                <c:pt idx="44">
                  <c:v>-2.2440843871137597</c:v>
                </c:pt>
                <c:pt idx="45">
                  <c:v>-0.86341307472246609</c:v>
                </c:pt>
                <c:pt idx="46">
                  <c:v>-1.6402614862731697</c:v>
                </c:pt>
                <c:pt idx="47">
                  <c:v>-1.7821218997935115</c:v>
                </c:pt>
                <c:pt idx="48">
                  <c:v>-1.704049892131364</c:v>
                </c:pt>
                <c:pt idx="49">
                  <c:v>-1.6616774543416541</c:v>
                </c:pt>
                <c:pt idx="50">
                  <c:v>-1.6045062865969653</c:v>
                </c:pt>
                <c:pt idx="51">
                  <c:v>-0.58425885835979474</c:v>
                </c:pt>
                <c:pt idx="52">
                  <c:v>-0.63909224173390133</c:v>
                </c:pt>
                <c:pt idx="53">
                  <c:v>-1.4113384420710733</c:v>
                </c:pt>
                <c:pt idx="54">
                  <c:v>-1.426337574203721</c:v>
                </c:pt>
                <c:pt idx="55">
                  <c:v>-0.42206415290987553</c:v>
                </c:pt>
                <c:pt idx="56">
                  <c:v>-0.37453782130556162</c:v>
                </c:pt>
                <c:pt idx="57">
                  <c:v>-0.37217319165701218</c:v>
                </c:pt>
                <c:pt idx="58">
                  <c:v>-0.4632636792084075</c:v>
                </c:pt>
                <c:pt idx="59">
                  <c:v>-0.3138368367409563</c:v>
                </c:pt>
                <c:pt idx="60">
                  <c:v>-0.37488635065471221</c:v>
                </c:pt>
                <c:pt idx="61">
                  <c:v>-1.306343388790665</c:v>
                </c:pt>
                <c:pt idx="62">
                  <c:v>-0.52182448571860596</c:v>
                </c:pt>
                <c:pt idx="63">
                  <c:v>-0.52267478373258658</c:v>
                </c:pt>
                <c:pt idx="64">
                  <c:v>-7.6395474730719393E-2</c:v>
                </c:pt>
                <c:pt idx="65">
                  <c:v>0.67777720789719353</c:v>
                </c:pt>
                <c:pt idx="66">
                  <c:v>0.65769313852490729</c:v>
                </c:pt>
                <c:pt idx="67">
                  <c:v>0.59389980244526608</c:v>
                </c:pt>
                <c:pt idx="68">
                  <c:v>0.66292319446943626</c:v>
                </c:pt>
                <c:pt idx="69">
                  <c:v>0.7814903305509201</c:v>
                </c:pt>
                <c:pt idx="70">
                  <c:v>-0.22525132042844767</c:v>
                </c:pt>
                <c:pt idx="71">
                  <c:v>0.83633549447382416</c:v>
                </c:pt>
                <c:pt idx="72">
                  <c:v>0.94057355268989296</c:v>
                </c:pt>
                <c:pt idx="73">
                  <c:v>1.031113761167171</c:v>
                </c:pt>
                <c:pt idx="74">
                  <c:v>0.99385878604641908</c:v>
                </c:pt>
                <c:pt idx="75">
                  <c:v>0.98407553079960941</c:v>
                </c:pt>
                <c:pt idx="76">
                  <c:v>0.94455488495468043</c:v>
                </c:pt>
                <c:pt idx="77">
                  <c:v>0.89091512737350353</c:v>
                </c:pt>
                <c:pt idx="78">
                  <c:v>0.72822924555782453</c:v>
                </c:pt>
                <c:pt idx="79">
                  <c:v>-1.8642129401088738</c:v>
                </c:pt>
                <c:pt idx="80">
                  <c:v>-1.5666568206902578</c:v>
                </c:pt>
                <c:pt idx="81">
                  <c:v>-1.5506810013288599</c:v>
                </c:pt>
                <c:pt idx="82">
                  <c:v>-1.4286322241777665</c:v>
                </c:pt>
                <c:pt idx="83">
                  <c:v>-1.1968390685627837</c:v>
                </c:pt>
                <c:pt idx="84">
                  <c:v>-0.96695962329358898</c:v>
                </c:pt>
                <c:pt idx="85">
                  <c:v>-1.165055520276076</c:v>
                </c:pt>
                <c:pt idx="86">
                  <c:v>-0.48302890134810439</c:v>
                </c:pt>
                <c:pt idx="87">
                  <c:v>-1.3953206673468534</c:v>
                </c:pt>
                <c:pt idx="88">
                  <c:v>-0.9605733582735374</c:v>
                </c:pt>
                <c:pt idx="89">
                  <c:v>7.1763009755095768E-3</c:v>
                </c:pt>
                <c:pt idx="90">
                  <c:v>-0.90214981135941663</c:v>
                </c:pt>
                <c:pt idx="91">
                  <c:v>-1.07023664435719</c:v>
                </c:pt>
                <c:pt idx="92">
                  <c:v>-1.4759098883623878</c:v>
                </c:pt>
                <c:pt idx="93">
                  <c:v>-7.1370533757564039E-2</c:v>
                </c:pt>
                <c:pt idx="94">
                  <c:v>0.68055049387159605</c:v>
                </c:pt>
                <c:pt idx="95">
                  <c:v>1.0367456051284385</c:v>
                </c:pt>
                <c:pt idx="96">
                  <c:v>1.4680578015039076</c:v>
                </c:pt>
                <c:pt idx="97">
                  <c:v>0.76323029068632364</c:v>
                </c:pt>
                <c:pt idx="98">
                  <c:v>0.35100934428364089</c:v>
                </c:pt>
                <c:pt idx="99">
                  <c:v>0.78442208676098191</c:v>
                </c:pt>
                <c:pt idx="100">
                  <c:v>-0.33614262239371778</c:v>
                </c:pt>
                <c:pt idx="101">
                  <c:v>0.66634673250892995</c:v>
                </c:pt>
                <c:pt idx="102">
                  <c:v>7.8642374487243621E-2</c:v>
                </c:pt>
                <c:pt idx="103">
                  <c:v>0.14440711820522137</c:v>
                </c:pt>
                <c:pt idx="104">
                  <c:v>0.53287746999699226</c:v>
                </c:pt>
                <c:pt idx="105">
                  <c:v>-0.86698325049130631</c:v>
                </c:pt>
                <c:pt idx="106">
                  <c:v>-7.1184961995204368E-2</c:v>
                </c:pt>
                <c:pt idx="107">
                  <c:v>-0.12683713809816291</c:v>
                </c:pt>
                <c:pt idx="108">
                  <c:v>0.34705720915652177</c:v>
                </c:pt>
                <c:pt idx="109">
                  <c:v>0.38648175849034411</c:v>
                </c:pt>
                <c:pt idx="110">
                  <c:v>0.36594487742008186</c:v>
                </c:pt>
                <c:pt idx="111">
                  <c:v>0.34436336583846378</c:v>
                </c:pt>
                <c:pt idx="112">
                  <c:v>-0.56313824131791312</c:v>
                </c:pt>
                <c:pt idx="113">
                  <c:v>1.9026222997662554</c:v>
                </c:pt>
                <c:pt idx="114">
                  <c:v>0.79744277691324394</c:v>
                </c:pt>
                <c:pt idx="115">
                  <c:v>-0.10384990498448518</c:v>
                </c:pt>
                <c:pt idx="116">
                  <c:v>0.38794414004819683</c:v>
                </c:pt>
                <c:pt idx="117">
                  <c:v>0.11383265465851858</c:v>
                </c:pt>
                <c:pt idx="118">
                  <c:v>0.13438279131405165</c:v>
                </c:pt>
                <c:pt idx="119">
                  <c:v>5.0433837795338256E-2</c:v>
                </c:pt>
                <c:pt idx="120">
                  <c:v>5.1765872451602205E-2</c:v>
                </c:pt>
                <c:pt idx="121">
                  <c:v>1.0330377557257713</c:v>
                </c:pt>
                <c:pt idx="122">
                  <c:v>0.94832794831210931</c:v>
                </c:pt>
                <c:pt idx="123">
                  <c:v>2.2952793358995023</c:v>
                </c:pt>
                <c:pt idx="124">
                  <c:v>0.69041816718204418</c:v>
                </c:pt>
                <c:pt idx="125">
                  <c:v>1.0978222164370897</c:v>
                </c:pt>
                <c:pt idx="126">
                  <c:v>1.1818574707976306</c:v>
                </c:pt>
                <c:pt idx="127">
                  <c:v>1.0441444669757387</c:v>
                </c:pt>
                <c:pt idx="128">
                  <c:v>0.95745914651177477</c:v>
                </c:pt>
                <c:pt idx="129">
                  <c:v>0.9358532913544646</c:v>
                </c:pt>
                <c:pt idx="130">
                  <c:v>0.92821160610169384</c:v>
                </c:pt>
                <c:pt idx="131">
                  <c:v>0.87237315699187001</c:v>
                </c:pt>
                <c:pt idx="132">
                  <c:v>0.83720244570186952</c:v>
                </c:pt>
                <c:pt idx="133">
                  <c:v>-0.33209612014270212</c:v>
                </c:pt>
                <c:pt idx="134">
                  <c:v>-1.6750743489051785</c:v>
                </c:pt>
                <c:pt idx="135">
                  <c:v>-0.26138374523142005</c:v>
                </c:pt>
                <c:pt idx="136">
                  <c:v>-2.4830286847879083E-2</c:v>
                </c:pt>
                <c:pt idx="137">
                  <c:v>0.20734543268431771</c:v>
                </c:pt>
                <c:pt idx="138">
                  <c:v>-0.46727646257263428</c:v>
                </c:pt>
                <c:pt idx="139">
                  <c:v>-0.40910569260104979</c:v>
                </c:pt>
                <c:pt idx="140">
                  <c:v>-0.35667773068788361</c:v>
                </c:pt>
                <c:pt idx="141">
                  <c:v>-0.32651231812911413</c:v>
                </c:pt>
                <c:pt idx="142">
                  <c:v>-0.36758290421923706</c:v>
                </c:pt>
                <c:pt idx="143">
                  <c:v>-0.28090052203609733</c:v>
                </c:pt>
                <c:pt idx="144">
                  <c:v>-0.28074066602475251</c:v>
                </c:pt>
                <c:pt idx="145">
                  <c:v>-0.22939143255710431</c:v>
                </c:pt>
                <c:pt idx="146">
                  <c:v>-8.4785336501339958E-2</c:v>
                </c:pt>
                <c:pt idx="147">
                  <c:v>-1.3076542034641642E-2</c:v>
                </c:pt>
                <c:pt idx="148">
                  <c:v>1.5889616500127375</c:v>
                </c:pt>
                <c:pt idx="149">
                  <c:v>1.776989608226917</c:v>
                </c:pt>
                <c:pt idx="150">
                  <c:v>0.93836912004004414</c:v>
                </c:pt>
                <c:pt idx="151">
                  <c:v>0.45103470004445706</c:v>
                </c:pt>
                <c:pt idx="152">
                  <c:v>0.3882685952645617</c:v>
                </c:pt>
                <c:pt idx="153">
                  <c:v>0.39772462736977909</c:v>
                </c:pt>
                <c:pt idx="154">
                  <c:v>-0.30585455110847182</c:v>
                </c:pt>
                <c:pt idx="155">
                  <c:v>0.32447320573029659</c:v>
                </c:pt>
                <c:pt idx="156">
                  <c:v>-0.1842936421890799</c:v>
                </c:pt>
                <c:pt idx="157">
                  <c:v>-0.24457242656319392</c:v>
                </c:pt>
                <c:pt idx="158">
                  <c:v>-1.2544052711643909</c:v>
                </c:pt>
                <c:pt idx="159">
                  <c:v>-0.81002574553031725</c:v>
                </c:pt>
                <c:pt idx="160">
                  <c:v>-0.90278211093867411</c:v>
                </c:pt>
                <c:pt idx="161">
                  <c:v>-1.725916013550036</c:v>
                </c:pt>
                <c:pt idx="162">
                  <c:v>-1.3797677244081221</c:v>
                </c:pt>
                <c:pt idx="163">
                  <c:v>7.103612763454796E-2</c:v>
                </c:pt>
                <c:pt idx="164">
                  <c:v>-1.1617655581697899</c:v>
                </c:pt>
                <c:pt idx="165">
                  <c:v>0.11209822088792136</c:v>
                </c:pt>
                <c:pt idx="166">
                  <c:v>0.13195739832257944</c:v>
                </c:pt>
                <c:pt idx="167">
                  <c:v>0.13393144465701562</c:v>
                </c:pt>
                <c:pt idx="168">
                  <c:v>1.4995459427670317E-2</c:v>
                </c:pt>
                <c:pt idx="169">
                  <c:v>3.0351116992896068E-2</c:v>
                </c:pt>
                <c:pt idx="170">
                  <c:v>-3.4192015392176832E-2</c:v>
                </c:pt>
                <c:pt idx="171">
                  <c:v>0.10132069619774249</c:v>
                </c:pt>
                <c:pt idx="172">
                  <c:v>-0.10237322975655144</c:v>
                </c:pt>
                <c:pt idx="173">
                  <c:v>-3.2695827120305131E-2</c:v>
                </c:pt>
                <c:pt idx="174">
                  <c:v>-1.2799761016047144</c:v>
                </c:pt>
                <c:pt idx="175">
                  <c:v>0.12247653998673641</c:v>
                </c:pt>
                <c:pt idx="176">
                  <c:v>-1.2053037594914697</c:v>
                </c:pt>
                <c:pt idx="177">
                  <c:v>0.10971721455996974</c:v>
                </c:pt>
                <c:pt idx="178">
                  <c:v>-0.88626028461458395</c:v>
                </c:pt>
                <c:pt idx="179">
                  <c:v>-0.81370465395201463</c:v>
                </c:pt>
                <c:pt idx="180">
                  <c:v>-0.76589744287720007</c:v>
                </c:pt>
                <c:pt idx="181">
                  <c:v>-0.75171873203201267</c:v>
                </c:pt>
                <c:pt idx="182">
                  <c:v>-0.72595930372184914</c:v>
                </c:pt>
                <c:pt idx="183">
                  <c:v>-0.69814173473898522</c:v>
                </c:pt>
                <c:pt idx="184">
                  <c:v>-0.66698665263624146</c:v>
                </c:pt>
                <c:pt idx="185">
                  <c:v>-0.68215353506010523</c:v>
                </c:pt>
                <c:pt idx="186">
                  <c:v>-0.69086858142841945</c:v>
                </c:pt>
                <c:pt idx="187">
                  <c:v>-0.68331478387272626</c:v>
                </c:pt>
                <c:pt idx="188">
                  <c:v>-0.65543348195856521</c:v>
                </c:pt>
                <c:pt idx="189">
                  <c:v>-0.59720590756862424</c:v>
                </c:pt>
                <c:pt idx="190">
                  <c:v>-0.53113478502738842</c:v>
                </c:pt>
                <c:pt idx="191">
                  <c:v>0.35472753845226507</c:v>
                </c:pt>
                <c:pt idx="192">
                  <c:v>0.30406321944798059</c:v>
                </c:pt>
                <c:pt idx="193">
                  <c:v>0.30394843207313993</c:v>
                </c:pt>
                <c:pt idx="194">
                  <c:v>0.35349662177570423</c:v>
                </c:pt>
                <c:pt idx="195">
                  <c:v>0.44752534750352041</c:v>
                </c:pt>
                <c:pt idx="196">
                  <c:v>0.55223625613160954</c:v>
                </c:pt>
                <c:pt idx="197">
                  <c:v>0.57867302096464057</c:v>
                </c:pt>
                <c:pt idx="198">
                  <c:v>0.62231276729670459</c:v>
                </c:pt>
                <c:pt idx="199">
                  <c:v>0.68195564636131534</c:v>
                </c:pt>
                <c:pt idx="200">
                  <c:v>0.69705569153958324</c:v>
                </c:pt>
                <c:pt idx="201">
                  <c:v>0.72627147932313629</c:v>
                </c:pt>
                <c:pt idx="202">
                  <c:v>0.71392740459921145</c:v>
                </c:pt>
                <c:pt idx="203">
                  <c:v>0.72950817321271</c:v>
                </c:pt>
                <c:pt idx="204">
                  <c:v>-1.1440464187736188</c:v>
                </c:pt>
                <c:pt idx="205">
                  <c:v>1.0533896306963155</c:v>
                </c:pt>
                <c:pt idx="206">
                  <c:v>0.53999014280430135</c:v>
                </c:pt>
                <c:pt idx="207">
                  <c:v>-2.2432185010855702E-2</c:v>
                </c:pt>
                <c:pt idx="208">
                  <c:v>0.56365303402943856</c:v>
                </c:pt>
                <c:pt idx="209">
                  <c:v>0.80897961645698258</c:v>
                </c:pt>
                <c:pt idx="210">
                  <c:v>0.67258696445204724</c:v>
                </c:pt>
                <c:pt idx="211">
                  <c:v>0.6198659268037473</c:v>
                </c:pt>
                <c:pt idx="212">
                  <c:v>0.72310939071309721</c:v>
                </c:pt>
                <c:pt idx="213">
                  <c:v>5.9024551488551506E-2</c:v>
                </c:pt>
                <c:pt idx="214">
                  <c:v>7.4344796551129633E-2</c:v>
                </c:pt>
                <c:pt idx="215">
                  <c:v>2.0591478377063401E-2</c:v>
                </c:pt>
                <c:pt idx="216">
                  <c:v>0.85599732804719308</c:v>
                </c:pt>
                <c:pt idx="217">
                  <c:v>-0.31080405355909946</c:v>
                </c:pt>
                <c:pt idx="218">
                  <c:v>-0.27571939183630578</c:v>
                </c:pt>
                <c:pt idx="219">
                  <c:v>-2.4837296315874764</c:v>
                </c:pt>
                <c:pt idx="220">
                  <c:v>-0.49005156839892788</c:v>
                </c:pt>
                <c:pt idx="221">
                  <c:v>-0.51207464244392797</c:v>
                </c:pt>
                <c:pt idx="222">
                  <c:v>-0.56573303487474402</c:v>
                </c:pt>
                <c:pt idx="223">
                  <c:v>-0.67170094716367246</c:v>
                </c:pt>
                <c:pt idx="224">
                  <c:v>-0.74653992252128276</c:v>
                </c:pt>
                <c:pt idx="225">
                  <c:v>-0.74385197640492784</c:v>
                </c:pt>
                <c:pt idx="226">
                  <c:v>-0.8849785400013187</c:v>
                </c:pt>
                <c:pt idx="227">
                  <c:v>-1.0172535148058304</c:v>
                </c:pt>
                <c:pt idx="228">
                  <c:v>-1.0893575940523628</c:v>
                </c:pt>
                <c:pt idx="229">
                  <c:v>-1.1183449714083669</c:v>
                </c:pt>
                <c:pt idx="230">
                  <c:v>-1.1261956205261823</c:v>
                </c:pt>
                <c:pt idx="231">
                  <c:v>-1.0959561821147901</c:v>
                </c:pt>
                <c:pt idx="232">
                  <c:v>0.14697162826170576</c:v>
                </c:pt>
                <c:pt idx="233">
                  <c:v>0.29742310826705254</c:v>
                </c:pt>
                <c:pt idx="234">
                  <c:v>0.25938643321770383</c:v>
                </c:pt>
                <c:pt idx="235">
                  <c:v>0.2458580811032357</c:v>
                </c:pt>
                <c:pt idx="236">
                  <c:v>0.28086202817023914</c:v>
                </c:pt>
                <c:pt idx="237">
                  <c:v>0.29024952241404367</c:v>
                </c:pt>
                <c:pt idx="238">
                  <c:v>0.40584078862651013</c:v>
                </c:pt>
                <c:pt idx="239">
                  <c:v>0.33979460780136478</c:v>
                </c:pt>
                <c:pt idx="240">
                  <c:v>0.28170591060855277</c:v>
                </c:pt>
                <c:pt idx="241">
                  <c:v>0.22465742114872955</c:v>
                </c:pt>
                <c:pt idx="242">
                  <c:v>-1.104034675437481</c:v>
                </c:pt>
                <c:pt idx="243">
                  <c:v>-0.24672579113859019</c:v>
                </c:pt>
                <c:pt idx="244">
                  <c:v>-0.28345097934420932</c:v>
                </c:pt>
                <c:pt idx="245">
                  <c:v>-0.26353230425719731</c:v>
                </c:pt>
                <c:pt idx="246">
                  <c:v>0.68612208069149172</c:v>
                </c:pt>
                <c:pt idx="247">
                  <c:v>-0.10085269312429937</c:v>
                </c:pt>
                <c:pt idx="248">
                  <c:v>-0.91841526526392292</c:v>
                </c:pt>
                <c:pt idx="249">
                  <c:v>-2.5989864330590206E-2</c:v>
                </c:pt>
                <c:pt idx="250">
                  <c:v>-1.4882308395592406E-2</c:v>
                </c:pt>
                <c:pt idx="251">
                  <c:v>4.593278660587969E-2</c:v>
                </c:pt>
                <c:pt idx="252">
                  <c:v>6.1762044954939269E-2</c:v>
                </c:pt>
                <c:pt idx="253">
                  <c:v>5.2497737484172892E-3</c:v>
                </c:pt>
                <c:pt idx="254">
                  <c:v>6.4565692815505782E-2</c:v>
                </c:pt>
                <c:pt idx="255">
                  <c:v>1.9292504609050954E-2</c:v>
                </c:pt>
                <c:pt idx="256">
                  <c:v>-1.0529700977227074</c:v>
                </c:pt>
                <c:pt idx="257">
                  <c:v>5.6616328487179582E-2</c:v>
                </c:pt>
                <c:pt idx="258">
                  <c:v>0.16716191778384029</c:v>
                </c:pt>
                <c:pt idx="259">
                  <c:v>0.12995125592639115</c:v>
                </c:pt>
                <c:pt idx="260">
                  <c:v>-0.96673871385129784</c:v>
                </c:pt>
                <c:pt idx="261">
                  <c:v>6.7129019829750888E-3</c:v>
                </c:pt>
                <c:pt idx="262">
                  <c:v>0.13490970487276421</c:v>
                </c:pt>
                <c:pt idx="263">
                  <c:v>-1.629758054019727</c:v>
                </c:pt>
                <c:pt idx="264">
                  <c:v>0.14300134756221641</c:v>
                </c:pt>
                <c:pt idx="265">
                  <c:v>0.21867531710302421</c:v>
                </c:pt>
                <c:pt idx="266">
                  <c:v>0.24112385353692778</c:v>
                </c:pt>
                <c:pt idx="267">
                  <c:v>0.26258414910311162</c:v>
                </c:pt>
                <c:pt idx="268">
                  <c:v>0.27983541533887585</c:v>
                </c:pt>
                <c:pt idx="269">
                  <c:v>0.29875014853655874</c:v>
                </c:pt>
                <c:pt idx="270">
                  <c:v>-1.7565161439898869</c:v>
                </c:pt>
                <c:pt idx="271">
                  <c:v>-0.64940590747434257</c:v>
                </c:pt>
                <c:pt idx="272">
                  <c:v>-2.6450983400117298</c:v>
                </c:pt>
                <c:pt idx="273">
                  <c:v>-0.69718012013567121</c:v>
                </c:pt>
                <c:pt idx="274">
                  <c:v>-0.63638387819961251</c:v>
                </c:pt>
                <c:pt idx="275">
                  <c:v>-2.6678583796353856</c:v>
                </c:pt>
                <c:pt idx="276">
                  <c:v>-0.36588985368158816</c:v>
                </c:pt>
                <c:pt idx="277">
                  <c:v>-2.5393253591274392</c:v>
                </c:pt>
                <c:pt idx="278">
                  <c:v>-0.10619351162542422</c:v>
                </c:pt>
                <c:pt idx="279">
                  <c:v>0.19954983206285987</c:v>
                </c:pt>
                <c:pt idx="280">
                  <c:v>0.19739078897406429</c:v>
                </c:pt>
                <c:pt idx="281">
                  <c:v>0.20955542009681327</c:v>
                </c:pt>
                <c:pt idx="282">
                  <c:v>8.0840660517456586E-2</c:v>
                </c:pt>
                <c:pt idx="283">
                  <c:v>-0.76390969924191554</c:v>
                </c:pt>
                <c:pt idx="284">
                  <c:v>0.17326951989678369</c:v>
                </c:pt>
                <c:pt idx="285">
                  <c:v>0.18324512229182613</c:v>
                </c:pt>
                <c:pt idx="286">
                  <c:v>0.24829593232433758</c:v>
                </c:pt>
                <c:pt idx="287">
                  <c:v>0.32188480486149135</c:v>
                </c:pt>
                <c:pt idx="288">
                  <c:v>0.37646471738941784</c:v>
                </c:pt>
                <c:pt idx="289">
                  <c:v>0.4669381404803013</c:v>
                </c:pt>
                <c:pt idx="290">
                  <c:v>0.4794213068557483</c:v>
                </c:pt>
                <c:pt idx="291">
                  <c:v>0.67074424418778544</c:v>
                </c:pt>
                <c:pt idx="292">
                  <c:v>-0.28514752472712407</c:v>
                </c:pt>
                <c:pt idx="293">
                  <c:v>0.52032520524132864</c:v>
                </c:pt>
                <c:pt idx="294">
                  <c:v>1.8320205018420195</c:v>
                </c:pt>
                <c:pt idx="295">
                  <c:v>0.40381366486390735</c:v>
                </c:pt>
                <c:pt idx="296">
                  <c:v>0.34965885634815802</c:v>
                </c:pt>
                <c:pt idx="297">
                  <c:v>0.30952793494106157</c:v>
                </c:pt>
                <c:pt idx="298">
                  <c:v>-1.0058498571608907</c:v>
                </c:pt>
                <c:pt idx="299">
                  <c:v>0.18562682590783849</c:v>
                </c:pt>
                <c:pt idx="300">
                  <c:v>0.12400476345243021</c:v>
                </c:pt>
                <c:pt idx="301">
                  <c:v>3.6191538964272497E-2</c:v>
                </c:pt>
                <c:pt idx="302">
                  <c:v>-1.3021184663532042</c:v>
                </c:pt>
                <c:pt idx="303">
                  <c:v>-4.9391438826536675E-2</c:v>
                </c:pt>
                <c:pt idx="304">
                  <c:v>-0.62406796007700338</c:v>
                </c:pt>
                <c:pt idx="305">
                  <c:v>-0.71048935091106902</c:v>
                </c:pt>
                <c:pt idx="306">
                  <c:v>-0.78933002049625989</c:v>
                </c:pt>
                <c:pt idx="307">
                  <c:v>-0.71788617209329242</c:v>
                </c:pt>
                <c:pt idx="308">
                  <c:v>-3.1096928565994717</c:v>
                </c:pt>
                <c:pt idx="309">
                  <c:v>-0.61483122977529658</c:v>
                </c:pt>
                <c:pt idx="310">
                  <c:v>-0.57387032335795529</c:v>
                </c:pt>
                <c:pt idx="311">
                  <c:v>-0.34067049994237081</c:v>
                </c:pt>
                <c:pt idx="312">
                  <c:v>-0.48497746546614356</c:v>
                </c:pt>
                <c:pt idx="313">
                  <c:v>-3.4748858442255033</c:v>
                </c:pt>
                <c:pt idx="314">
                  <c:v>0.9253743097289473</c:v>
                </c:pt>
                <c:pt idx="315">
                  <c:v>0.12918441976435377</c:v>
                </c:pt>
                <c:pt idx="316">
                  <c:v>8.3513863053531284E-2</c:v>
                </c:pt>
                <c:pt idx="317">
                  <c:v>0.74468676202481432</c:v>
                </c:pt>
                <c:pt idx="318">
                  <c:v>-0.38954461040767846</c:v>
                </c:pt>
                <c:pt idx="319">
                  <c:v>0.65644302169231139</c:v>
                </c:pt>
                <c:pt idx="320">
                  <c:v>1.39714333748749</c:v>
                </c:pt>
                <c:pt idx="321">
                  <c:v>0.9812876297608556</c:v>
                </c:pt>
                <c:pt idx="322">
                  <c:v>1.5644675382648268</c:v>
                </c:pt>
                <c:pt idx="323">
                  <c:v>0.22743382290180636</c:v>
                </c:pt>
                <c:pt idx="324">
                  <c:v>7.0147446046745263E-2</c:v>
                </c:pt>
                <c:pt idx="325">
                  <c:v>5.9906352950249785E-2</c:v>
                </c:pt>
                <c:pt idx="326">
                  <c:v>1.2689480638870727</c:v>
                </c:pt>
                <c:pt idx="327">
                  <c:v>-0.4041024493938829</c:v>
                </c:pt>
                <c:pt idx="328">
                  <c:v>0.17511465830891182</c:v>
                </c:pt>
                <c:pt idx="329">
                  <c:v>-0.40365682300099565</c:v>
                </c:pt>
                <c:pt idx="330">
                  <c:v>-0.45449495474306323</c:v>
                </c:pt>
                <c:pt idx="331">
                  <c:v>-0.4771244330428614</c:v>
                </c:pt>
                <c:pt idx="332">
                  <c:v>-0.51467619940283427</c:v>
                </c:pt>
                <c:pt idx="333">
                  <c:v>-0.59323148074275778</c:v>
                </c:pt>
                <c:pt idx="334">
                  <c:v>-0.680712509153514</c:v>
                </c:pt>
                <c:pt idx="335">
                  <c:v>-0.55082092296479301</c:v>
                </c:pt>
                <c:pt idx="336">
                  <c:v>-0.65165672441692701</c:v>
                </c:pt>
                <c:pt idx="337">
                  <c:v>-1.6236427127774911</c:v>
                </c:pt>
                <c:pt idx="338">
                  <c:v>-0.57065099137859521</c:v>
                </c:pt>
                <c:pt idx="339">
                  <c:v>0.96649504466898428</c:v>
                </c:pt>
                <c:pt idx="340">
                  <c:v>0.70934461813257166</c:v>
                </c:pt>
                <c:pt idx="341">
                  <c:v>0.50186272599369253</c:v>
                </c:pt>
                <c:pt idx="342">
                  <c:v>0.72365976078541094</c:v>
                </c:pt>
                <c:pt idx="343">
                  <c:v>0.65306105439099893</c:v>
                </c:pt>
                <c:pt idx="344">
                  <c:v>0.671237472959194</c:v>
                </c:pt>
                <c:pt idx="345">
                  <c:v>0.73176142108853959</c:v>
                </c:pt>
                <c:pt idx="346">
                  <c:v>0.13397104820493927</c:v>
                </c:pt>
                <c:pt idx="347">
                  <c:v>0.57052426318596539</c:v>
                </c:pt>
                <c:pt idx="348">
                  <c:v>0.53604704834030881</c:v>
                </c:pt>
                <c:pt idx="349">
                  <c:v>0.73074154983319795</c:v>
                </c:pt>
                <c:pt idx="350">
                  <c:v>0.70298998380055133</c:v>
                </c:pt>
                <c:pt idx="351">
                  <c:v>0.54576122580315822</c:v>
                </c:pt>
                <c:pt idx="352">
                  <c:v>0.6752706185478784</c:v>
                </c:pt>
                <c:pt idx="353">
                  <c:v>0.70125373387360124</c:v>
                </c:pt>
                <c:pt idx="354">
                  <c:v>0.73855489684599829</c:v>
                </c:pt>
                <c:pt idx="355">
                  <c:v>0.87627864565805158</c:v>
                </c:pt>
                <c:pt idx="356">
                  <c:v>1.0050712545634839</c:v>
                </c:pt>
                <c:pt idx="357">
                  <c:v>1.0485739204839404</c:v>
                </c:pt>
                <c:pt idx="358">
                  <c:v>0.47120669103164453</c:v>
                </c:pt>
                <c:pt idx="359">
                  <c:v>0.47226354358290018</c:v>
                </c:pt>
                <c:pt idx="360">
                  <c:v>0.46649366815036486</c:v>
                </c:pt>
                <c:pt idx="361">
                  <c:v>0.36082218883286726</c:v>
                </c:pt>
                <c:pt idx="362">
                  <c:v>1.0180613372591083</c:v>
                </c:pt>
                <c:pt idx="363">
                  <c:v>0.5279064522320448</c:v>
                </c:pt>
                <c:pt idx="364">
                  <c:v>0.69624880668023081</c:v>
                </c:pt>
                <c:pt idx="365">
                  <c:v>0.57047065752311954</c:v>
                </c:pt>
                <c:pt idx="366">
                  <c:v>0.62291217930054721</c:v>
                </c:pt>
                <c:pt idx="367">
                  <c:v>-0.28706748885046579</c:v>
                </c:pt>
                <c:pt idx="368">
                  <c:v>-0.23045761500582435</c:v>
                </c:pt>
                <c:pt idx="369">
                  <c:v>0.7486978261707401</c:v>
                </c:pt>
                <c:pt idx="370">
                  <c:v>0.83540585811570711</c:v>
                </c:pt>
                <c:pt idx="371">
                  <c:v>0.9556196369510408</c:v>
                </c:pt>
                <c:pt idx="372">
                  <c:v>1.0127327632648637</c:v>
                </c:pt>
                <c:pt idx="373">
                  <c:v>0.94891444018365045</c:v>
                </c:pt>
                <c:pt idx="374">
                  <c:v>-0.23519214095594396</c:v>
                </c:pt>
                <c:pt idx="375">
                  <c:v>0.7286299098519774</c:v>
                </c:pt>
                <c:pt idx="376">
                  <c:v>0.7021770579223483</c:v>
                </c:pt>
                <c:pt idx="377">
                  <c:v>0.71877720690166635</c:v>
                </c:pt>
                <c:pt idx="378">
                  <c:v>-1.9120963702903211</c:v>
                </c:pt>
                <c:pt idx="379">
                  <c:v>-0.39832150430674579</c:v>
                </c:pt>
                <c:pt idx="380">
                  <c:v>-0.4309076626364719</c:v>
                </c:pt>
                <c:pt idx="381">
                  <c:v>-0.41037057539566124</c:v>
                </c:pt>
                <c:pt idx="382">
                  <c:v>-0.43552782733776924</c:v>
                </c:pt>
                <c:pt idx="383">
                  <c:v>-0.45085628982375425</c:v>
                </c:pt>
                <c:pt idx="384">
                  <c:v>-0.46265311962110556</c:v>
                </c:pt>
                <c:pt idx="385">
                  <c:v>0.72248047630847223</c:v>
                </c:pt>
                <c:pt idx="386">
                  <c:v>0.10765709827881001</c:v>
                </c:pt>
                <c:pt idx="387">
                  <c:v>-0.45857976715438886</c:v>
                </c:pt>
                <c:pt idx="388">
                  <c:v>-0.42294212410225196</c:v>
                </c:pt>
                <c:pt idx="389">
                  <c:v>-0.36093242324417973</c:v>
                </c:pt>
                <c:pt idx="390">
                  <c:v>1.2415851576692656</c:v>
                </c:pt>
                <c:pt idx="391">
                  <c:v>1.2781272572746463</c:v>
                </c:pt>
                <c:pt idx="392">
                  <c:v>1.1431777724727974</c:v>
                </c:pt>
                <c:pt idx="393">
                  <c:v>1.175836832289032</c:v>
                </c:pt>
                <c:pt idx="394">
                  <c:v>0.42595655964141643</c:v>
                </c:pt>
                <c:pt idx="395">
                  <c:v>1.4113376484135709</c:v>
                </c:pt>
                <c:pt idx="396">
                  <c:v>1.3340234010292487</c:v>
                </c:pt>
                <c:pt idx="397">
                  <c:v>1.4076735252747228</c:v>
                </c:pt>
                <c:pt idx="398">
                  <c:v>0.64463178730455384</c:v>
                </c:pt>
                <c:pt idx="399">
                  <c:v>1.4265354392516527</c:v>
                </c:pt>
                <c:pt idx="400">
                  <c:v>0.67746422961286401</c:v>
                </c:pt>
                <c:pt idx="401">
                  <c:v>0.69194882575841732</c:v>
                </c:pt>
                <c:pt idx="402">
                  <c:v>1.578139137154339</c:v>
                </c:pt>
                <c:pt idx="403">
                  <c:v>0.70107087997898732</c:v>
                </c:pt>
                <c:pt idx="404">
                  <c:v>1.5025952336822472</c:v>
                </c:pt>
                <c:pt idx="405">
                  <c:v>0.18501468935254337</c:v>
                </c:pt>
                <c:pt idx="406">
                  <c:v>0.21915485450210101</c:v>
                </c:pt>
                <c:pt idx="407">
                  <c:v>-0.41827778668763665</c:v>
                </c:pt>
                <c:pt idx="408">
                  <c:v>-0.43425158764297384</c:v>
                </c:pt>
                <c:pt idx="409">
                  <c:v>-0.2236765310247022</c:v>
                </c:pt>
                <c:pt idx="410">
                  <c:v>-0.46257632315679026</c:v>
                </c:pt>
                <c:pt idx="411">
                  <c:v>0.10904132873267104</c:v>
                </c:pt>
                <c:pt idx="412">
                  <c:v>7.7502270513962579E-2</c:v>
                </c:pt>
                <c:pt idx="413">
                  <c:v>1.5191904175884547</c:v>
                </c:pt>
                <c:pt idx="414">
                  <c:v>1.1460971730802612</c:v>
                </c:pt>
                <c:pt idx="415">
                  <c:v>0.55027705534763882</c:v>
                </c:pt>
                <c:pt idx="416">
                  <c:v>0.43613664245675732</c:v>
                </c:pt>
                <c:pt idx="417">
                  <c:v>0.55401517509928255</c:v>
                </c:pt>
                <c:pt idx="418">
                  <c:v>0.29063906283933394</c:v>
                </c:pt>
                <c:pt idx="419">
                  <c:v>0.77126461502315535</c:v>
                </c:pt>
                <c:pt idx="420">
                  <c:v>0.38420527991055076</c:v>
                </c:pt>
                <c:pt idx="421">
                  <c:v>0.45621308166452612</c:v>
                </c:pt>
                <c:pt idx="422">
                  <c:v>0.42811869250361234</c:v>
                </c:pt>
                <c:pt idx="423">
                  <c:v>0.4516002047071746</c:v>
                </c:pt>
                <c:pt idx="424">
                  <c:v>0.87775320777876686</c:v>
                </c:pt>
                <c:pt idx="425">
                  <c:v>0.81950997251743807</c:v>
                </c:pt>
                <c:pt idx="426">
                  <c:v>1.02593463832257</c:v>
                </c:pt>
                <c:pt idx="427">
                  <c:v>0.32108267030976168</c:v>
                </c:pt>
                <c:pt idx="428">
                  <c:v>1.2824825915698692</c:v>
                </c:pt>
                <c:pt idx="429">
                  <c:v>1.2167053882822447</c:v>
                </c:pt>
                <c:pt idx="430">
                  <c:v>1.1515899035480841</c:v>
                </c:pt>
                <c:pt idx="431">
                  <c:v>1.2440065307015054</c:v>
                </c:pt>
                <c:pt idx="432">
                  <c:v>1.2770414698134698</c:v>
                </c:pt>
                <c:pt idx="433">
                  <c:v>3.058460147322986</c:v>
                </c:pt>
                <c:pt idx="434">
                  <c:v>1.6954374544420898</c:v>
                </c:pt>
                <c:pt idx="435">
                  <c:v>1.4381042668326192</c:v>
                </c:pt>
                <c:pt idx="436">
                  <c:v>0.53716901696263164</c:v>
                </c:pt>
                <c:pt idx="437">
                  <c:v>0.59001283237776658</c:v>
                </c:pt>
                <c:pt idx="438">
                  <c:v>0.37653153058354272</c:v>
                </c:pt>
                <c:pt idx="439">
                  <c:v>-0.52131213785329999</c:v>
                </c:pt>
                <c:pt idx="440">
                  <c:v>0.50632525162170483</c:v>
                </c:pt>
                <c:pt idx="441">
                  <c:v>0.6365303019410955</c:v>
                </c:pt>
                <c:pt idx="442">
                  <c:v>0.68996552188239413</c:v>
                </c:pt>
                <c:pt idx="443">
                  <c:v>0.58889549706849098</c:v>
                </c:pt>
                <c:pt idx="444">
                  <c:v>0.59628603081042275</c:v>
                </c:pt>
                <c:pt idx="445">
                  <c:v>-1.0607540951494323</c:v>
                </c:pt>
                <c:pt idx="446">
                  <c:v>0.24154637206778337</c:v>
                </c:pt>
                <c:pt idx="447">
                  <c:v>-0.31693145957028113</c:v>
                </c:pt>
                <c:pt idx="448">
                  <c:v>0.60249011052582591</c:v>
                </c:pt>
                <c:pt idx="449">
                  <c:v>0.50265280199377804</c:v>
                </c:pt>
                <c:pt idx="450">
                  <c:v>0.65278804091125298</c:v>
                </c:pt>
                <c:pt idx="451">
                  <c:v>0.55741975441432334</c:v>
                </c:pt>
                <c:pt idx="452">
                  <c:v>0.82965514959477327</c:v>
                </c:pt>
                <c:pt idx="453">
                  <c:v>0.79038079192651489</c:v>
                </c:pt>
                <c:pt idx="454">
                  <c:v>0.73235733607663167</c:v>
                </c:pt>
                <c:pt idx="455">
                  <c:v>0.72178104601991588</c:v>
                </c:pt>
                <c:pt idx="456">
                  <c:v>0.76326072185478167</c:v>
                </c:pt>
                <c:pt idx="457">
                  <c:v>0.69341446346143643</c:v>
                </c:pt>
                <c:pt idx="458">
                  <c:v>-0.10701905301850365</c:v>
                </c:pt>
                <c:pt idx="459">
                  <c:v>0.79336851410271492</c:v>
                </c:pt>
                <c:pt idx="460">
                  <c:v>0.7929246495693214</c:v>
                </c:pt>
                <c:pt idx="461">
                  <c:v>0.84029400244315533</c:v>
                </c:pt>
                <c:pt idx="462">
                  <c:v>0.88744389319460348</c:v>
                </c:pt>
                <c:pt idx="463">
                  <c:v>0.75324004463848593</c:v>
                </c:pt>
                <c:pt idx="464">
                  <c:v>0.77106546592965231</c:v>
                </c:pt>
                <c:pt idx="465">
                  <c:v>0.65050400391398899</c:v>
                </c:pt>
                <c:pt idx="466">
                  <c:v>0.70066791263109951</c:v>
                </c:pt>
                <c:pt idx="467">
                  <c:v>0.65045786508137038</c:v>
                </c:pt>
                <c:pt idx="468">
                  <c:v>0.62180795112429454</c:v>
                </c:pt>
                <c:pt idx="469">
                  <c:v>0.5785984651050462</c:v>
                </c:pt>
                <c:pt idx="470">
                  <c:v>0.5637700225642025</c:v>
                </c:pt>
                <c:pt idx="471">
                  <c:v>-0.75604311575484173</c:v>
                </c:pt>
                <c:pt idx="472">
                  <c:v>0.38700254387954969</c:v>
                </c:pt>
                <c:pt idx="473">
                  <c:v>-0.80359599848062702</c:v>
                </c:pt>
                <c:pt idx="474">
                  <c:v>1.3757217935147841</c:v>
                </c:pt>
                <c:pt idx="475">
                  <c:v>0.54082759707706496</c:v>
                </c:pt>
                <c:pt idx="476">
                  <c:v>0.43071226539840429</c:v>
                </c:pt>
                <c:pt idx="477">
                  <c:v>-0.81297220446408025</c:v>
                </c:pt>
                <c:pt idx="478">
                  <c:v>-8.324264229475925E-2</c:v>
                </c:pt>
                <c:pt idx="479">
                  <c:v>0.46237401407849127</c:v>
                </c:pt>
                <c:pt idx="480">
                  <c:v>0.56866346213161501</c:v>
                </c:pt>
                <c:pt idx="481">
                  <c:v>-2.3726249645419011</c:v>
                </c:pt>
                <c:pt idx="482">
                  <c:v>1.9033396780232317</c:v>
                </c:pt>
                <c:pt idx="483">
                  <c:v>1.7763501014816963</c:v>
                </c:pt>
                <c:pt idx="484">
                  <c:v>1.6834916524693306</c:v>
                </c:pt>
                <c:pt idx="485">
                  <c:v>2.9724555418036531</c:v>
                </c:pt>
                <c:pt idx="486">
                  <c:v>1.8922043807900997</c:v>
                </c:pt>
                <c:pt idx="487">
                  <c:v>1.4338643744727764</c:v>
                </c:pt>
                <c:pt idx="488">
                  <c:v>-0.86207468740601523</c:v>
                </c:pt>
                <c:pt idx="489">
                  <c:v>1.4295657734604015</c:v>
                </c:pt>
                <c:pt idx="490">
                  <c:v>1.4629351246510467</c:v>
                </c:pt>
                <c:pt idx="491">
                  <c:v>1.491418475176854</c:v>
                </c:pt>
                <c:pt idx="492">
                  <c:v>-0.16655813749970497</c:v>
                </c:pt>
                <c:pt idx="493">
                  <c:v>3.8575546704147951E-2</c:v>
                </c:pt>
                <c:pt idx="494">
                  <c:v>-0.26904122916301249</c:v>
                </c:pt>
                <c:pt idx="495">
                  <c:v>-0.26650608737642439</c:v>
                </c:pt>
                <c:pt idx="496">
                  <c:v>-0.2838742418954498</c:v>
                </c:pt>
                <c:pt idx="497">
                  <c:v>-0.27523545732347293</c:v>
                </c:pt>
                <c:pt idx="498">
                  <c:v>-0.16803160478471052</c:v>
                </c:pt>
                <c:pt idx="499">
                  <c:v>-0.49326717910303236</c:v>
                </c:pt>
                <c:pt idx="500">
                  <c:v>-0.44985165635384611</c:v>
                </c:pt>
                <c:pt idx="501">
                  <c:v>-0.26381878829189687</c:v>
                </c:pt>
                <c:pt idx="502">
                  <c:v>-0.2651914517946381</c:v>
                </c:pt>
                <c:pt idx="503">
                  <c:v>0.72034040441591063</c:v>
                </c:pt>
                <c:pt idx="504">
                  <c:v>0.63273994764658936</c:v>
                </c:pt>
                <c:pt idx="505">
                  <c:v>0.56052556208384674</c:v>
                </c:pt>
                <c:pt idx="506">
                  <c:v>0.5250841533653906</c:v>
                </c:pt>
                <c:pt idx="507">
                  <c:v>0.46270866502601299</c:v>
                </c:pt>
                <c:pt idx="508">
                  <c:v>1.8984407336743976</c:v>
                </c:pt>
                <c:pt idx="509">
                  <c:v>0.37771782007461935</c:v>
                </c:pt>
                <c:pt idx="510">
                  <c:v>-1.560554159204979</c:v>
                </c:pt>
                <c:pt idx="511">
                  <c:v>-1.8603611570241605</c:v>
                </c:pt>
                <c:pt idx="512">
                  <c:v>-0.63260015968751793</c:v>
                </c:pt>
                <c:pt idx="513">
                  <c:v>-0.62632991658707504</c:v>
                </c:pt>
                <c:pt idx="514">
                  <c:v>-0.59498533693462852</c:v>
                </c:pt>
                <c:pt idx="515">
                  <c:v>-1.9935714707996131</c:v>
                </c:pt>
                <c:pt idx="516">
                  <c:v>-1.8558044132085083</c:v>
                </c:pt>
                <c:pt idx="517">
                  <c:v>-1.8318388495819489</c:v>
                </c:pt>
                <c:pt idx="518">
                  <c:v>-1.753125112168832</c:v>
                </c:pt>
                <c:pt idx="519">
                  <c:v>-0.44774732771139863</c:v>
                </c:pt>
                <c:pt idx="520">
                  <c:v>-0.44346551482815799</c:v>
                </c:pt>
                <c:pt idx="521">
                  <c:v>-0.2978895431408517</c:v>
                </c:pt>
                <c:pt idx="522">
                  <c:v>-1.706887073806542</c:v>
                </c:pt>
                <c:pt idx="523">
                  <c:v>-1.7284454930033033</c:v>
                </c:pt>
                <c:pt idx="524">
                  <c:v>-0.25457485378653011</c:v>
                </c:pt>
                <c:pt idx="525">
                  <c:v>-0.25213795596149874</c:v>
                </c:pt>
                <c:pt idx="526">
                  <c:v>0.35216416784706683</c:v>
                </c:pt>
                <c:pt idx="527">
                  <c:v>0.32092081235955688</c:v>
                </c:pt>
                <c:pt idx="528">
                  <c:v>0.80246069202009818</c:v>
                </c:pt>
                <c:pt idx="529">
                  <c:v>0.84481997536376363</c:v>
                </c:pt>
                <c:pt idx="530">
                  <c:v>0.86150018543588591</c:v>
                </c:pt>
                <c:pt idx="531">
                  <c:v>0.22258934130456928</c:v>
                </c:pt>
                <c:pt idx="532">
                  <c:v>1.8552463802706169</c:v>
                </c:pt>
                <c:pt idx="533">
                  <c:v>2.5057599048767445</c:v>
                </c:pt>
                <c:pt idx="534">
                  <c:v>1.3402746098281157</c:v>
                </c:pt>
                <c:pt idx="535">
                  <c:v>0.46822765628547985</c:v>
                </c:pt>
                <c:pt idx="536">
                  <c:v>0.70078762236828396</c:v>
                </c:pt>
                <c:pt idx="537">
                  <c:v>0.23360043514911755</c:v>
                </c:pt>
                <c:pt idx="538">
                  <c:v>-0.38776219374382265</c:v>
                </c:pt>
                <c:pt idx="539">
                  <c:v>-0.4318871068009757</c:v>
                </c:pt>
                <c:pt idx="540">
                  <c:v>-0.5153949068944913</c:v>
                </c:pt>
                <c:pt idx="541">
                  <c:v>-0.48019347290511155</c:v>
                </c:pt>
                <c:pt idx="542">
                  <c:v>-0.52082635901189578</c:v>
                </c:pt>
                <c:pt idx="543">
                  <c:v>-0.61754378465976056</c:v>
                </c:pt>
                <c:pt idx="544">
                  <c:v>-0.565721224679824</c:v>
                </c:pt>
                <c:pt idx="545">
                  <c:v>-0.74919903290212875</c:v>
                </c:pt>
                <c:pt idx="546">
                  <c:v>-2.6413590775225901</c:v>
                </c:pt>
                <c:pt idx="547">
                  <c:v>-0.73035243746721001</c:v>
                </c:pt>
                <c:pt idx="548">
                  <c:v>-0.90821912173998576</c:v>
                </c:pt>
                <c:pt idx="549">
                  <c:v>-0.8697182121498136</c:v>
                </c:pt>
                <c:pt idx="550">
                  <c:v>-1.9984252935839453</c:v>
                </c:pt>
                <c:pt idx="551">
                  <c:v>0.45224511486958835</c:v>
                </c:pt>
                <c:pt idx="552">
                  <c:v>0.4683105862386871</c:v>
                </c:pt>
                <c:pt idx="553">
                  <c:v>-0.40267522383936483</c:v>
                </c:pt>
                <c:pt idx="554">
                  <c:v>0.38797722976868049</c:v>
                </c:pt>
                <c:pt idx="555">
                  <c:v>0.40566165962730194</c:v>
                </c:pt>
                <c:pt idx="556">
                  <c:v>0.4769403329996002</c:v>
                </c:pt>
                <c:pt idx="557">
                  <c:v>0.44498284140979966</c:v>
                </c:pt>
                <c:pt idx="558">
                  <c:v>-8.7424824411479016E-2</c:v>
                </c:pt>
                <c:pt idx="559">
                  <c:v>0.59709008067345914</c:v>
                </c:pt>
                <c:pt idx="560">
                  <c:v>0.75947085287292804</c:v>
                </c:pt>
                <c:pt idx="561">
                  <c:v>0.51250375597228626</c:v>
                </c:pt>
                <c:pt idx="562">
                  <c:v>0.63092832351907369</c:v>
                </c:pt>
                <c:pt idx="563">
                  <c:v>0.48001733275821901</c:v>
                </c:pt>
                <c:pt idx="564">
                  <c:v>0.63676140188264574</c:v>
                </c:pt>
                <c:pt idx="565">
                  <c:v>0.52419185725988837</c:v>
                </c:pt>
                <c:pt idx="566">
                  <c:v>1.9328960480806405</c:v>
                </c:pt>
                <c:pt idx="567">
                  <c:v>1.318902899262866</c:v>
                </c:pt>
                <c:pt idx="568">
                  <c:v>1.3135830776361239</c:v>
                </c:pt>
                <c:pt idx="569">
                  <c:v>1.1385386994605977</c:v>
                </c:pt>
                <c:pt idx="570">
                  <c:v>-0.23932157399085954</c:v>
                </c:pt>
                <c:pt idx="571">
                  <c:v>-0.44293922260293717</c:v>
                </c:pt>
                <c:pt idx="572">
                  <c:v>-1.0139878742109762</c:v>
                </c:pt>
                <c:pt idx="573">
                  <c:v>-0.44903394346987158</c:v>
                </c:pt>
                <c:pt idx="574">
                  <c:v>-0.37431508806499791</c:v>
                </c:pt>
                <c:pt idx="575">
                  <c:v>-0.40375707113789283</c:v>
                </c:pt>
                <c:pt idx="576">
                  <c:v>-0.41842431856263501</c:v>
                </c:pt>
                <c:pt idx="577">
                  <c:v>-0.63135121940997496</c:v>
                </c:pt>
                <c:pt idx="578">
                  <c:v>-5.3883273091378442E-2</c:v>
                </c:pt>
                <c:pt idx="579">
                  <c:v>-0.35386627693800532</c:v>
                </c:pt>
                <c:pt idx="580">
                  <c:v>-0.40598342561645379</c:v>
                </c:pt>
                <c:pt idx="581">
                  <c:v>-0.69002407605150962</c:v>
                </c:pt>
                <c:pt idx="582">
                  <c:v>-0.67430943845834013</c:v>
                </c:pt>
                <c:pt idx="583">
                  <c:v>-0.62499965973965355</c:v>
                </c:pt>
                <c:pt idx="584">
                  <c:v>-0.57769709624108545</c:v>
                </c:pt>
                <c:pt idx="585">
                  <c:v>1.2755439901169323</c:v>
                </c:pt>
                <c:pt idx="586">
                  <c:v>0.6927667725615736</c:v>
                </c:pt>
                <c:pt idx="587">
                  <c:v>0.24157046331443499</c:v>
                </c:pt>
                <c:pt idx="588">
                  <c:v>-1.9837752154141686</c:v>
                </c:pt>
                <c:pt idx="589">
                  <c:v>-0.10022038969535429</c:v>
                </c:pt>
                <c:pt idx="590">
                  <c:v>4.3076704182002781E-2</c:v>
                </c:pt>
                <c:pt idx="591">
                  <c:v>-1.8625184532432868</c:v>
                </c:pt>
                <c:pt idx="592">
                  <c:v>-1.9932197147902821</c:v>
                </c:pt>
                <c:pt idx="593">
                  <c:v>-2.0150537889021876</c:v>
                </c:pt>
                <c:pt idx="594">
                  <c:v>1.5578564007810947</c:v>
                </c:pt>
                <c:pt idx="595">
                  <c:v>1.15052906459216</c:v>
                </c:pt>
                <c:pt idx="596">
                  <c:v>0.81351411046838984</c:v>
                </c:pt>
                <c:pt idx="597">
                  <c:v>1.0028120102387548</c:v>
                </c:pt>
                <c:pt idx="598">
                  <c:v>0.6421638926734653</c:v>
                </c:pt>
                <c:pt idx="599">
                  <c:v>0.41052035473119708</c:v>
                </c:pt>
                <c:pt idx="600">
                  <c:v>4.6702301797022117E-2</c:v>
                </c:pt>
                <c:pt idx="601">
                  <c:v>-0.68782582740835929</c:v>
                </c:pt>
                <c:pt idx="602">
                  <c:v>0.28898537764629723</c:v>
                </c:pt>
                <c:pt idx="603">
                  <c:v>0.15778412943241496</c:v>
                </c:pt>
                <c:pt idx="604">
                  <c:v>0.23495817833073374</c:v>
                </c:pt>
                <c:pt idx="605">
                  <c:v>0.28892540070889156</c:v>
                </c:pt>
                <c:pt idx="606">
                  <c:v>0.70515866540542915</c:v>
                </c:pt>
                <c:pt idx="607">
                  <c:v>0.61432829413216328</c:v>
                </c:pt>
                <c:pt idx="608">
                  <c:v>0.7683022842427405</c:v>
                </c:pt>
                <c:pt idx="609">
                  <c:v>1.2163451078767185</c:v>
                </c:pt>
                <c:pt idx="610">
                  <c:v>1.1608508071311867</c:v>
                </c:pt>
                <c:pt idx="611">
                  <c:v>1.1659450017159387</c:v>
                </c:pt>
                <c:pt idx="612">
                  <c:v>1.1776468792725991</c:v>
                </c:pt>
                <c:pt idx="613">
                  <c:v>2.4807220390440343</c:v>
                </c:pt>
                <c:pt idx="614">
                  <c:v>2.3050138939302589</c:v>
                </c:pt>
                <c:pt idx="615">
                  <c:v>1.6541942024400109</c:v>
                </c:pt>
                <c:pt idx="616">
                  <c:v>2.1284102683688744</c:v>
                </c:pt>
                <c:pt idx="617">
                  <c:v>-0.14689996880866826</c:v>
                </c:pt>
                <c:pt idx="618">
                  <c:v>-0.14041004409594482</c:v>
                </c:pt>
                <c:pt idx="619">
                  <c:v>-0.20325997976948168</c:v>
                </c:pt>
                <c:pt idx="620">
                  <c:v>-0.1270675171798516</c:v>
                </c:pt>
                <c:pt idx="621">
                  <c:v>-0.19301465481620944</c:v>
                </c:pt>
                <c:pt idx="622">
                  <c:v>-2.1163028594201121</c:v>
                </c:pt>
                <c:pt idx="623">
                  <c:v>-0.25793288697880784</c:v>
                </c:pt>
                <c:pt idx="624">
                  <c:v>-0.26588282375477468</c:v>
                </c:pt>
                <c:pt idx="625">
                  <c:v>-2.2304301857612718</c:v>
                </c:pt>
                <c:pt idx="626">
                  <c:v>-2.200274149697738</c:v>
                </c:pt>
                <c:pt idx="627">
                  <c:v>-0.45813253326629955</c:v>
                </c:pt>
                <c:pt idx="628">
                  <c:v>-0.51176801050197329</c:v>
                </c:pt>
                <c:pt idx="629">
                  <c:v>-0.58505511932553711</c:v>
                </c:pt>
                <c:pt idx="630">
                  <c:v>-0.64923433290868815</c:v>
                </c:pt>
                <c:pt idx="631">
                  <c:v>-0.72374170290081552</c:v>
                </c:pt>
                <c:pt idx="632">
                  <c:v>-0.81136542793520738</c:v>
                </c:pt>
                <c:pt idx="633">
                  <c:v>0.37621292283750885</c:v>
                </c:pt>
                <c:pt idx="634">
                  <c:v>0.29667790060726518</c:v>
                </c:pt>
                <c:pt idx="635">
                  <c:v>-1.2476613533804255</c:v>
                </c:pt>
                <c:pt idx="636">
                  <c:v>0.3025967686758167</c:v>
                </c:pt>
                <c:pt idx="637">
                  <c:v>0.38033507774581848</c:v>
                </c:pt>
                <c:pt idx="638">
                  <c:v>0.26144132339482151</c:v>
                </c:pt>
                <c:pt idx="639">
                  <c:v>0.23391954517909078</c:v>
                </c:pt>
                <c:pt idx="640">
                  <c:v>3.728721519075865E-2</c:v>
                </c:pt>
                <c:pt idx="641">
                  <c:v>-1.7424375579953439</c:v>
                </c:pt>
                <c:pt idx="642">
                  <c:v>-0.12143106897856479</c:v>
                </c:pt>
                <c:pt idx="643">
                  <c:v>-4.8691427248482251E-2</c:v>
                </c:pt>
                <c:pt idx="644">
                  <c:v>7.3471664060707157E-3</c:v>
                </c:pt>
                <c:pt idx="645">
                  <c:v>9.5855772787881904E-2</c:v>
                </c:pt>
                <c:pt idx="646">
                  <c:v>0.15207007309781503</c:v>
                </c:pt>
                <c:pt idx="647">
                  <c:v>0.33870089297083855</c:v>
                </c:pt>
                <c:pt idx="648">
                  <c:v>0.30161719765410178</c:v>
                </c:pt>
                <c:pt idx="649">
                  <c:v>1.3435891046846729</c:v>
                </c:pt>
                <c:pt idx="650">
                  <c:v>0.25865718188540449</c:v>
                </c:pt>
                <c:pt idx="651">
                  <c:v>1.1904670237023889</c:v>
                </c:pt>
                <c:pt idx="652">
                  <c:v>1.1495817284844976</c:v>
                </c:pt>
                <c:pt idx="653">
                  <c:v>1.1381126454480015</c:v>
                </c:pt>
                <c:pt idx="654">
                  <c:v>1.1609083055540144</c:v>
                </c:pt>
                <c:pt idx="655">
                  <c:v>1.1901964555496112</c:v>
                </c:pt>
                <c:pt idx="656">
                  <c:v>0.17224180090319585</c:v>
                </c:pt>
                <c:pt idx="657">
                  <c:v>1.2045359788409251</c:v>
                </c:pt>
                <c:pt idx="658">
                  <c:v>1.213110483541294</c:v>
                </c:pt>
                <c:pt idx="659">
                  <c:v>1.2212690605459593</c:v>
                </c:pt>
                <c:pt idx="660">
                  <c:v>1.1890903721937529</c:v>
                </c:pt>
                <c:pt idx="661">
                  <c:v>1.2035574160746123</c:v>
                </c:pt>
                <c:pt idx="662">
                  <c:v>1.2254005235370216</c:v>
                </c:pt>
                <c:pt idx="663">
                  <c:v>1.2058278969042648</c:v>
                </c:pt>
                <c:pt idx="664">
                  <c:v>0.12598308760087729</c:v>
                </c:pt>
                <c:pt idx="665">
                  <c:v>8.716605675111562E-2</c:v>
                </c:pt>
                <c:pt idx="666">
                  <c:v>-1.136901867695941</c:v>
                </c:pt>
                <c:pt idx="667">
                  <c:v>0.16907580481938034</c:v>
                </c:pt>
                <c:pt idx="668">
                  <c:v>0.2281108379481398</c:v>
                </c:pt>
                <c:pt idx="669">
                  <c:v>-1.2845116723806125</c:v>
                </c:pt>
                <c:pt idx="670">
                  <c:v>-1.1652770304557731</c:v>
                </c:pt>
                <c:pt idx="671">
                  <c:v>-1.1060596968407175</c:v>
                </c:pt>
                <c:pt idx="672">
                  <c:v>-1.1311757826436475</c:v>
                </c:pt>
                <c:pt idx="673">
                  <c:v>0.20712242867679173</c:v>
                </c:pt>
                <c:pt idx="674">
                  <c:v>0.191284860852137</c:v>
                </c:pt>
                <c:pt idx="675">
                  <c:v>-0.16676158684258588</c:v>
                </c:pt>
                <c:pt idx="676">
                  <c:v>-0.15785664242941347</c:v>
                </c:pt>
                <c:pt idx="677">
                  <c:v>-0.14543762411166283</c:v>
                </c:pt>
                <c:pt idx="678">
                  <c:v>-8.3617323609672611E-2</c:v>
                </c:pt>
                <c:pt idx="679">
                  <c:v>-4.7615080764932365E-2</c:v>
                </c:pt>
                <c:pt idx="680">
                  <c:v>5.8581452894757073E-2</c:v>
                </c:pt>
                <c:pt idx="681">
                  <c:v>3.7040071961541146E-2</c:v>
                </c:pt>
                <c:pt idx="682">
                  <c:v>-1.0402263695356213</c:v>
                </c:pt>
                <c:pt idx="683">
                  <c:v>0.18981014301634563</c:v>
                </c:pt>
                <c:pt idx="684">
                  <c:v>-1.1287164333532755</c:v>
                </c:pt>
                <c:pt idx="685">
                  <c:v>-0.12819314569647211</c:v>
                </c:pt>
                <c:pt idx="686">
                  <c:v>0.11828586209974098</c:v>
                </c:pt>
                <c:pt idx="687">
                  <c:v>0.1214713424373924</c:v>
                </c:pt>
                <c:pt idx="688">
                  <c:v>6.5089001491593343E-2</c:v>
                </c:pt>
                <c:pt idx="689">
                  <c:v>-9.1652522668838905E-3</c:v>
                </c:pt>
                <c:pt idx="690">
                  <c:v>0.71580729395083409</c:v>
                </c:pt>
                <c:pt idx="691">
                  <c:v>-0.41813813427024515</c:v>
                </c:pt>
                <c:pt idx="692">
                  <c:v>1.8689798872394838</c:v>
                </c:pt>
                <c:pt idx="693">
                  <c:v>2.1011843895755469</c:v>
                </c:pt>
                <c:pt idx="694">
                  <c:v>1.9617061432178289</c:v>
                </c:pt>
                <c:pt idx="695">
                  <c:v>1.5247919343395546</c:v>
                </c:pt>
                <c:pt idx="696">
                  <c:v>0.61997308744072055</c:v>
                </c:pt>
                <c:pt idx="697">
                  <c:v>0.35922559772835655</c:v>
                </c:pt>
                <c:pt idx="698">
                  <c:v>0.26077918682735135</c:v>
                </c:pt>
                <c:pt idx="699">
                  <c:v>-0.84219911740295827</c:v>
                </c:pt>
                <c:pt idx="700">
                  <c:v>-0.71634339988154871</c:v>
                </c:pt>
                <c:pt idx="701">
                  <c:v>-0.32735426937430595</c:v>
                </c:pt>
                <c:pt idx="702">
                  <c:v>-0.36689640056301503</c:v>
                </c:pt>
                <c:pt idx="703">
                  <c:v>-9.9750034644619859E-2</c:v>
                </c:pt>
                <c:pt idx="704">
                  <c:v>-0.82621479749986704</c:v>
                </c:pt>
                <c:pt idx="705">
                  <c:v>0.20435216844166426</c:v>
                </c:pt>
                <c:pt idx="706">
                  <c:v>-3.3988416547417057E-2</c:v>
                </c:pt>
                <c:pt idx="707">
                  <c:v>0.38583766515795481</c:v>
                </c:pt>
                <c:pt idx="708">
                  <c:v>-3.0687092004426514E-2</c:v>
                </c:pt>
                <c:pt idx="709">
                  <c:v>0.37727944632594868</c:v>
                </c:pt>
                <c:pt idx="710">
                  <c:v>0.81871357301255865</c:v>
                </c:pt>
                <c:pt idx="711">
                  <c:v>0.46162052016816529</c:v>
                </c:pt>
                <c:pt idx="712">
                  <c:v>0.26665032323082161</c:v>
                </c:pt>
                <c:pt idx="713">
                  <c:v>1.3969343908842393</c:v>
                </c:pt>
                <c:pt idx="714">
                  <c:v>1.3607250066829644</c:v>
                </c:pt>
                <c:pt idx="715">
                  <c:v>0.46447222846712016</c:v>
                </c:pt>
                <c:pt idx="716">
                  <c:v>0.3745939122405042</c:v>
                </c:pt>
                <c:pt idx="717">
                  <c:v>7.892452417123362E-2</c:v>
                </c:pt>
                <c:pt idx="718">
                  <c:v>0.24202747495323135</c:v>
                </c:pt>
                <c:pt idx="719">
                  <c:v>0.56613135283056726</c:v>
                </c:pt>
                <c:pt idx="720">
                  <c:v>0.42493005699398428</c:v>
                </c:pt>
                <c:pt idx="721">
                  <c:v>0.20634486564848548</c:v>
                </c:pt>
                <c:pt idx="722">
                  <c:v>0.56414905338426469</c:v>
                </c:pt>
                <c:pt idx="723">
                  <c:v>-0.37803663489186939</c:v>
                </c:pt>
                <c:pt idx="724">
                  <c:v>-0.37217731903530016</c:v>
                </c:pt>
                <c:pt idx="725">
                  <c:v>-0.38708611838210305</c:v>
                </c:pt>
                <c:pt idx="726">
                  <c:v>-2.3510660397202985E-2</c:v>
                </c:pt>
                <c:pt idx="727">
                  <c:v>0.48240866562444229</c:v>
                </c:pt>
                <c:pt idx="728">
                  <c:v>-3.53164928515146E-2</c:v>
                </c:pt>
                <c:pt idx="729">
                  <c:v>0.48601844565842328</c:v>
                </c:pt>
                <c:pt idx="730">
                  <c:v>1.6144713414917551</c:v>
                </c:pt>
                <c:pt idx="731">
                  <c:v>1.9018195771418667</c:v>
                </c:pt>
                <c:pt idx="732">
                  <c:v>7.33049953842069E-2</c:v>
                </c:pt>
                <c:pt idx="733">
                  <c:v>0.22876641185909194</c:v>
                </c:pt>
                <c:pt idx="734">
                  <c:v>0.62285408203838066</c:v>
                </c:pt>
                <c:pt idx="735">
                  <c:v>0.57170496235884138</c:v>
                </c:pt>
                <c:pt idx="736">
                  <c:v>1.0155081432722275</c:v>
                </c:pt>
                <c:pt idx="737">
                  <c:v>1.0559908601989487</c:v>
                </c:pt>
                <c:pt idx="738">
                  <c:v>0.99031910734634232</c:v>
                </c:pt>
                <c:pt idx="739">
                  <c:v>0.96794271286062317</c:v>
                </c:pt>
                <c:pt idx="740">
                  <c:v>0.88083312174668738</c:v>
                </c:pt>
                <c:pt idx="741">
                  <c:v>0.8423026727393047</c:v>
                </c:pt>
                <c:pt idx="742">
                  <c:v>0.90090125664951892</c:v>
                </c:pt>
                <c:pt idx="743">
                  <c:v>0.88255914859854889</c:v>
                </c:pt>
                <c:pt idx="744">
                  <c:v>-0.18729217642025495</c:v>
                </c:pt>
                <c:pt idx="745">
                  <c:v>0.84105081362337974</c:v>
                </c:pt>
                <c:pt idx="746">
                  <c:v>1.195583414762089</c:v>
                </c:pt>
                <c:pt idx="747">
                  <c:v>0.89424295861738901</c:v>
                </c:pt>
                <c:pt idx="748">
                  <c:v>0.44514150903597927</c:v>
                </c:pt>
                <c:pt idx="749">
                  <c:v>0.37104275384771301</c:v>
                </c:pt>
                <c:pt idx="750">
                  <c:v>0.44491096438195771</c:v>
                </c:pt>
                <c:pt idx="751">
                  <c:v>0.35722919893051308</c:v>
                </c:pt>
                <c:pt idx="752">
                  <c:v>0.232259203965169</c:v>
                </c:pt>
                <c:pt idx="753">
                  <c:v>8.2100614425778554E-2</c:v>
                </c:pt>
                <c:pt idx="754">
                  <c:v>3.9533127200209836E-2</c:v>
                </c:pt>
                <c:pt idx="755">
                  <c:v>-0.75540807455498504</c:v>
                </c:pt>
                <c:pt idx="756">
                  <c:v>-4.7180147752035301E-2</c:v>
                </c:pt>
                <c:pt idx="757">
                  <c:v>-9.7478000027760081E-2</c:v>
                </c:pt>
                <c:pt idx="758">
                  <c:v>-6.2361113995366068E-4</c:v>
                </c:pt>
                <c:pt idx="759">
                  <c:v>3.6597165786436292E-2</c:v>
                </c:pt>
                <c:pt idx="760">
                  <c:v>6.6127447886347945E-2</c:v>
                </c:pt>
                <c:pt idx="761">
                  <c:v>0.12843440948734505</c:v>
                </c:pt>
                <c:pt idx="762">
                  <c:v>0.12524035222042412</c:v>
                </c:pt>
                <c:pt idx="763">
                  <c:v>-1.7402986064593862</c:v>
                </c:pt>
                <c:pt idx="764">
                  <c:v>-1.7929577810777857</c:v>
                </c:pt>
                <c:pt idx="765">
                  <c:v>-0.60359637209026196</c:v>
                </c:pt>
                <c:pt idx="766">
                  <c:v>-0.56061859068676512</c:v>
                </c:pt>
                <c:pt idx="767">
                  <c:v>-0.49787161462937318</c:v>
                </c:pt>
                <c:pt idx="768">
                  <c:v>-0.64895683550050975</c:v>
                </c:pt>
                <c:pt idx="769">
                  <c:v>-0.7714669266366736</c:v>
                </c:pt>
                <c:pt idx="770">
                  <c:v>-0.8526407627264353</c:v>
                </c:pt>
                <c:pt idx="771">
                  <c:v>-0.72277354595626664</c:v>
                </c:pt>
                <c:pt idx="772">
                  <c:v>-0.67203080377500513</c:v>
                </c:pt>
                <c:pt idx="773">
                  <c:v>-0.56495770666308609</c:v>
                </c:pt>
                <c:pt idx="774">
                  <c:v>-0.50556723736451525</c:v>
                </c:pt>
                <c:pt idx="775">
                  <c:v>-0.38121754577513417</c:v>
                </c:pt>
                <c:pt idx="776">
                  <c:v>-0.2437951856934078</c:v>
                </c:pt>
                <c:pt idx="777">
                  <c:v>-0.2531783251680253</c:v>
                </c:pt>
                <c:pt idx="778">
                  <c:v>-0.30398217599054311</c:v>
                </c:pt>
                <c:pt idx="779">
                  <c:v>-0.35380046329307829</c:v>
                </c:pt>
                <c:pt idx="780">
                  <c:v>-0.43316221261082005</c:v>
                </c:pt>
                <c:pt idx="781">
                  <c:v>-0.52588190329387974</c:v>
                </c:pt>
                <c:pt idx="782">
                  <c:v>-2.5813822048428029E-2</c:v>
                </c:pt>
                <c:pt idx="783">
                  <c:v>-0.572853440151604</c:v>
                </c:pt>
                <c:pt idx="784">
                  <c:v>-0.59691373877507092</c:v>
                </c:pt>
                <c:pt idx="785">
                  <c:v>-0.6222136827689746</c:v>
                </c:pt>
                <c:pt idx="786">
                  <c:v>-0.59256970350586791</c:v>
                </c:pt>
                <c:pt idx="787">
                  <c:v>-0.65294327545112107</c:v>
                </c:pt>
                <c:pt idx="788">
                  <c:v>-0.52622167006206033</c:v>
                </c:pt>
                <c:pt idx="789">
                  <c:v>-0.39964812451084569</c:v>
                </c:pt>
                <c:pt idx="790">
                  <c:v>-0.57042606185786515</c:v>
                </c:pt>
                <c:pt idx="791">
                  <c:v>-1.7058718151246381</c:v>
                </c:pt>
                <c:pt idx="792">
                  <c:v>-1.6342012222522093</c:v>
                </c:pt>
                <c:pt idx="793">
                  <c:v>-1.6496057661592698</c:v>
                </c:pt>
                <c:pt idx="794">
                  <c:v>-1.6852278178826174</c:v>
                </c:pt>
                <c:pt idx="795">
                  <c:v>-1.7262813424211128</c:v>
                </c:pt>
                <c:pt idx="796">
                  <c:v>-1.7456718092254293</c:v>
                </c:pt>
                <c:pt idx="797">
                  <c:v>-1.7297815188433865</c:v>
                </c:pt>
                <c:pt idx="798">
                  <c:v>-0.44852051167544871</c:v>
                </c:pt>
                <c:pt idx="799">
                  <c:v>-0.5440310375540004</c:v>
                </c:pt>
                <c:pt idx="800">
                  <c:v>-0.60000169726770758</c:v>
                </c:pt>
                <c:pt idx="801">
                  <c:v>-0.671645301967569</c:v>
                </c:pt>
                <c:pt idx="802">
                  <c:v>-0.43293307318047308</c:v>
                </c:pt>
                <c:pt idx="803">
                  <c:v>-0.49120812864553359</c:v>
                </c:pt>
                <c:pt idx="804">
                  <c:v>-0.12413546493863115</c:v>
                </c:pt>
                <c:pt idx="805">
                  <c:v>-2.4098194841551547E-2</c:v>
                </c:pt>
                <c:pt idx="806">
                  <c:v>-0.45647640545256585</c:v>
                </c:pt>
                <c:pt idx="807">
                  <c:v>-8.9166411430663173E-2</c:v>
                </c:pt>
                <c:pt idx="808">
                  <c:v>-0.36071039491308243</c:v>
                </c:pt>
                <c:pt idx="809">
                  <c:v>-0.28453633414023405</c:v>
                </c:pt>
                <c:pt idx="810">
                  <c:v>-1.7723402261539132</c:v>
                </c:pt>
                <c:pt idx="811">
                  <c:v>-0.76450287507802372</c:v>
                </c:pt>
                <c:pt idx="812">
                  <c:v>-0.84399214294463776</c:v>
                </c:pt>
                <c:pt idx="813">
                  <c:v>0.88998953848678386</c:v>
                </c:pt>
                <c:pt idx="814">
                  <c:v>0.16447205988091379</c:v>
                </c:pt>
                <c:pt idx="815">
                  <c:v>0.40960448499972951</c:v>
                </c:pt>
                <c:pt idx="816">
                  <c:v>-1.9181625832201172</c:v>
                </c:pt>
                <c:pt idx="817">
                  <c:v>-0.26133689362483525</c:v>
                </c:pt>
                <c:pt idx="818">
                  <c:v>0.1634532343749269</c:v>
                </c:pt>
                <c:pt idx="819">
                  <c:v>-0.25123364231623474</c:v>
                </c:pt>
                <c:pt idx="820">
                  <c:v>7.5423643006194321E-2</c:v>
                </c:pt>
                <c:pt idx="821">
                  <c:v>0.34005733279206318</c:v>
                </c:pt>
                <c:pt idx="822">
                  <c:v>0.44656367945424408</c:v>
                </c:pt>
                <c:pt idx="823">
                  <c:v>0.31524599021040306</c:v>
                </c:pt>
                <c:pt idx="824">
                  <c:v>0.34079270304827602</c:v>
                </c:pt>
                <c:pt idx="825">
                  <c:v>0.28534973674546205</c:v>
                </c:pt>
                <c:pt idx="826">
                  <c:v>0.40084551580146716</c:v>
                </c:pt>
                <c:pt idx="827">
                  <c:v>0.39460666532418948</c:v>
                </c:pt>
                <c:pt idx="828">
                  <c:v>0.43172307823919981</c:v>
                </c:pt>
                <c:pt idx="829">
                  <c:v>-0.510953470591202</c:v>
                </c:pt>
                <c:pt idx="830">
                  <c:v>-0.65279110174601929</c:v>
                </c:pt>
                <c:pt idx="831">
                  <c:v>-0.85441515320506756</c:v>
                </c:pt>
                <c:pt idx="832">
                  <c:v>-1.0876970388506777</c:v>
                </c:pt>
                <c:pt idx="833">
                  <c:v>-1.277724501788408</c:v>
                </c:pt>
                <c:pt idx="834">
                  <c:v>-1.3048732195984036</c:v>
                </c:pt>
                <c:pt idx="835">
                  <c:v>-0.61461380656602216</c:v>
                </c:pt>
                <c:pt idx="836">
                  <c:v>-0.6244774286650806</c:v>
                </c:pt>
                <c:pt idx="837">
                  <c:v>-0.75969798531143562</c:v>
                </c:pt>
                <c:pt idx="838">
                  <c:v>-0.75031377879443573</c:v>
                </c:pt>
                <c:pt idx="839">
                  <c:v>-4.0723816203304786</c:v>
                </c:pt>
                <c:pt idx="840">
                  <c:v>-0.87014875689576499</c:v>
                </c:pt>
                <c:pt idx="841">
                  <c:v>-0.93021982148598314</c:v>
                </c:pt>
                <c:pt idx="842">
                  <c:v>-1.0665892820904124</c:v>
                </c:pt>
                <c:pt idx="843">
                  <c:v>-1.0941354820608997</c:v>
                </c:pt>
                <c:pt idx="844">
                  <c:v>-1.1794926134204131</c:v>
                </c:pt>
                <c:pt idx="845">
                  <c:v>-1.2095492895168336</c:v>
                </c:pt>
                <c:pt idx="846">
                  <c:v>-1.2159295355703144</c:v>
                </c:pt>
                <c:pt idx="847">
                  <c:v>-1.1250318550596687</c:v>
                </c:pt>
                <c:pt idx="848">
                  <c:v>-0.40914040794753459</c:v>
                </c:pt>
                <c:pt idx="849">
                  <c:v>-0.24468026237559184</c:v>
                </c:pt>
                <c:pt idx="850">
                  <c:v>1.1197300273723627</c:v>
                </c:pt>
                <c:pt idx="851">
                  <c:v>9.2572858883303008E-2</c:v>
                </c:pt>
                <c:pt idx="852">
                  <c:v>-0.40439788027076334</c:v>
                </c:pt>
                <c:pt idx="853">
                  <c:v>-0.51319249572962955</c:v>
                </c:pt>
                <c:pt idx="854">
                  <c:v>-0.65820071112338041</c:v>
                </c:pt>
                <c:pt idx="855">
                  <c:v>-0.75620174496602788</c:v>
                </c:pt>
                <c:pt idx="856">
                  <c:v>-0.74086013427796982</c:v>
                </c:pt>
                <c:pt idx="857">
                  <c:v>-0.77572033384467931</c:v>
                </c:pt>
                <c:pt idx="858">
                  <c:v>-2.0378326079667008</c:v>
                </c:pt>
                <c:pt idx="859">
                  <c:v>-0.89884173535908951</c:v>
                </c:pt>
                <c:pt idx="860">
                  <c:v>-0.85364613070602002</c:v>
                </c:pt>
                <c:pt idx="861">
                  <c:v>-0.8825212699907079</c:v>
                </c:pt>
                <c:pt idx="862">
                  <c:v>-2.071510036266957</c:v>
                </c:pt>
                <c:pt idx="863">
                  <c:v>0.44580482475139094</c:v>
                </c:pt>
                <c:pt idx="864">
                  <c:v>0.78694535865593007</c:v>
                </c:pt>
                <c:pt idx="865">
                  <c:v>-1.9816159817374173</c:v>
                </c:pt>
                <c:pt idx="866">
                  <c:v>-1.8386492089009292</c:v>
                </c:pt>
                <c:pt idx="867">
                  <c:v>-1.7787162023481637</c:v>
                </c:pt>
                <c:pt idx="868">
                  <c:v>-1.5863608310420287</c:v>
                </c:pt>
                <c:pt idx="869">
                  <c:v>-1.4588891298294746</c:v>
                </c:pt>
                <c:pt idx="870">
                  <c:v>-0.36627384760989212</c:v>
                </c:pt>
                <c:pt idx="871">
                  <c:v>-0.3360175775194244</c:v>
                </c:pt>
                <c:pt idx="872">
                  <c:v>0.58101263584097829</c:v>
                </c:pt>
                <c:pt idx="873">
                  <c:v>1.1345425145621924</c:v>
                </c:pt>
                <c:pt idx="874">
                  <c:v>2.2034653329735923</c:v>
                </c:pt>
                <c:pt idx="875">
                  <c:v>1.6544491495126177</c:v>
                </c:pt>
                <c:pt idx="876">
                  <c:v>-1.0147883621724867</c:v>
                </c:pt>
                <c:pt idx="877">
                  <c:v>1.1330834093911979</c:v>
                </c:pt>
                <c:pt idx="878">
                  <c:v>-0.21446885943383698</c:v>
                </c:pt>
                <c:pt idx="879">
                  <c:v>0.29370202526230971</c:v>
                </c:pt>
                <c:pt idx="880">
                  <c:v>-0.12415996941423066</c:v>
                </c:pt>
                <c:pt idx="881">
                  <c:v>-3.4775243419252914E-2</c:v>
                </c:pt>
                <c:pt idx="882">
                  <c:v>0.82881078191741042</c:v>
                </c:pt>
                <c:pt idx="883">
                  <c:v>0.1671409785461655</c:v>
                </c:pt>
                <c:pt idx="884">
                  <c:v>8.903406078075414E-2</c:v>
                </c:pt>
                <c:pt idx="885">
                  <c:v>0.23213588562712911</c:v>
                </c:pt>
                <c:pt idx="886">
                  <c:v>-1.3259408175037928</c:v>
                </c:pt>
                <c:pt idx="887">
                  <c:v>0.14735650794271329</c:v>
                </c:pt>
                <c:pt idx="888">
                  <c:v>7.3922256907118108E-2</c:v>
                </c:pt>
                <c:pt idx="889">
                  <c:v>8.5214004156557444E-3</c:v>
                </c:pt>
                <c:pt idx="890">
                  <c:v>9.8406469841514951E-2</c:v>
                </c:pt>
                <c:pt idx="891">
                  <c:v>0.12121590394422228</c:v>
                </c:pt>
                <c:pt idx="892">
                  <c:v>0.13388084526974614</c:v>
                </c:pt>
                <c:pt idx="893">
                  <c:v>6.5582287836738432E-2</c:v>
                </c:pt>
                <c:pt idx="894">
                  <c:v>1.7596980767572905</c:v>
                </c:pt>
                <c:pt idx="895">
                  <c:v>0.74364696895628657</c:v>
                </c:pt>
                <c:pt idx="896">
                  <c:v>-8.5453440712484743E-2</c:v>
                </c:pt>
                <c:pt idx="897">
                  <c:v>-0.13616459692932192</c:v>
                </c:pt>
                <c:pt idx="898">
                  <c:v>-0.43042287298642651</c:v>
                </c:pt>
                <c:pt idx="899">
                  <c:v>-0.51090253412678366</c:v>
                </c:pt>
                <c:pt idx="900">
                  <c:v>-3.3724109187634457</c:v>
                </c:pt>
                <c:pt idx="901">
                  <c:v>-0.72279162404612618</c:v>
                </c:pt>
                <c:pt idx="902">
                  <c:v>-0.7086183391571752</c:v>
                </c:pt>
                <c:pt idx="903">
                  <c:v>-0.70756361857996775</c:v>
                </c:pt>
                <c:pt idx="904">
                  <c:v>-0.70311071281197746</c:v>
                </c:pt>
                <c:pt idx="905">
                  <c:v>-0.81978913764014838</c:v>
                </c:pt>
                <c:pt idx="906">
                  <c:v>-0.90169187819702346</c:v>
                </c:pt>
                <c:pt idx="907">
                  <c:v>-4.9466762260721007</c:v>
                </c:pt>
                <c:pt idx="908">
                  <c:v>-1.2824931803961175</c:v>
                </c:pt>
                <c:pt idx="909">
                  <c:v>-1.5090596070222666</c:v>
                </c:pt>
                <c:pt idx="910">
                  <c:v>-5.6286840909790552</c:v>
                </c:pt>
                <c:pt idx="911">
                  <c:v>0.58921939963811576</c:v>
                </c:pt>
                <c:pt idx="912">
                  <c:v>0.72095234911916917</c:v>
                </c:pt>
                <c:pt idx="913">
                  <c:v>0.69997542505696608</c:v>
                </c:pt>
                <c:pt idx="914">
                  <c:v>-0.19957725519998243</c:v>
                </c:pt>
                <c:pt idx="915">
                  <c:v>0.6560367783284059</c:v>
                </c:pt>
                <c:pt idx="916">
                  <c:v>0.59867922610482671</c:v>
                </c:pt>
                <c:pt idx="917">
                  <c:v>0.56983778365432924</c:v>
                </c:pt>
                <c:pt idx="918">
                  <c:v>0.63093854213630363</c:v>
                </c:pt>
                <c:pt idx="919">
                  <c:v>0.49339984185594887</c:v>
                </c:pt>
                <c:pt idx="920">
                  <c:v>0.39326327423539759</c:v>
                </c:pt>
                <c:pt idx="921">
                  <c:v>0.43102879994063298</c:v>
                </c:pt>
                <c:pt idx="922">
                  <c:v>0.61176971489072218</c:v>
                </c:pt>
                <c:pt idx="923">
                  <c:v>-0.30018195362389993</c:v>
                </c:pt>
                <c:pt idx="924">
                  <c:v>0.62602392411162899</c:v>
                </c:pt>
                <c:pt idx="925">
                  <c:v>0.73799691220734187</c:v>
                </c:pt>
                <c:pt idx="926">
                  <c:v>1.0152223378185576</c:v>
                </c:pt>
                <c:pt idx="927">
                  <c:v>1.0631236423983104</c:v>
                </c:pt>
                <c:pt idx="928">
                  <c:v>1.1033340433000318</c:v>
                </c:pt>
                <c:pt idx="929">
                  <c:v>1.1431150202391673</c:v>
                </c:pt>
                <c:pt idx="930">
                  <c:v>1.19907509343892</c:v>
                </c:pt>
                <c:pt idx="931">
                  <c:v>1.0538143222600356</c:v>
                </c:pt>
                <c:pt idx="932">
                  <c:v>0.92572249237186854</c:v>
                </c:pt>
                <c:pt idx="933">
                  <c:v>0.86820048424503826</c:v>
                </c:pt>
                <c:pt idx="934">
                  <c:v>0.7200580175072604</c:v>
                </c:pt>
                <c:pt idx="935">
                  <c:v>0.57720324614830765</c:v>
                </c:pt>
                <c:pt idx="936">
                  <c:v>-0.22173736776031941</c:v>
                </c:pt>
                <c:pt idx="937">
                  <c:v>0.44957926920075786</c:v>
                </c:pt>
                <c:pt idx="938">
                  <c:v>0.31716555919143108</c:v>
                </c:pt>
                <c:pt idx="939">
                  <c:v>1.7574297270899251</c:v>
                </c:pt>
                <c:pt idx="940">
                  <c:v>0.12813697209323666</c:v>
                </c:pt>
                <c:pt idx="941">
                  <c:v>-0.33738244354500907</c:v>
                </c:pt>
                <c:pt idx="942">
                  <c:v>-0.3663413995997995</c:v>
                </c:pt>
                <c:pt idx="943">
                  <c:v>-2.0962202031678587</c:v>
                </c:pt>
                <c:pt idx="944">
                  <c:v>-0.35737412633306309</c:v>
                </c:pt>
                <c:pt idx="945">
                  <c:v>-0.33964744341781905</c:v>
                </c:pt>
                <c:pt idx="946">
                  <c:v>-0.37841891992671239</c:v>
                </c:pt>
                <c:pt idx="947">
                  <c:v>-5.5994624100530875E-2</c:v>
                </c:pt>
                <c:pt idx="948">
                  <c:v>-0.33845482941389965</c:v>
                </c:pt>
                <c:pt idx="949">
                  <c:v>-0.35633382199305541</c:v>
                </c:pt>
                <c:pt idx="950">
                  <c:v>-2.2984305612082614</c:v>
                </c:pt>
                <c:pt idx="951">
                  <c:v>-0.44392578065514282</c:v>
                </c:pt>
                <c:pt idx="952">
                  <c:v>-0.50585046707194115</c:v>
                </c:pt>
                <c:pt idx="953">
                  <c:v>1.087706011621363</c:v>
                </c:pt>
                <c:pt idx="954">
                  <c:v>1.064668884532344</c:v>
                </c:pt>
                <c:pt idx="955">
                  <c:v>1.0776962082848214</c:v>
                </c:pt>
                <c:pt idx="956">
                  <c:v>1.8530167639768313</c:v>
                </c:pt>
                <c:pt idx="957">
                  <c:v>1.3635336938292213</c:v>
                </c:pt>
                <c:pt idx="958">
                  <c:v>1.2028256370186279</c:v>
                </c:pt>
                <c:pt idx="959">
                  <c:v>0.41776743618925044</c:v>
                </c:pt>
                <c:pt idx="960">
                  <c:v>0.43274780779428473</c:v>
                </c:pt>
                <c:pt idx="961">
                  <c:v>0.27561939320790868</c:v>
                </c:pt>
                <c:pt idx="962">
                  <c:v>0.22189617917522855</c:v>
                </c:pt>
                <c:pt idx="963">
                  <c:v>0.56956388806226677</c:v>
                </c:pt>
                <c:pt idx="964">
                  <c:v>0.48469627626656031</c:v>
                </c:pt>
                <c:pt idx="965">
                  <c:v>-1.0923893447966413</c:v>
                </c:pt>
                <c:pt idx="966">
                  <c:v>-1.0356597530171612</c:v>
                </c:pt>
                <c:pt idx="967">
                  <c:v>-0.96695701254413424</c:v>
                </c:pt>
                <c:pt idx="968">
                  <c:v>0.31828031373554266</c:v>
                </c:pt>
                <c:pt idx="969">
                  <c:v>0.33258438094091985</c:v>
                </c:pt>
                <c:pt idx="970">
                  <c:v>0.42966771555902378</c:v>
                </c:pt>
                <c:pt idx="971">
                  <c:v>0.32332129081520972</c:v>
                </c:pt>
                <c:pt idx="972">
                  <c:v>0.23648250064402487</c:v>
                </c:pt>
                <c:pt idx="973">
                  <c:v>1.9953894435657273</c:v>
                </c:pt>
                <c:pt idx="974">
                  <c:v>1.3522259652823856</c:v>
                </c:pt>
                <c:pt idx="975">
                  <c:v>0.20959053452405157</c:v>
                </c:pt>
                <c:pt idx="976">
                  <c:v>4.8488081996558317E-2</c:v>
                </c:pt>
                <c:pt idx="977">
                  <c:v>0.18341511250359982</c:v>
                </c:pt>
                <c:pt idx="978">
                  <c:v>0.20585076721620502</c:v>
                </c:pt>
                <c:pt idx="979">
                  <c:v>0.33599419464169294</c:v>
                </c:pt>
                <c:pt idx="980">
                  <c:v>0.19930223681615886</c:v>
                </c:pt>
                <c:pt idx="981">
                  <c:v>0.34082867909985071</c:v>
                </c:pt>
                <c:pt idx="982">
                  <c:v>0.27800972778240668</c:v>
                </c:pt>
                <c:pt idx="983">
                  <c:v>0.10519719562967132</c:v>
                </c:pt>
                <c:pt idx="984">
                  <c:v>0.32340031122340446</c:v>
                </c:pt>
                <c:pt idx="985">
                  <c:v>0.33568875243279062</c:v>
                </c:pt>
                <c:pt idx="986">
                  <c:v>0.35840353702586353</c:v>
                </c:pt>
                <c:pt idx="987">
                  <c:v>0.42922743232477345</c:v>
                </c:pt>
                <c:pt idx="988">
                  <c:v>0.50739486564978553</c:v>
                </c:pt>
                <c:pt idx="989">
                  <c:v>0.42241989645300188</c:v>
                </c:pt>
                <c:pt idx="990">
                  <c:v>1.0620865630518179</c:v>
                </c:pt>
                <c:pt idx="991">
                  <c:v>0.32561129319263399</c:v>
                </c:pt>
                <c:pt idx="992">
                  <c:v>1.1253665965304243</c:v>
                </c:pt>
                <c:pt idx="993">
                  <c:v>0.98422018172746895</c:v>
                </c:pt>
                <c:pt idx="994">
                  <c:v>0.93459390739673687</c:v>
                </c:pt>
                <c:pt idx="995">
                  <c:v>0.14161589480219972</c:v>
                </c:pt>
                <c:pt idx="996">
                  <c:v>0.97349608937850218</c:v>
                </c:pt>
                <c:pt idx="997">
                  <c:v>1.1518299125199514</c:v>
                </c:pt>
                <c:pt idx="998">
                  <c:v>1.0330821832051813</c:v>
                </c:pt>
                <c:pt idx="999">
                  <c:v>0.93516180636989177</c:v>
                </c:pt>
                <c:pt idx="1000">
                  <c:v>0.97889823091359596</c:v>
                </c:pt>
                <c:pt idx="1001">
                  <c:v>0.97767838292854581</c:v>
                </c:pt>
                <c:pt idx="1002">
                  <c:v>1.1562704995160773</c:v>
                </c:pt>
                <c:pt idx="1003">
                  <c:v>1.1412605691585387</c:v>
                </c:pt>
                <c:pt idx="1004">
                  <c:v>1.1780652475982287</c:v>
                </c:pt>
                <c:pt idx="1005">
                  <c:v>-0.57352021798594721</c:v>
                </c:pt>
                <c:pt idx="1006">
                  <c:v>-0.60241759072683609</c:v>
                </c:pt>
                <c:pt idx="1007">
                  <c:v>-0.64631459201547958</c:v>
                </c:pt>
                <c:pt idx="1008">
                  <c:v>-0.69257960421824671</c:v>
                </c:pt>
                <c:pt idx="1009">
                  <c:v>-2.2891984031306922</c:v>
                </c:pt>
                <c:pt idx="1010">
                  <c:v>-0.50389044856985343</c:v>
                </c:pt>
                <c:pt idx="1011">
                  <c:v>-0.35075966947093251</c:v>
                </c:pt>
                <c:pt idx="1012">
                  <c:v>-1.9874725793053769</c:v>
                </c:pt>
                <c:pt idx="1013">
                  <c:v>-0.31580172305524234</c:v>
                </c:pt>
                <c:pt idx="1014">
                  <c:v>-0.1120782107268022</c:v>
                </c:pt>
                <c:pt idx="1015">
                  <c:v>4.2387897399700926E-2</c:v>
                </c:pt>
                <c:pt idx="1016">
                  <c:v>0.17121310586422567</c:v>
                </c:pt>
                <c:pt idx="1017">
                  <c:v>0.19365844743375271</c:v>
                </c:pt>
                <c:pt idx="1018">
                  <c:v>0.3062306366151647</c:v>
                </c:pt>
                <c:pt idx="1019">
                  <c:v>0.43338348135275223</c:v>
                </c:pt>
                <c:pt idx="1020">
                  <c:v>-0.59064860726136992</c:v>
                </c:pt>
                <c:pt idx="1021">
                  <c:v>-0.60286560026713831</c:v>
                </c:pt>
                <c:pt idx="1022">
                  <c:v>-0.70336326336769561</c:v>
                </c:pt>
                <c:pt idx="1023">
                  <c:v>-2.6861981234953258E-2</c:v>
                </c:pt>
                <c:pt idx="1024">
                  <c:v>-2.6065703132387145E-5</c:v>
                </c:pt>
                <c:pt idx="1025">
                  <c:v>7.1635828516047509E-2</c:v>
                </c:pt>
                <c:pt idx="1026">
                  <c:v>0.12705301044032521</c:v>
                </c:pt>
                <c:pt idx="1027">
                  <c:v>0.27691982686802374</c:v>
                </c:pt>
                <c:pt idx="1028">
                  <c:v>-0.47490815588209651</c:v>
                </c:pt>
                <c:pt idx="1029">
                  <c:v>0.63102444913977551</c:v>
                </c:pt>
                <c:pt idx="1030">
                  <c:v>0.58737868525387338</c:v>
                </c:pt>
                <c:pt idx="1031">
                  <c:v>0.73308988959595667</c:v>
                </c:pt>
                <c:pt idx="1032">
                  <c:v>0.17482887674176403</c:v>
                </c:pt>
                <c:pt idx="1033">
                  <c:v>0.16314764852718841</c:v>
                </c:pt>
                <c:pt idx="1034">
                  <c:v>0.8708800300353815</c:v>
                </c:pt>
                <c:pt idx="1035">
                  <c:v>0.86978038527373336</c:v>
                </c:pt>
                <c:pt idx="1036">
                  <c:v>0.91472737069569521</c:v>
                </c:pt>
                <c:pt idx="1037">
                  <c:v>0.86045942561964184</c:v>
                </c:pt>
                <c:pt idx="1038">
                  <c:v>2.2820013990995589</c:v>
                </c:pt>
                <c:pt idx="1039">
                  <c:v>1.2619964054093809</c:v>
                </c:pt>
                <c:pt idx="1040">
                  <c:v>0.92735360421481472</c:v>
                </c:pt>
                <c:pt idx="1041">
                  <c:v>5.2034099054639064E-2</c:v>
                </c:pt>
                <c:pt idx="1042">
                  <c:v>1.0483463326104951</c:v>
                </c:pt>
                <c:pt idx="1043">
                  <c:v>0.11019144644182347</c:v>
                </c:pt>
                <c:pt idx="1044">
                  <c:v>-0.12215875198580835</c:v>
                </c:pt>
                <c:pt idx="1045">
                  <c:v>-2.8104647762256731</c:v>
                </c:pt>
                <c:pt idx="1046">
                  <c:v>-2.9520505871549028</c:v>
                </c:pt>
                <c:pt idx="1047">
                  <c:v>-3.1726899776826278</c:v>
                </c:pt>
                <c:pt idx="1048">
                  <c:v>-3.1788587388421936</c:v>
                </c:pt>
                <c:pt idx="1049">
                  <c:v>-3.510872402610568</c:v>
                </c:pt>
                <c:pt idx="1050">
                  <c:v>-3.2149390820936246</c:v>
                </c:pt>
                <c:pt idx="1051">
                  <c:v>-0.52019988471645984</c:v>
                </c:pt>
                <c:pt idx="1052">
                  <c:v>-0.56051180427066882</c:v>
                </c:pt>
                <c:pt idx="1053">
                  <c:v>1.1102385047577514</c:v>
                </c:pt>
                <c:pt idx="1054">
                  <c:v>0.29277756683612011</c:v>
                </c:pt>
                <c:pt idx="1055">
                  <c:v>-0.30659989311136288</c:v>
                </c:pt>
                <c:pt idx="1056">
                  <c:v>-0.47046867619712596</c:v>
                </c:pt>
                <c:pt idx="1057">
                  <c:v>-3.0847916380088845</c:v>
                </c:pt>
                <c:pt idx="1058">
                  <c:v>-0.58221205343546334</c:v>
                </c:pt>
                <c:pt idx="1059">
                  <c:v>-0.62489062897847647</c:v>
                </c:pt>
                <c:pt idx="1060">
                  <c:v>-0.67628506775012442</c:v>
                </c:pt>
                <c:pt idx="1061">
                  <c:v>-0.73511191519744035</c:v>
                </c:pt>
                <c:pt idx="1062">
                  <c:v>-0.67111345611493955</c:v>
                </c:pt>
                <c:pt idx="1063">
                  <c:v>0.69674185766809638</c:v>
                </c:pt>
                <c:pt idx="1064">
                  <c:v>9.7104990280053094E-2</c:v>
                </c:pt>
                <c:pt idx="1065">
                  <c:v>0.71298590791676231</c:v>
                </c:pt>
                <c:pt idx="1066">
                  <c:v>-0.74342672597806347</c:v>
                </c:pt>
                <c:pt idx="1067">
                  <c:v>0.67973917326117828</c:v>
                </c:pt>
                <c:pt idx="1068">
                  <c:v>0.64689539304766552</c:v>
                </c:pt>
                <c:pt idx="1069">
                  <c:v>0.62820850058566302</c:v>
                </c:pt>
                <c:pt idx="1070">
                  <c:v>-4.6982683417642228E-4</c:v>
                </c:pt>
                <c:pt idx="1071">
                  <c:v>-5.4556329952224238E-3</c:v>
                </c:pt>
                <c:pt idx="1072">
                  <c:v>-4.9771182960743565E-2</c:v>
                </c:pt>
                <c:pt idx="1073">
                  <c:v>-4.0361254518223838E-2</c:v>
                </c:pt>
                <c:pt idx="1074">
                  <c:v>-0.14935922087754491</c:v>
                </c:pt>
                <c:pt idx="1075">
                  <c:v>4.6914136210148519E-2</c:v>
                </c:pt>
                <c:pt idx="1076">
                  <c:v>2.6388630336894182E-2</c:v>
                </c:pt>
                <c:pt idx="1077">
                  <c:v>-3.2239226105983523E-2</c:v>
                </c:pt>
                <c:pt idx="1078">
                  <c:v>-1.4962015531736702E-2</c:v>
                </c:pt>
                <c:pt idx="1079">
                  <c:v>0.22870241986961623</c:v>
                </c:pt>
                <c:pt idx="1080">
                  <c:v>0.35195976924407424</c:v>
                </c:pt>
                <c:pt idx="1081">
                  <c:v>0.4030309079921357</c:v>
                </c:pt>
                <c:pt idx="1082">
                  <c:v>0.37812858980165404</c:v>
                </c:pt>
                <c:pt idx="1083">
                  <c:v>-0.88140157470996516</c:v>
                </c:pt>
                <c:pt idx="1084">
                  <c:v>-0.90355017193299558</c:v>
                </c:pt>
                <c:pt idx="1085">
                  <c:v>0.34485949888720968</c:v>
                </c:pt>
                <c:pt idx="1086">
                  <c:v>-1.1364836039159845</c:v>
                </c:pt>
                <c:pt idx="1087">
                  <c:v>-0.79792817925481951</c:v>
                </c:pt>
                <c:pt idx="1088">
                  <c:v>-1.2406790146787436</c:v>
                </c:pt>
                <c:pt idx="1089">
                  <c:v>-0.87572170613386047</c:v>
                </c:pt>
                <c:pt idx="1090">
                  <c:v>6.6889667642000841E-2</c:v>
                </c:pt>
                <c:pt idx="1091">
                  <c:v>1.2749543254153566</c:v>
                </c:pt>
                <c:pt idx="1092">
                  <c:v>1.2358703296023148</c:v>
                </c:pt>
                <c:pt idx="1093">
                  <c:v>1.2286302845385368</c:v>
                </c:pt>
                <c:pt idx="1094">
                  <c:v>1.2805010151123397</c:v>
                </c:pt>
                <c:pt idx="1095">
                  <c:v>1.0751830813314742</c:v>
                </c:pt>
                <c:pt idx="1096">
                  <c:v>1.1659142150748401</c:v>
                </c:pt>
                <c:pt idx="1097">
                  <c:v>1.113594557456955</c:v>
                </c:pt>
                <c:pt idx="1098">
                  <c:v>1.1698951091970189</c:v>
                </c:pt>
                <c:pt idx="1099">
                  <c:v>0.16048282534757749</c:v>
                </c:pt>
                <c:pt idx="1100">
                  <c:v>1.0258486401639233</c:v>
                </c:pt>
                <c:pt idx="1101">
                  <c:v>0.98900818572813476</c:v>
                </c:pt>
                <c:pt idx="1102">
                  <c:v>2.0998623811897996</c:v>
                </c:pt>
                <c:pt idx="1103">
                  <c:v>1.9669464128289822</c:v>
                </c:pt>
                <c:pt idx="1104">
                  <c:v>1.5910847484374324</c:v>
                </c:pt>
                <c:pt idx="1105">
                  <c:v>1.674869756903534</c:v>
                </c:pt>
                <c:pt idx="1106">
                  <c:v>1.0530108028135339</c:v>
                </c:pt>
                <c:pt idx="1107">
                  <c:v>2.7270312322306256</c:v>
                </c:pt>
                <c:pt idx="1108">
                  <c:v>1.5117395773989832</c:v>
                </c:pt>
                <c:pt idx="1109">
                  <c:v>0.88201072541983927</c:v>
                </c:pt>
                <c:pt idx="1110">
                  <c:v>0.79070872452282182</c:v>
                </c:pt>
                <c:pt idx="1111">
                  <c:v>0.72095033146204124</c:v>
                </c:pt>
                <c:pt idx="1112">
                  <c:v>-1.2239529864059553</c:v>
                </c:pt>
                <c:pt idx="1113">
                  <c:v>-1.2139003861220905</c:v>
                </c:pt>
                <c:pt idx="1114">
                  <c:v>-1.2436212363981327</c:v>
                </c:pt>
                <c:pt idx="1115">
                  <c:v>-1.2951923797748335</c:v>
                </c:pt>
                <c:pt idx="1116">
                  <c:v>-1.3398697955104741</c:v>
                </c:pt>
                <c:pt idx="1117">
                  <c:v>-1.3237914212457289</c:v>
                </c:pt>
                <c:pt idx="1118">
                  <c:v>0.36772225338941578</c:v>
                </c:pt>
                <c:pt idx="1119">
                  <c:v>-0.46057372180653933</c:v>
                </c:pt>
                <c:pt idx="1120">
                  <c:v>-1.4956866732407206</c:v>
                </c:pt>
                <c:pt idx="1121">
                  <c:v>-4.4419471625024229</c:v>
                </c:pt>
                <c:pt idx="1122">
                  <c:v>0.82010342755610643</c:v>
                </c:pt>
                <c:pt idx="1123">
                  <c:v>0.80909884840555846</c:v>
                </c:pt>
                <c:pt idx="1124">
                  <c:v>0.78308825238971558</c:v>
                </c:pt>
                <c:pt idx="1125">
                  <c:v>0.77925243206925843</c:v>
                </c:pt>
                <c:pt idx="1126">
                  <c:v>0.73811065402772003</c:v>
                </c:pt>
                <c:pt idx="1127">
                  <c:v>0.75194031292803454</c:v>
                </c:pt>
                <c:pt idx="1128">
                  <c:v>0.71317996250171256</c:v>
                </c:pt>
                <c:pt idx="1129">
                  <c:v>0.86591139955257557</c:v>
                </c:pt>
                <c:pt idx="1130">
                  <c:v>0.87581671861781774</c:v>
                </c:pt>
                <c:pt idx="1131">
                  <c:v>-0.56550792123479532</c:v>
                </c:pt>
                <c:pt idx="1132">
                  <c:v>1.0783123062694215</c:v>
                </c:pt>
                <c:pt idx="1133">
                  <c:v>1.0427306509794749</c:v>
                </c:pt>
                <c:pt idx="1134">
                  <c:v>1.1277602893327505</c:v>
                </c:pt>
                <c:pt idx="1135">
                  <c:v>1.1365985663014122</c:v>
                </c:pt>
                <c:pt idx="1136">
                  <c:v>0.47680170717276105</c:v>
                </c:pt>
                <c:pt idx="1137">
                  <c:v>1.2561537863267556</c:v>
                </c:pt>
                <c:pt idx="1138">
                  <c:v>1.011356609203593</c:v>
                </c:pt>
                <c:pt idx="1139">
                  <c:v>1.1123502468052384</c:v>
                </c:pt>
                <c:pt idx="1140">
                  <c:v>1.0458847880708309</c:v>
                </c:pt>
                <c:pt idx="1141">
                  <c:v>1.0542749611143849</c:v>
                </c:pt>
                <c:pt idx="1142">
                  <c:v>0.94170647436806953</c:v>
                </c:pt>
                <c:pt idx="1143">
                  <c:v>0.83152380376149571</c:v>
                </c:pt>
                <c:pt idx="1144">
                  <c:v>0.86842259434933766</c:v>
                </c:pt>
                <c:pt idx="1145">
                  <c:v>0.82188258112603263</c:v>
                </c:pt>
                <c:pt idx="1146">
                  <c:v>0.91788736667438353</c:v>
                </c:pt>
                <c:pt idx="1147">
                  <c:v>0.97866154313707665</c:v>
                </c:pt>
                <c:pt idx="1148">
                  <c:v>0.16577772545146788</c:v>
                </c:pt>
                <c:pt idx="1149">
                  <c:v>0.14287895731539338</c:v>
                </c:pt>
                <c:pt idx="1150">
                  <c:v>0.14523218998332088</c:v>
                </c:pt>
                <c:pt idx="1151">
                  <c:v>0.10244443039197729</c:v>
                </c:pt>
                <c:pt idx="1152">
                  <c:v>0.13883170045882717</c:v>
                </c:pt>
                <c:pt idx="1153">
                  <c:v>0.23542957154339772</c:v>
                </c:pt>
                <c:pt idx="1154">
                  <c:v>-1.5936614606447475</c:v>
                </c:pt>
                <c:pt idx="1155">
                  <c:v>0.36053654872591595</c:v>
                </c:pt>
                <c:pt idx="1156">
                  <c:v>2.016298748779433</c:v>
                </c:pt>
                <c:pt idx="1157">
                  <c:v>-0.65025202751963218</c:v>
                </c:pt>
                <c:pt idx="1158">
                  <c:v>0.54470961575822718</c:v>
                </c:pt>
                <c:pt idx="1159">
                  <c:v>0.65378088065537299</c:v>
                </c:pt>
                <c:pt idx="1160">
                  <c:v>0.72339914777102576</c:v>
                </c:pt>
                <c:pt idx="1161">
                  <c:v>0.79887242561207805</c:v>
                </c:pt>
                <c:pt idx="1162">
                  <c:v>0.90624381321923131</c:v>
                </c:pt>
                <c:pt idx="1163">
                  <c:v>0.86840955240884221</c:v>
                </c:pt>
                <c:pt idx="1164">
                  <c:v>0.84927806054909238</c:v>
                </c:pt>
                <c:pt idx="1165">
                  <c:v>0.80691448190437753</c:v>
                </c:pt>
                <c:pt idx="1166">
                  <c:v>-0.20874981464179174</c:v>
                </c:pt>
                <c:pt idx="1167">
                  <c:v>0.70955916869734448</c:v>
                </c:pt>
                <c:pt idx="1168">
                  <c:v>0.78690093811564588</c:v>
                </c:pt>
                <c:pt idx="1169">
                  <c:v>0.82627356368639993</c:v>
                </c:pt>
                <c:pt idx="1170">
                  <c:v>0.72820241735559221</c:v>
                </c:pt>
                <c:pt idx="1171">
                  <c:v>0.68979849084359313</c:v>
                </c:pt>
                <c:pt idx="1172">
                  <c:v>0.58819359274592853</c:v>
                </c:pt>
                <c:pt idx="1173">
                  <c:v>0.61676341938856227</c:v>
                </c:pt>
                <c:pt idx="1174">
                  <c:v>0.36188026960369646</c:v>
                </c:pt>
                <c:pt idx="1175">
                  <c:v>0.62892073462781162</c:v>
                </c:pt>
                <c:pt idx="1176">
                  <c:v>0.61962898013689971</c:v>
                </c:pt>
                <c:pt idx="1177">
                  <c:v>0.55642492128516985</c:v>
                </c:pt>
                <c:pt idx="1178">
                  <c:v>0.49941737332479158</c:v>
                </c:pt>
                <c:pt idx="1179">
                  <c:v>-0.43429417791244956</c:v>
                </c:pt>
                <c:pt idx="1180">
                  <c:v>-0.47362006964813841</c:v>
                </c:pt>
                <c:pt idx="1181">
                  <c:v>0.52489381932994827</c:v>
                </c:pt>
                <c:pt idx="1182">
                  <c:v>0.45609001388040454</c:v>
                </c:pt>
                <c:pt idx="1183">
                  <c:v>0.57074057648390353</c:v>
                </c:pt>
                <c:pt idx="1184">
                  <c:v>0.36561802918894787</c:v>
                </c:pt>
                <c:pt idx="1185">
                  <c:v>0.3186871515498535</c:v>
                </c:pt>
                <c:pt idx="1186">
                  <c:v>0.16580236812955113</c:v>
                </c:pt>
                <c:pt idx="1187">
                  <c:v>0.37899012248046549</c:v>
                </c:pt>
                <c:pt idx="1188">
                  <c:v>0.37952895637762768</c:v>
                </c:pt>
                <c:pt idx="1189">
                  <c:v>0.35605385207141704</c:v>
                </c:pt>
                <c:pt idx="1190">
                  <c:v>0.36963709237846498</c:v>
                </c:pt>
                <c:pt idx="1191">
                  <c:v>0.37590467800137245</c:v>
                </c:pt>
                <c:pt idx="1192">
                  <c:v>0.30361759057670923</c:v>
                </c:pt>
                <c:pt idx="1193">
                  <c:v>0.23639122726478071</c:v>
                </c:pt>
                <c:pt idx="1194">
                  <c:v>0.25757199274984593</c:v>
                </c:pt>
                <c:pt idx="1195">
                  <c:v>0.19941662925463094</c:v>
                </c:pt>
                <c:pt idx="1196">
                  <c:v>0.12550393067690452</c:v>
                </c:pt>
                <c:pt idx="1197">
                  <c:v>0.16167074382629007</c:v>
                </c:pt>
                <c:pt idx="1198">
                  <c:v>0.12731645147011741</c:v>
                </c:pt>
                <c:pt idx="1199">
                  <c:v>0.12680396141197942</c:v>
                </c:pt>
                <c:pt idx="1200">
                  <c:v>0.10501252362076285</c:v>
                </c:pt>
                <c:pt idx="1201">
                  <c:v>9.4706606872488178E-2</c:v>
                </c:pt>
                <c:pt idx="1202">
                  <c:v>-0.97867725859303678</c:v>
                </c:pt>
                <c:pt idx="1203">
                  <c:v>-0.5133442890671609</c:v>
                </c:pt>
                <c:pt idx="1204">
                  <c:v>9.3462020978591687E-2</c:v>
                </c:pt>
                <c:pt idx="1205">
                  <c:v>4.1884176286276886E-2</c:v>
                </c:pt>
                <c:pt idx="1206">
                  <c:v>-0.76968491991095545</c:v>
                </c:pt>
                <c:pt idx="1207">
                  <c:v>-1.116196597303707E-3</c:v>
                </c:pt>
                <c:pt idx="1208">
                  <c:v>-0.73795428410144082</c:v>
                </c:pt>
                <c:pt idx="1209">
                  <c:v>0.13918112266671262</c:v>
                </c:pt>
                <c:pt idx="1210">
                  <c:v>0.12465780828644071</c:v>
                </c:pt>
                <c:pt idx="1211">
                  <c:v>0.12794309941258719</c:v>
                </c:pt>
                <c:pt idx="1212">
                  <c:v>-0.22386261862905329</c:v>
                </c:pt>
                <c:pt idx="1213">
                  <c:v>-0.20272680003375074</c:v>
                </c:pt>
                <c:pt idx="1214">
                  <c:v>-0.12705606030937019</c:v>
                </c:pt>
                <c:pt idx="1215">
                  <c:v>-7.0050350513219811E-2</c:v>
                </c:pt>
                <c:pt idx="1216">
                  <c:v>-0.11814831542454896</c:v>
                </c:pt>
                <c:pt idx="1217">
                  <c:v>2.1011762356952861</c:v>
                </c:pt>
                <c:pt idx="1218">
                  <c:v>1.3230845512496276</c:v>
                </c:pt>
                <c:pt idx="1219">
                  <c:v>0.95546187663214122</c:v>
                </c:pt>
                <c:pt idx="1220">
                  <c:v>0.48795336994011712</c:v>
                </c:pt>
                <c:pt idx="1221">
                  <c:v>5.3598868107592831E-2</c:v>
                </c:pt>
                <c:pt idx="1222">
                  <c:v>-0.29681001139172275</c:v>
                </c:pt>
                <c:pt idx="1223">
                  <c:v>-3.1884420366614007E-2</c:v>
                </c:pt>
                <c:pt idx="1224">
                  <c:v>0.37060568454243747</c:v>
                </c:pt>
                <c:pt idx="1225">
                  <c:v>7.6334998092504824E-2</c:v>
                </c:pt>
                <c:pt idx="1226">
                  <c:v>-0.70671604994981496</c:v>
                </c:pt>
                <c:pt idx="1227">
                  <c:v>7.3418637947623586E-2</c:v>
                </c:pt>
                <c:pt idx="1228">
                  <c:v>-0.86747077657359228</c:v>
                </c:pt>
                <c:pt idx="1229">
                  <c:v>-0.87318405449941183</c:v>
                </c:pt>
                <c:pt idx="1230">
                  <c:v>-0.90789804299503751</c:v>
                </c:pt>
                <c:pt idx="1231">
                  <c:v>-0.76144393274863953</c:v>
                </c:pt>
                <c:pt idx="1232">
                  <c:v>0.13437326376551795</c:v>
                </c:pt>
                <c:pt idx="1233">
                  <c:v>-3.5889494026510052E-2</c:v>
                </c:pt>
                <c:pt idx="1234">
                  <c:v>-0.26856687560408116</c:v>
                </c:pt>
                <c:pt idx="1235">
                  <c:v>-0.29790739679003353</c:v>
                </c:pt>
                <c:pt idx="1236">
                  <c:v>-0.55326704213666345</c:v>
                </c:pt>
                <c:pt idx="1237">
                  <c:v>-0.35010170268668478</c:v>
                </c:pt>
                <c:pt idx="1238">
                  <c:v>-0.12621850314106384</c:v>
                </c:pt>
                <c:pt idx="1239">
                  <c:v>-0.12138447687556708</c:v>
                </c:pt>
                <c:pt idx="1240">
                  <c:v>-2.8966977508957961E-2</c:v>
                </c:pt>
                <c:pt idx="1241">
                  <c:v>-1.6427119937972814E-2</c:v>
                </c:pt>
                <c:pt idx="1242">
                  <c:v>0.13389159510105283</c:v>
                </c:pt>
                <c:pt idx="1243">
                  <c:v>0.20272219529343369</c:v>
                </c:pt>
                <c:pt idx="1244">
                  <c:v>1.6851770877002947</c:v>
                </c:pt>
                <c:pt idx="1245">
                  <c:v>2.0058214024833476</c:v>
                </c:pt>
                <c:pt idx="1246">
                  <c:v>1.8190721198094195</c:v>
                </c:pt>
                <c:pt idx="1247">
                  <c:v>0.25054005825033215</c:v>
                </c:pt>
                <c:pt idx="1248">
                  <c:v>-0.30477302948087315</c:v>
                </c:pt>
                <c:pt idx="1249">
                  <c:v>-0.23806734327483037</c:v>
                </c:pt>
                <c:pt idx="1250">
                  <c:v>-0.14146003011885311</c:v>
                </c:pt>
                <c:pt idx="1251">
                  <c:v>1.5750134368180603E-2</c:v>
                </c:pt>
                <c:pt idx="1252">
                  <c:v>-0.19819137575294188</c:v>
                </c:pt>
                <c:pt idx="1253">
                  <c:v>-0.24775939875529959</c:v>
                </c:pt>
                <c:pt idx="1254">
                  <c:v>-8.0565038001202446E-2</c:v>
                </c:pt>
                <c:pt idx="1255">
                  <c:v>-2.3010702966959462</c:v>
                </c:pt>
                <c:pt idx="1256">
                  <c:v>-0.30342548158958876</c:v>
                </c:pt>
                <c:pt idx="1257">
                  <c:v>-0.27194382454249338</c:v>
                </c:pt>
                <c:pt idx="1258">
                  <c:v>-0.24475067312282461</c:v>
                </c:pt>
                <c:pt idx="1259">
                  <c:v>-0.13473361351244409</c:v>
                </c:pt>
                <c:pt idx="1260">
                  <c:v>-1.9365346387677798</c:v>
                </c:pt>
                <c:pt idx="1261">
                  <c:v>-1.2580472237648188</c:v>
                </c:pt>
                <c:pt idx="1262">
                  <c:v>0.13722396190344724</c:v>
                </c:pt>
                <c:pt idx="1263">
                  <c:v>0.1402448915217909</c:v>
                </c:pt>
                <c:pt idx="1264">
                  <c:v>0.11495948943714018</c:v>
                </c:pt>
                <c:pt idx="1265">
                  <c:v>-1.6445908094849195</c:v>
                </c:pt>
                <c:pt idx="1266">
                  <c:v>-0.21238264442914501</c:v>
                </c:pt>
                <c:pt idx="1267">
                  <c:v>1.2024665740578835</c:v>
                </c:pt>
                <c:pt idx="1268">
                  <c:v>-0.44225509396288476</c:v>
                </c:pt>
                <c:pt idx="1269">
                  <c:v>-0.39002472510629432</c:v>
                </c:pt>
                <c:pt idx="1270">
                  <c:v>-2.8427808945255064</c:v>
                </c:pt>
                <c:pt idx="1271">
                  <c:v>-0.460503947846999</c:v>
                </c:pt>
                <c:pt idx="1272">
                  <c:v>-3.1069536874965942</c:v>
                </c:pt>
                <c:pt idx="1273">
                  <c:v>0.76647900751258358</c:v>
                </c:pt>
                <c:pt idx="1274">
                  <c:v>0.52106797325782628</c:v>
                </c:pt>
                <c:pt idx="1275">
                  <c:v>0.49070318677144559</c:v>
                </c:pt>
                <c:pt idx="1276">
                  <c:v>0.43167905279045987</c:v>
                </c:pt>
                <c:pt idx="1277">
                  <c:v>0.40623606280941899</c:v>
                </c:pt>
                <c:pt idx="1278">
                  <c:v>0.35464981516076627</c:v>
                </c:pt>
                <c:pt idx="1279">
                  <c:v>1.3349680716180736</c:v>
                </c:pt>
                <c:pt idx="1280">
                  <c:v>0.37695126907116944</c:v>
                </c:pt>
                <c:pt idx="1281">
                  <c:v>0.32608703996439747</c:v>
                </c:pt>
                <c:pt idx="1282">
                  <c:v>0.36944763842937323</c:v>
                </c:pt>
                <c:pt idx="1283">
                  <c:v>-0.7177030636206374</c:v>
                </c:pt>
                <c:pt idx="1284">
                  <c:v>0.35608403806832239</c:v>
                </c:pt>
                <c:pt idx="1285">
                  <c:v>2.1177577268228869</c:v>
                </c:pt>
                <c:pt idx="1286">
                  <c:v>1.5375175339882632</c:v>
                </c:pt>
                <c:pt idx="1287">
                  <c:v>1.3532470803325132</c:v>
                </c:pt>
                <c:pt idx="1288">
                  <c:v>-0.45711851213769639</c:v>
                </c:pt>
                <c:pt idx="1289">
                  <c:v>0.18383334862381701</c:v>
                </c:pt>
                <c:pt idx="1290">
                  <c:v>0.17526510896742339</c:v>
                </c:pt>
                <c:pt idx="1291">
                  <c:v>0.22528782958696042</c:v>
                </c:pt>
                <c:pt idx="1292">
                  <c:v>0.24641237319920539</c:v>
                </c:pt>
                <c:pt idx="1293">
                  <c:v>-1.1225525648639785</c:v>
                </c:pt>
                <c:pt idx="1294">
                  <c:v>-1.0624350154977331</c:v>
                </c:pt>
                <c:pt idx="1295">
                  <c:v>0.1354628057051139</c:v>
                </c:pt>
                <c:pt idx="1296">
                  <c:v>0.11283666234616969</c:v>
                </c:pt>
                <c:pt idx="1297">
                  <c:v>-1.3603277689055169</c:v>
                </c:pt>
                <c:pt idx="1298">
                  <c:v>6.9049084289167867E-2</c:v>
                </c:pt>
                <c:pt idx="1299">
                  <c:v>2.3192665951096487E-2</c:v>
                </c:pt>
                <c:pt idx="1300">
                  <c:v>-3.1195200918396414E-2</c:v>
                </c:pt>
                <c:pt idx="1301">
                  <c:v>0.67281282651331198</c:v>
                </c:pt>
                <c:pt idx="1302">
                  <c:v>0.73743799073447314</c:v>
                </c:pt>
                <c:pt idx="1303">
                  <c:v>-0.63210128050081382</c:v>
                </c:pt>
                <c:pt idx="1304">
                  <c:v>-0.48600035126634988</c:v>
                </c:pt>
                <c:pt idx="1305">
                  <c:v>0.78802260934802493</c:v>
                </c:pt>
                <c:pt idx="1306">
                  <c:v>0.72192030274288921</c:v>
                </c:pt>
                <c:pt idx="1307">
                  <c:v>0.73581051535442155</c:v>
                </c:pt>
                <c:pt idx="1308">
                  <c:v>-0.79151018019258301</c:v>
                </c:pt>
                <c:pt idx="1309">
                  <c:v>0.63536132532341749</c:v>
                </c:pt>
                <c:pt idx="1310">
                  <c:v>1.532769844727365</c:v>
                </c:pt>
                <c:pt idx="1311">
                  <c:v>0.47216657919806881</c:v>
                </c:pt>
                <c:pt idx="1312">
                  <c:v>0.43661400096339031</c:v>
                </c:pt>
                <c:pt idx="1313">
                  <c:v>0.37279833029563081</c:v>
                </c:pt>
                <c:pt idx="1314">
                  <c:v>0.34956994668241792</c:v>
                </c:pt>
                <c:pt idx="1315">
                  <c:v>0.4356114045841018</c:v>
                </c:pt>
                <c:pt idx="1316">
                  <c:v>0.37362004303606405</c:v>
                </c:pt>
                <c:pt idx="1317">
                  <c:v>0.31619364747833245</c:v>
                </c:pt>
                <c:pt idx="1318">
                  <c:v>0.40182176355827126</c:v>
                </c:pt>
                <c:pt idx="1319">
                  <c:v>0.28042758583639682</c:v>
                </c:pt>
                <c:pt idx="1320">
                  <c:v>0.28838492213992084</c:v>
                </c:pt>
                <c:pt idx="1321">
                  <c:v>0.23851870340988648</c:v>
                </c:pt>
                <c:pt idx="1322">
                  <c:v>0.25900533235075784</c:v>
                </c:pt>
                <c:pt idx="1323">
                  <c:v>-0.51645828251370518</c:v>
                </c:pt>
                <c:pt idx="1324">
                  <c:v>0.27142647483370863</c:v>
                </c:pt>
                <c:pt idx="1325">
                  <c:v>0.27603783415604322</c:v>
                </c:pt>
                <c:pt idx="1326">
                  <c:v>0.34297172039122459</c:v>
                </c:pt>
                <c:pt idx="1327">
                  <c:v>-0.65082866118856508</c:v>
                </c:pt>
                <c:pt idx="1328">
                  <c:v>0.49478331891577604</c:v>
                </c:pt>
                <c:pt idx="1329">
                  <c:v>0.33126081291298248</c:v>
                </c:pt>
                <c:pt idx="1330">
                  <c:v>0.34823197254348154</c:v>
                </c:pt>
                <c:pt idx="1331">
                  <c:v>0.50042053418680321</c:v>
                </c:pt>
                <c:pt idx="1332">
                  <c:v>0.81920687466250464</c:v>
                </c:pt>
                <c:pt idx="1333">
                  <c:v>0.73192802694040049</c:v>
                </c:pt>
                <c:pt idx="1334">
                  <c:v>0.67479959168915771</c:v>
                </c:pt>
                <c:pt idx="1335">
                  <c:v>0.67718086846127512</c:v>
                </c:pt>
                <c:pt idx="1336">
                  <c:v>0.63208522622071905</c:v>
                </c:pt>
                <c:pt idx="1337">
                  <c:v>0.55666594916630341</c:v>
                </c:pt>
                <c:pt idx="1338">
                  <c:v>-1.4829970260603944</c:v>
                </c:pt>
                <c:pt idx="1339">
                  <c:v>-3.1517237760788812</c:v>
                </c:pt>
                <c:pt idx="1340">
                  <c:v>-1.4016727032225742</c:v>
                </c:pt>
                <c:pt idx="1341">
                  <c:v>-1.4660000815537018</c:v>
                </c:pt>
                <c:pt idx="1342">
                  <c:v>-1.5334478757561951</c:v>
                </c:pt>
                <c:pt idx="1343">
                  <c:v>-1.6338416810690952</c:v>
                </c:pt>
                <c:pt idx="1344">
                  <c:v>-1.7095203685024418</c:v>
                </c:pt>
                <c:pt idx="1345">
                  <c:v>-4.7536505473396522</c:v>
                </c:pt>
                <c:pt idx="1346">
                  <c:v>0.96883091719913428</c:v>
                </c:pt>
                <c:pt idx="1347">
                  <c:v>0.98389468682815939</c:v>
                </c:pt>
                <c:pt idx="1348">
                  <c:v>0.97679997810526553</c:v>
                </c:pt>
                <c:pt idx="1349">
                  <c:v>0.94291170565752369</c:v>
                </c:pt>
                <c:pt idx="1350">
                  <c:v>0.94399326052232035</c:v>
                </c:pt>
                <c:pt idx="1351">
                  <c:v>0.92316501327493183</c:v>
                </c:pt>
                <c:pt idx="1352">
                  <c:v>0.94853499438786459</c:v>
                </c:pt>
                <c:pt idx="1353">
                  <c:v>-0.46383867391582673</c:v>
                </c:pt>
                <c:pt idx="1354">
                  <c:v>-0.28745197771930153</c:v>
                </c:pt>
                <c:pt idx="1355">
                  <c:v>-0.13417811297822638</c:v>
                </c:pt>
                <c:pt idx="1356">
                  <c:v>-0.11652376161758231</c:v>
                </c:pt>
                <c:pt idx="1357">
                  <c:v>1.1907922518147933</c:v>
                </c:pt>
                <c:pt idx="1358">
                  <c:v>-5.1781593135859547E-2</c:v>
                </c:pt>
                <c:pt idx="1359">
                  <c:v>1.5872387781837953</c:v>
                </c:pt>
                <c:pt idx="1360">
                  <c:v>1.3654665457372235</c:v>
                </c:pt>
                <c:pt idx="1361">
                  <c:v>-0.53013135642364739</c:v>
                </c:pt>
                <c:pt idx="1362">
                  <c:v>1.2210299783919578</c:v>
                </c:pt>
                <c:pt idx="1363">
                  <c:v>-3.2693306963900688</c:v>
                </c:pt>
                <c:pt idx="1364">
                  <c:v>-0.60344653318126662</c:v>
                </c:pt>
                <c:pt idx="1365">
                  <c:v>-0.7942763524947194</c:v>
                </c:pt>
                <c:pt idx="1366">
                  <c:v>-0.95554913025345833</c:v>
                </c:pt>
                <c:pt idx="1367">
                  <c:v>-1.0827019811506107</c:v>
                </c:pt>
                <c:pt idx="1368">
                  <c:v>-1.1760334450601295</c:v>
                </c:pt>
                <c:pt idx="1369">
                  <c:v>-1.213468602898913</c:v>
                </c:pt>
                <c:pt idx="1370">
                  <c:v>-1.2474315806485716</c:v>
                </c:pt>
                <c:pt idx="1371">
                  <c:v>-1.2764200048534515</c:v>
                </c:pt>
                <c:pt idx="1372">
                  <c:v>-1.2898543865048109</c:v>
                </c:pt>
                <c:pt idx="1373">
                  <c:v>-1.271215478962435</c:v>
                </c:pt>
                <c:pt idx="1374">
                  <c:v>-1.2915913730064796</c:v>
                </c:pt>
                <c:pt idx="1375">
                  <c:v>-1.2133689328353909</c:v>
                </c:pt>
                <c:pt idx="1376">
                  <c:v>0.32527267336556176</c:v>
                </c:pt>
                <c:pt idx="1377">
                  <c:v>-0.10975718978731128</c:v>
                </c:pt>
                <c:pt idx="1378">
                  <c:v>-8.3705585680484487E-2</c:v>
                </c:pt>
                <c:pt idx="1379">
                  <c:v>-5.0944561753109617E-3</c:v>
                </c:pt>
                <c:pt idx="1380">
                  <c:v>0.52633132012009864</c:v>
                </c:pt>
                <c:pt idx="1381">
                  <c:v>8.0807617187300992E-2</c:v>
                </c:pt>
                <c:pt idx="1382">
                  <c:v>-0.4024863558021593</c:v>
                </c:pt>
                <c:pt idx="1383">
                  <c:v>2.2472101965837923</c:v>
                </c:pt>
                <c:pt idx="1384">
                  <c:v>1.6907129085378074</c:v>
                </c:pt>
                <c:pt idx="1385">
                  <c:v>0.5971510068854714</c:v>
                </c:pt>
                <c:pt idx="1386">
                  <c:v>0.34250623888399095</c:v>
                </c:pt>
                <c:pt idx="1387">
                  <c:v>6.4935965959850947E-2</c:v>
                </c:pt>
                <c:pt idx="1388">
                  <c:v>0.33638499787526094</c:v>
                </c:pt>
                <c:pt idx="1389">
                  <c:v>0.11430696413888265</c:v>
                </c:pt>
                <c:pt idx="1390">
                  <c:v>6.502088244944787E-2</c:v>
                </c:pt>
                <c:pt idx="1391">
                  <c:v>0.50770716224794288</c:v>
                </c:pt>
                <c:pt idx="1392">
                  <c:v>0.55082675604582254</c:v>
                </c:pt>
                <c:pt idx="1393">
                  <c:v>0.56138149953909711</c:v>
                </c:pt>
                <c:pt idx="1394">
                  <c:v>0.57182183651797136</c:v>
                </c:pt>
                <c:pt idx="1395">
                  <c:v>0.53829762215616228</c:v>
                </c:pt>
                <c:pt idx="1396">
                  <c:v>0.33907073310955105</c:v>
                </c:pt>
                <c:pt idx="1397">
                  <c:v>0.39255335154608717</c:v>
                </c:pt>
                <c:pt idx="1398">
                  <c:v>0.51361648820520711</c:v>
                </c:pt>
                <c:pt idx="1399">
                  <c:v>0.55584568982694038</c:v>
                </c:pt>
                <c:pt idx="1400">
                  <c:v>0.65251557912861025</c:v>
                </c:pt>
                <c:pt idx="1401">
                  <c:v>9.9611423089458924E-3</c:v>
                </c:pt>
                <c:pt idx="1402">
                  <c:v>0.69885413257216067</c:v>
                </c:pt>
                <c:pt idx="1403">
                  <c:v>0.34682741297126601</c:v>
                </c:pt>
                <c:pt idx="1404">
                  <c:v>0.30379256019081391</c:v>
                </c:pt>
                <c:pt idx="1405">
                  <c:v>0.31355187690376524</c:v>
                </c:pt>
                <c:pt idx="1406">
                  <c:v>1.4729712541491362</c:v>
                </c:pt>
                <c:pt idx="1407">
                  <c:v>-0.22854676750444256</c:v>
                </c:pt>
                <c:pt idx="1408">
                  <c:v>0.35979489961420108</c:v>
                </c:pt>
                <c:pt idx="1409">
                  <c:v>0.38225748470026039</c:v>
                </c:pt>
                <c:pt idx="1410">
                  <c:v>-0.86860529030854328</c:v>
                </c:pt>
                <c:pt idx="1411">
                  <c:v>0.50261457950498156</c:v>
                </c:pt>
                <c:pt idx="1412">
                  <c:v>-0.83104696990970439</c:v>
                </c:pt>
                <c:pt idx="1413">
                  <c:v>-0.49417360231532265</c:v>
                </c:pt>
                <c:pt idx="1414">
                  <c:v>-0.59859014060642146</c:v>
                </c:pt>
                <c:pt idx="1415">
                  <c:v>-0.6795526876611615</c:v>
                </c:pt>
                <c:pt idx="1416">
                  <c:v>-0.7946002968774647</c:v>
                </c:pt>
                <c:pt idx="1417">
                  <c:v>-0.83796683861160026</c:v>
                </c:pt>
                <c:pt idx="1418">
                  <c:v>-3.9856218303855084</c:v>
                </c:pt>
                <c:pt idx="1419">
                  <c:v>-1.1083892024084969</c:v>
                </c:pt>
                <c:pt idx="1420">
                  <c:v>-4.4334588300998732</c:v>
                </c:pt>
                <c:pt idx="1421">
                  <c:v>-1.0523959586762384</c:v>
                </c:pt>
                <c:pt idx="1422">
                  <c:v>-5.010183943328208</c:v>
                </c:pt>
                <c:pt idx="1423">
                  <c:v>-4.9595074845700466</c:v>
                </c:pt>
                <c:pt idx="1424">
                  <c:v>-5.2275806145452277</c:v>
                </c:pt>
                <c:pt idx="1425">
                  <c:v>-0.97055442208810061</c:v>
                </c:pt>
                <c:pt idx="1426">
                  <c:v>-0.9977749734672533</c:v>
                </c:pt>
                <c:pt idx="1427">
                  <c:v>-0.98945434342998106</c:v>
                </c:pt>
                <c:pt idx="1428">
                  <c:v>0.73711487539145926</c:v>
                </c:pt>
                <c:pt idx="1429">
                  <c:v>0.65816745307786029</c:v>
                </c:pt>
                <c:pt idx="1430">
                  <c:v>-0.13973650725740075</c:v>
                </c:pt>
                <c:pt idx="1431">
                  <c:v>-0.24233267729651334</c:v>
                </c:pt>
                <c:pt idx="1432">
                  <c:v>0.92950124253264088</c:v>
                </c:pt>
                <c:pt idx="1433">
                  <c:v>0.92503655157445852</c:v>
                </c:pt>
                <c:pt idx="1434">
                  <c:v>1.0359511466721694</c:v>
                </c:pt>
                <c:pt idx="1435">
                  <c:v>1.1433814280817807</c:v>
                </c:pt>
                <c:pt idx="1436">
                  <c:v>1.1956975256591085</c:v>
                </c:pt>
                <c:pt idx="1437">
                  <c:v>1.184303435381193</c:v>
                </c:pt>
                <c:pt idx="1438">
                  <c:v>1.1877063443043319</c:v>
                </c:pt>
                <c:pt idx="1439">
                  <c:v>1.1995070819984832</c:v>
                </c:pt>
                <c:pt idx="1440">
                  <c:v>0.43447873277329624</c:v>
                </c:pt>
                <c:pt idx="1441">
                  <c:v>0.40259100727185987</c:v>
                </c:pt>
                <c:pt idx="1442">
                  <c:v>0.31195930908846725</c:v>
                </c:pt>
                <c:pt idx="1443">
                  <c:v>0.16796114669572249</c:v>
                </c:pt>
                <c:pt idx="1444">
                  <c:v>2.359185006487376E-2</c:v>
                </c:pt>
                <c:pt idx="1445">
                  <c:v>-9.2049320875533844E-2</c:v>
                </c:pt>
                <c:pt idx="1446">
                  <c:v>-2.9719160593996215E-2</c:v>
                </c:pt>
                <c:pt idx="1447">
                  <c:v>-0.11339723456501517</c:v>
                </c:pt>
                <c:pt idx="1448">
                  <c:v>-8.4908496160509023E-2</c:v>
                </c:pt>
                <c:pt idx="1449">
                  <c:v>-7.1876529610077775E-2</c:v>
                </c:pt>
                <c:pt idx="1450">
                  <c:v>-7.8645458872466475E-2</c:v>
                </c:pt>
                <c:pt idx="1451">
                  <c:v>-7.5013777014779098E-2</c:v>
                </c:pt>
                <c:pt idx="1452">
                  <c:v>-0.10058607863275923</c:v>
                </c:pt>
                <c:pt idx="1453">
                  <c:v>0.61467427118953188</c:v>
                </c:pt>
                <c:pt idx="1454">
                  <c:v>0.58883161354439928</c:v>
                </c:pt>
                <c:pt idx="1455">
                  <c:v>0.5165323128979934</c:v>
                </c:pt>
                <c:pt idx="1456">
                  <c:v>0.608246910609475</c:v>
                </c:pt>
                <c:pt idx="1457">
                  <c:v>0.71575520620422195</c:v>
                </c:pt>
                <c:pt idx="1458">
                  <c:v>-0.38363107073463693</c:v>
                </c:pt>
                <c:pt idx="1459">
                  <c:v>0.65149799014319043</c:v>
                </c:pt>
                <c:pt idx="1460">
                  <c:v>0.82353199620551465</c:v>
                </c:pt>
                <c:pt idx="1461">
                  <c:v>0.74836946770880963</c:v>
                </c:pt>
                <c:pt idx="1462">
                  <c:v>0.83435520701288912</c:v>
                </c:pt>
                <c:pt idx="1463">
                  <c:v>0.75361055251914144</c:v>
                </c:pt>
                <c:pt idx="1464">
                  <c:v>0.80471416501483772</c:v>
                </c:pt>
                <c:pt idx="1465">
                  <c:v>0.88155263652665017</c:v>
                </c:pt>
                <c:pt idx="1466">
                  <c:v>0.91942884383725132</c:v>
                </c:pt>
                <c:pt idx="1467">
                  <c:v>1.0153619445955056</c:v>
                </c:pt>
                <c:pt idx="1468">
                  <c:v>-0.3716442752341238</c:v>
                </c:pt>
                <c:pt idx="1469">
                  <c:v>-0.40786013050960401</c:v>
                </c:pt>
                <c:pt idx="1470">
                  <c:v>-0.48830538022210573</c:v>
                </c:pt>
                <c:pt idx="1471">
                  <c:v>-0.51046946959350303</c:v>
                </c:pt>
                <c:pt idx="1472">
                  <c:v>-0.54717533137764729</c:v>
                </c:pt>
                <c:pt idx="1473">
                  <c:v>-0.50653223361817523</c:v>
                </c:pt>
                <c:pt idx="1474">
                  <c:v>-0.44750685559827047</c:v>
                </c:pt>
                <c:pt idx="1475">
                  <c:v>-1.0591779329729543</c:v>
                </c:pt>
                <c:pt idx="1476">
                  <c:v>-1.1252085817960558</c:v>
                </c:pt>
                <c:pt idx="1477">
                  <c:v>-1.190866817210557</c:v>
                </c:pt>
                <c:pt idx="1478">
                  <c:v>-3.0480746185377265</c:v>
                </c:pt>
                <c:pt idx="1479">
                  <c:v>-0.99549190755695249</c:v>
                </c:pt>
                <c:pt idx="1480">
                  <c:v>-0.93124236914796488</c:v>
                </c:pt>
                <c:pt idx="1481">
                  <c:v>-0.82703768242270193</c:v>
                </c:pt>
                <c:pt idx="1482">
                  <c:v>5.5399594203291323E-3</c:v>
                </c:pt>
                <c:pt idx="1483">
                  <c:v>-1.0679222527312709E-2</c:v>
                </c:pt>
                <c:pt idx="1484">
                  <c:v>-3.1642150851604357E-2</c:v>
                </c:pt>
                <c:pt idx="1485">
                  <c:v>-0.95899279203447518</c:v>
                </c:pt>
                <c:pt idx="1486">
                  <c:v>-0.107189291098634</c:v>
                </c:pt>
                <c:pt idx="1487">
                  <c:v>-0.12545176592390897</c:v>
                </c:pt>
                <c:pt idx="1488">
                  <c:v>-0.17505534474181372</c:v>
                </c:pt>
                <c:pt idx="1489">
                  <c:v>-0.19069173591254984</c:v>
                </c:pt>
                <c:pt idx="1490">
                  <c:v>-0.23790801686570703</c:v>
                </c:pt>
                <c:pt idx="1491">
                  <c:v>-1.2262888419095967</c:v>
                </c:pt>
                <c:pt idx="1492">
                  <c:v>-0.266576323640214</c:v>
                </c:pt>
                <c:pt idx="1493">
                  <c:v>2.0497580687966598E-2</c:v>
                </c:pt>
                <c:pt idx="1494">
                  <c:v>4.7073473476325761E-2</c:v>
                </c:pt>
                <c:pt idx="1495">
                  <c:v>0.13000051107990479</c:v>
                </c:pt>
                <c:pt idx="1496">
                  <c:v>-5.4448019654955257E-2</c:v>
                </c:pt>
                <c:pt idx="1497">
                  <c:v>8.8024067708684997E-2</c:v>
                </c:pt>
                <c:pt idx="1498">
                  <c:v>0.31958136284411892</c:v>
                </c:pt>
                <c:pt idx="1499">
                  <c:v>1.6321140125370914</c:v>
                </c:pt>
                <c:pt idx="1500">
                  <c:v>1.4538657468843692</c:v>
                </c:pt>
                <c:pt idx="1501">
                  <c:v>0.84988456033315585</c:v>
                </c:pt>
                <c:pt idx="1502">
                  <c:v>0.44040396893551015</c:v>
                </c:pt>
                <c:pt idx="1503">
                  <c:v>-4.8313374641191363E-2</c:v>
                </c:pt>
                <c:pt idx="1504">
                  <c:v>0.2005644684461288</c:v>
                </c:pt>
                <c:pt idx="1505">
                  <c:v>0.21314864869086061</c:v>
                </c:pt>
                <c:pt idx="1506">
                  <c:v>3.2440479550882362E-2</c:v>
                </c:pt>
                <c:pt idx="1507">
                  <c:v>-1.0167095196674349</c:v>
                </c:pt>
                <c:pt idx="1508">
                  <c:v>0.25300891881810439</c:v>
                </c:pt>
                <c:pt idx="1509">
                  <c:v>0.26531268110995432</c:v>
                </c:pt>
                <c:pt idx="1510">
                  <c:v>-0.62499722303083249</c:v>
                </c:pt>
                <c:pt idx="1511">
                  <c:v>-0.66798804621690477</c:v>
                </c:pt>
                <c:pt idx="1512">
                  <c:v>-0.6421369430215893</c:v>
                </c:pt>
                <c:pt idx="1513">
                  <c:v>-0.64074922937645651</c:v>
                </c:pt>
                <c:pt idx="1514">
                  <c:v>-0.56693442259402449</c:v>
                </c:pt>
                <c:pt idx="1515">
                  <c:v>-0.65083287420355107</c:v>
                </c:pt>
                <c:pt idx="1516">
                  <c:v>-0.57193626095886241</c:v>
                </c:pt>
                <c:pt idx="1517">
                  <c:v>-0.65048043121287247</c:v>
                </c:pt>
                <c:pt idx="1518">
                  <c:v>-0.66330151683821947</c:v>
                </c:pt>
                <c:pt idx="1519">
                  <c:v>-0.5996737070209619</c:v>
                </c:pt>
                <c:pt idx="1520">
                  <c:v>-0.54470456070926598</c:v>
                </c:pt>
                <c:pt idx="1521">
                  <c:v>-0.56569338413164127</c:v>
                </c:pt>
                <c:pt idx="1522">
                  <c:v>-0.5312978952150984</c:v>
                </c:pt>
                <c:pt idx="1523">
                  <c:v>-0.59592208457882101</c:v>
                </c:pt>
                <c:pt idx="1524">
                  <c:v>0.16114389979844632</c:v>
                </c:pt>
                <c:pt idx="1525">
                  <c:v>-0.55126526053244718</c:v>
                </c:pt>
                <c:pt idx="1526">
                  <c:v>-0.58328912489361229</c:v>
                </c:pt>
                <c:pt idx="1527">
                  <c:v>0.19424530314895186</c:v>
                </c:pt>
                <c:pt idx="1528">
                  <c:v>0.14994633090437984</c:v>
                </c:pt>
                <c:pt idx="1529">
                  <c:v>0.49377669443450178</c:v>
                </c:pt>
                <c:pt idx="1530">
                  <c:v>0.60900706664823712</c:v>
                </c:pt>
                <c:pt idx="1531">
                  <c:v>0.5468070619247013</c:v>
                </c:pt>
                <c:pt idx="1532">
                  <c:v>0.54902950968553943</c:v>
                </c:pt>
                <c:pt idx="1533">
                  <c:v>0.60127588446741675</c:v>
                </c:pt>
                <c:pt idx="1534">
                  <c:v>0.43235032962526826</c:v>
                </c:pt>
                <c:pt idx="1535">
                  <c:v>0.43364776316505299</c:v>
                </c:pt>
                <c:pt idx="1536">
                  <c:v>0.32505192237538594</c:v>
                </c:pt>
                <c:pt idx="1537">
                  <c:v>0.44618136681617054</c:v>
                </c:pt>
                <c:pt idx="1538">
                  <c:v>1.1128894059460508</c:v>
                </c:pt>
                <c:pt idx="1539">
                  <c:v>1.2805065219457914</c:v>
                </c:pt>
                <c:pt idx="1540">
                  <c:v>9.7029326801597607E-2</c:v>
                </c:pt>
                <c:pt idx="1541">
                  <c:v>0.17656354377694461</c:v>
                </c:pt>
                <c:pt idx="1542">
                  <c:v>-1.366192215347243</c:v>
                </c:pt>
                <c:pt idx="1543">
                  <c:v>8.5529650491715764E-2</c:v>
                </c:pt>
                <c:pt idx="1544">
                  <c:v>9.5525287304094458E-2</c:v>
                </c:pt>
                <c:pt idx="1545">
                  <c:v>0.16427892418342696</c:v>
                </c:pt>
                <c:pt idx="1546">
                  <c:v>6.2353877266860452E-2</c:v>
                </c:pt>
                <c:pt idx="1547">
                  <c:v>4.8895734365063323E-2</c:v>
                </c:pt>
                <c:pt idx="1548">
                  <c:v>-4.7913492484230664E-2</c:v>
                </c:pt>
                <c:pt idx="1549">
                  <c:v>-5.9764746924277967E-2</c:v>
                </c:pt>
                <c:pt idx="1550">
                  <c:v>-0.11513377415230536</c:v>
                </c:pt>
                <c:pt idx="1551">
                  <c:v>-0.19291615743421547</c:v>
                </c:pt>
                <c:pt idx="1552">
                  <c:v>-0.19976141521434487</c:v>
                </c:pt>
                <c:pt idx="1553">
                  <c:v>-1.8128394545174695</c:v>
                </c:pt>
                <c:pt idx="1554">
                  <c:v>1.4570843296195883</c:v>
                </c:pt>
                <c:pt idx="1555">
                  <c:v>2.6115527261660224E-2</c:v>
                </c:pt>
                <c:pt idx="1556">
                  <c:v>-0.30388718241086915</c:v>
                </c:pt>
                <c:pt idx="1557">
                  <c:v>-0.4646005886575777</c:v>
                </c:pt>
                <c:pt idx="1558">
                  <c:v>-0.5207512349496588</c:v>
                </c:pt>
                <c:pt idx="1559">
                  <c:v>-3.1605920741310358</c:v>
                </c:pt>
                <c:pt idx="1560">
                  <c:v>-3.2389533452440444</c:v>
                </c:pt>
                <c:pt idx="1561">
                  <c:v>-3.479604122323035</c:v>
                </c:pt>
                <c:pt idx="1562">
                  <c:v>-1.024939902582922</c:v>
                </c:pt>
                <c:pt idx="1563">
                  <c:v>-1.3938227168894171</c:v>
                </c:pt>
                <c:pt idx="1564">
                  <c:v>-4.5586341836136874</c:v>
                </c:pt>
                <c:pt idx="1565">
                  <c:v>-1.4803423055426266</c:v>
                </c:pt>
                <c:pt idx="1566">
                  <c:v>-1.8784115323406667E-2</c:v>
                </c:pt>
                <c:pt idx="1567">
                  <c:v>-0.28612063650454844</c:v>
                </c:pt>
                <c:pt idx="1568">
                  <c:v>-0.25699373332591419</c:v>
                </c:pt>
                <c:pt idx="1569">
                  <c:v>-0.6381652351599878</c:v>
                </c:pt>
                <c:pt idx="1570">
                  <c:v>-0.40860848620989243</c:v>
                </c:pt>
                <c:pt idx="1571">
                  <c:v>-0.4034511358464673</c:v>
                </c:pt>
                <c:pt idx="1572">
                  <c:v>-0.45372455756794544</c:v>
                </c:pt>
                <c:pt idx="1573">
                  <c:v>-0.39196663638405943</c:v>
                </c:pt>
                <c:pt idx="1574">
                  <c:v>-0.39397581040389146</c:v>
                </c:pt>
                <c:pt idx="1575">
                  <c:v>-0.43269886526940832</c:v>
                </c:pt>
                <c:pt idx="1576">
                  <c:v>-0.45901705039877533</c:v>
                </c:pt>
                <c:pt idx="1577">
                  <c:v>-0.3870811718936879</c:v>
                </c:pt>
                <c:pt idx="1578">
                  <c:v>-0.27494083592558288</c:v>
                </c:pt>
                <c:pt idx="1579">
                  <c:v>-4.2284563974593389E-2</c:v>
                </c:pt>
                <c:pt idx="1580">
                  <c:v>-0.10559297809188506</c:v>
                </c:pt>
                <c:pt idx="1581">
                  <c:v>6.2039276398252907E-2</c:v>
                </c:pt>
                <c:pt idx="1582">
                  <c:v>5.2094088042900527E-2</c:v>
                </c:pt>
                <c:pt idx="1583">
                  <c:v>0.20999360114495383</c:v>
                </c:pt>
                <c:pt idx="1584">
                  <c:v>7.6276085133512972E-2</c:v>
                </c:pt>
                <c:pt idx="1585">
                  <c:v>-3.3386968500288786E-2</c:v>
                </c:pt>
                <c:pt idx="1586">
                  <c:v>9.370213161077276E-2</c:v>
                </c:pt>
                <c:pt idx="1587">
                  <c:v>0.10799739963691937</c:v>
                </c:pt>
                <c:pt idx="1588">
                  <c:v>6.2094385025822152E-2</c:v>
                </c:pt>
                <c:pt idx="1589">
                  <c:v>0.12559391517330795</c:v>
                </c:pt>
                <c:pt idx="1590">
                  <c:v>3.2734395162970643E-2</c:v>
                </c:pt>
                <c:pt idx="1591">
                  <c:v>-0.10033866492495351</c:v>
                </c:pt>
                <c:pt idx="1592">
                  <c:v>5.5169891770356909E-2</c:v>
                </c:pt>
                <c:pt idx="1593">
                  <c:v>0.21298562579280536</c:v>
                </c:pt>
                <c:pt idx="1594">
                  <c:v>0.23285458981628135</c:v>
                </c:pt>
                <c:pt idx="1595">
                  <c:v>0.31794484444418475</c:v>
                </c:pt>
                <c:pt idx="1596">
                  <c:v>0.2467020764008829</c:v>
                </c:pt>
                <c:pt idx="1597">
                  <c:v>0.25440887183638267</c:v>
                </c:pt>
                <c:pt idx="1598">
                  <c:v>0.17433479295779494</c:v>
                </c:pt>
                <c:pt idx="1599">
                  <c:v>7.3611373115076706E-2</c:v>
                </c:pt>
                <c:pt idx="1600">
                  <c:v>5.7621059357228964E-2</c:v>
                </c:pt>
                <c:pt idx="1601">
                  <c:v>1.9544278107910977E-2</c:v>
                </c:pt>
                <c:pt idx="1602">
                  <c:v>-2.035876338706857E-2</c:v>
                </c:pt>
                <c:pt idx="1603">
                  <c:v>-1.5872063771744913E-2</c:v>
                </c:pt>
                <c:pt idx="1604">
                  <c:v>-6.8337522666742909E-2</c:v>
                </c:pt>
                <c:pt idx="1605">
                  <c:v>-5.6617804398699213E-2</c:v>
                </c:pt>
                <c:pt idx="1606">
                  <c:v>1.3095974585474306E-2</c:v>
                </c:pt>
                <c:pt idx="1607">
                  <c:v>-2.6414852356889087E-2</c:v>
                </c:pt>
                <c:pt idx="1608">
                  <c:v>6.381724716861531E-2</c:v>
                </c:pt>
                <c:pt idx="1609">
                  <c:v>0.80801879708108681</c:v>
                </c:pt>
                <c:pt idx="1610">
                  <c:v>0.78519997670546826</c:v>
                </c:pt>
                <c:pt idx="1611">
                  <c:v>0.75552383864192962</c:v>
                </c:pt>
                <c:pt idx="1612">
                  <c:v>0.72404144953523197</c:v>
                </c:pt>
                <c:pt idx="1613">
                  <c:v>0.70607900682147018</c:v>
                </c:pt>
                <c:pt idx="1614">
                  <c:v>2.2878537018483365</c:v>
                </c:pt>
                <c:pt idx="1615">
                  <c:v>1.6552335363701174</c:v>
                </c:pt>
                <c:pt idx="1616">
                  <c:v>1.2455660344913995</c:v>
                </c:pt>
                <c:pt idx="1617">
                  <c:v>0.89550179282500431</c:v>
                </c:pt>
                <c:pt idx="1618">
                  <c:v>0.6532975503320726</c:v>
                </c:pt>
                <c:pt idx="1619">
                  <c:v>0.57798227836777816</c:v>
                </c:pt>
                <c:pt idx="1620">
                  <c:v>0.67743020208706828</c:v>
                </c:pt>
                <c:pt idx="1621">
                  <c:v>0.7174839984281568</c:v>
                </c:pt>
                <c:pt idx="1622">
                  <c:v>0.72050964654521066</c:v>
                </c:pt>
                <c:pt idx="1623">
                  <c:v>-0.31333674185488281</c:v>
                </c:pt>
                <c:pt idx="1624">
                  <c:v>-0.73226026673141442</c:v>
                </c:pt>
                <c:pt idx="1625">
                  <c:v>-0.20199885263905368</c:v>
                </c:pt>
                <c:pt idx="1626">
                  <c:v>-0.84290435244341744</c:v>
                </c:pt>
                <c:pt idx="1627">
                  <c:v>-0.84613568877579692</c:v>
                </c:pt>
                <c:pt idx="1628">
                  <c:v>-0.85114214381241826</c:v>
                </c:pt>
                <c:pt idx="1629">
                  <c:v>-0.8833558021293092</c:v>
                </c:pt>
                <c:pt idx="1630">
                  <c:v>-3.5363308786480312</c:v>
                </c:pt>
                <c:pt idx="1631">
                  <c:v>-0.90582233111260568</c:v>
                </c:pt>
                <c:pt idx="1632">
                  <c:v>0.61376232483646709</c:v>
                </c:pt>
                <c:pt idx="1633">
                  <c:v>-1.0342646007981637</c:v>
                </c:pt>
                <c:pt idx="1634">
                  <c:v>8.8544131908946475E-3</c:v>
                </c:pt>
                <c:pt idx="1635">
                  <c:v>-9.0112768496298776E-2</c:v>
                </c:pt>
                <c:pt idx="1636">
                  <c:v>-2.0474445601459689E-3</c:v>
                </c:pt>
                <c:pt idx="1637">
                  <c:v>-0.22325018395186955</c:v>
                </c:pt>
                <c:pt idx="1638">
                  <c:v>-0.28526418418664534</c:v>
                </c:pt>
                <c:pt idx="1639">
                  <c:v>-0.33971111203673926</c:v>
                </c:pt>
                <c:pt idx="1640">
                  <c:v>-0.35260993185338979</c:v>
                </c:pt>
                <c:pt idx="1641">
                  <c:v>-4.7654193288848345</c:v>
                </c:pt>
                <c:pt idx="1642">
                  <c:v>-5.4396094202628982</c:v>
                </c:pt>
                <c:pt idx="1643">
                  <c:v>-0.41696101870935565</c:v>
                </c:pt>
                <c:pt idx="1644">
                  <c:v>-0.41426344017530459</c:v>
                </c:pt>
                <c:pt idx="1645">
                  <c:v>-0.53508234228009521</c:v>
                </c:pt>
                <c:pt idx="1646">
                  <c:v>-5.2809354310510566</c:v>
                </c:pt>
                <c:pt idx="1647">
                  <c:v>-0.68652171521300009</c:v>
                </c:pt>
                <c:pt idx="1648">
                  <c:v>-0.69380344432243513</c:v>
                </c:pt>
              </c:numCache>
            </c:numRef>
          </c:yVal>
          <c:smooth val="0"/>
          <c:extLst>
            <c:ext xmlns:c16="http://schemas.microsoft.com/office/drawing/2014/chart" uri="{C3380CC4-5D6E-409C-BE32-E72D297353CC}">
              <c16:uniqueId val="{00000006-1525-40C9-B84C-CB96BBC6F94F}"/>
            </c:ext>
          </c:extLst>
        </c:ser>
        <c:dLbls>
          <c:showLegendKey val="0"/>
          <c:showVal val="0"/>
          <c:showCatName val="0"/>
          <c:showSerName val="0"/>
          <c:showPercent val="0"/>
          <c:showBubbleSize val="0"/>
        </c:dLbls>
        <c:axId val="364390287"/>
        <c:axId val="307527343"/>
      </c:scatterChart>
      <c:valAx>
        <c:axId val="364390287"/>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307527343"/>
        <c:crosses val="autoZero"/>
        <c:crossBetween val="midCat"/>
      </c:valAx>
      <c:valAx>
        <c:axId val="307527343"/>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36439028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1649"/>
                <c:pt idx="0">
                  <c:v>2.564019594250325</c:v>
                </c:pt>
                <c:pt idx="1">
                  <c:v>-2.1719239476592205</c:v>
                </c:pt>
                <c:pt idx="2">
                  <c:v>-2.1579720605159345</c:v>
                </c:pt>
                <c:pt idx="3">
                  <c:v>-2.31322116988785</c:v>
                </c:pt>
                <c:pt idx="4">
                  <c:v>-2.0580420961645163</c:v>
                </c:pt>
                <c:pt idx="5">
                  <c:v>-1.9437652495999778</c:v>
                </c:pt>
                <c:pt idx="6">
                  <c:v>-1.6557110167426676</c:v>
                </c:pt>
                <c:pt idx="7">
                  <c:v>-1.6876167588102635</c:v>
                </c:pt>
                <c:pt idx="8">
                  <c:v>-1.6077855057724346</c:v>
                </c:pt>
                <c:pt idx="9">
                  <c:v>-1.3872959533908984</c:v>
                </c:pt>
                <c:pt idx="10">
                  <c:v>-1.2396875159272074</c:v>
                </c:pt>
                <c:pt idx="11">
                  <c:v>0.13055700244301863</c:v>
                </c:pt>
                <c:pt idx="12">
                  <c:v>0.31307854244586547</c:v>
                </c:pt>
                <c:pt idx="13">
                  <c:v>-9.5566799145460006</c:v>
                </c:pt>
                <c:pt idx="14">
                  <c:v>0.44544883871770313</c:v>
                </c:pt>
                <c:pt idx="15">
                  <c:v>0.67755939700236334</c:v>
                </c:pt>
                <c:pt idx="16">
                  <c:v>2.7088355890193614</c:v>
                </c:pt>
                <c:pt idx="17">
                  <c:v>0.12869714888760952</c:v>
                </c:pt>
                <c:pt idx="18">
                  <c:v>2.3349522839152872</c:v>
                </c:pt>
                <c:pt idx="19">
                  <c:v>2.0754249880456932</c:v>
                </c:pt>
                <c:pt idx="20">
                  <c:v>3.14308191643021</c:v>
                </c:pt>
                <c:pt idx="21">
                  <c:v>4.2723167594606988</c:v>
                </c:pt>
                <c:pt idx="22">
                  <c:v>4.3418652969145759</c:v>
                </c:pt>
                <c:pt idx="23">
                  <c:v>1.0590165375128415</c:v>
                </c:pt>
                <c:pt idx="24">
                  <c:v>2.4968914174838401</c:v>
                </c:pt>
                <c:pt idx="25">
                  <c:v>4.0738954907263327</c:v>
                </c:pt>
                <c:pt idx="26">
                  <c:v>1.4277302286519655</c:v>
                </c:pt>
                <c:pt idx="27">
                  <c:v>0.66274051408409962</c:v>
                </c:pt>
                <c:pt idx="28">
                  <c:v>0.91060835970223208</c:v>
                </c:pt>
                <c:pt idx="29">
                  <c:v>1.1913662959891149</c:v>
                </c:pt>
                <c:pt idx="30">
                  <c:v>1.5828366029192773</c:v>
                </c:pt>
                <c:pt idx="31">
                  <c:v>0.302307738543939</c:v>
                </c:pt>
                <c:pt idx="32">
                  <c:v>-1.908498331383587</c:v>
                </c:pt>
                <c:pt idx="33">
                  <c:v>0.99140627673559212</c:v>
                </c:pt>
                <c:pt idx="34">
                  <c:v>0.78169527423106688</c:v>
                </c:pt>
                <c:pt idx="35">
                  <c:v>1.2545569231733462</c:v>
                </c:pt>
                <c:pt idx="36">
                  <c:v>1.7834889500040498</c:v>
                </c:pt>
                <c:pt idx="37">
                  <c:v>2.370295129458817</c:v>
                </c:pt>
                <c:pt idx="38">
                  <c:v>3.1111434761807062</c:v>
                </c:pt>
                <c:pt idx="39">
                  <c:v>3.0931124193553097</c:v>
                </c:pt>
                <c:pt idx="40">
                  <c:v>2.78851659659427</c:v>
                </c:pt>
                <c:pt idx="41">
                  <c:v>3.0670174186627528</c:v>
                </c:pt>
                <c:pt idx="42">
                  <c:v>-1.3541007975725616</c:v>
                </c:pt>
                <c:pt idx="43">
                  <c:v>-9.9311463622422664</c:v>
                </c:pt>
                <c:pt idx="44">
                  <c:v>-10.33288101827212</c:v>
                </c:pt>
                <c:pt idx="45">
                  <c:v>-3.9748253369055466</c:v>
                </c:pt>
                <c:pt idx="46">
                  <c:v>-7.5509226282155364</c:v>
                </c:pt>
                <c:pt idx="47">
                  <c:v>-8.2037436177378105</c:v>
                </c:pt>
                <c:pt idx="48">
                  <c:v>-7.8448114169406677</c:v>
                </c:pt>
                <c:pt idx="49">
                  <c:v>-7.6504946004468097</c:v>
                </c:pt>
                <c:pt idx="50">
                  <c:v>-7.388106557401974</c:v>
                </c:pt>
                <c:pt idx="51">
                  <c:v>-2.6929620597646888</c:v>
                </c:pt>
                <c:pt idx="52">
                  <c:v>-2.9452513604917372</c:v>
                </c:pt>
                <c:pt idx="53">
                  <c:v>-6.5035940807473755</c:v>
                </c:pt>
                <c:pt idx="54">
                  <c:v>-6.5717960905865</c:v>
                </c:pt>
                <c:pt idx="55">
                  <c:v>-1.9444330750726939</c:v>
                </c:pt>
                <c:pt idx="56">
                  <c:v>-1.7247543178478684</c:v>
                </c:pt>
                <c:pt idx="57">
                  <c:v>-1.7137005082046726</c:v>
                </c:pt>
                <c:pt idx="58">
                  <c:v>-2.1332646671705122</c:v>
                </c:pt>
                <c:pt idx="59">
                  <c:v>-1.4451601530050049</c:v>
                </c:pt>
                <c:pt idx="60">
                  <c:v>-1.726981230072612</c:v>
                </c:pt>
                <c:pt idx="61">
                  <c:v>-6.0191529865439195</c:v>
                </c:pt>
                <c:pt idx="62">
                  <c:v>-2.4049074209742543</c:v>
                </c:pt>
                <c:pt idx="63">
                  <c:v>-2.4090073062154866</c:v>
                </c:pt>
                <c:pt idx="64">
                  <c:v>-0.35177921762366504</c:v>
                </c:pt>
                <c:pt idx="65">
                  <c:v>3.1187805345873811</c:v>
                </c:pt>
                <c:pt idx="66">
                  <c:v>3.0258865420694252</c:v>
                </c:pt>
                <c:pt idx="67">
                  <c:v>2.7320131896503899</c:v>
                </c:pt>
                <c:pt idx="68">
                  <c:v>3.0491582278705014</c:v>
                </c:pt>
                <c:pt idx="69">
                  <c:v>3.5942458032109754</c:v>
                </c:pt>
                <c:pt idx="70">
                  <c:v>-1.0366166668987491</c:v>
                </c:pt>
                <c:pt idx="71">
                  <c:v>3.8465110083524547</c:v>
                </c:pt>
                <c:pt idx="72">
                  <c:v>4.3261406898496295</c:v>
                </c:pt>
                <c:pt idx="73">
                  <c:v>4.743134692643391</c:v>
                </c:pt>
                <c:pt idx="74">
                  <c:v>4.5723845963585914</c:v>
                </c:pt>
                <c:pt idx="75">
                  <c:v>4.5281277945343685</c:v>
                </c:pt>
                <c:pt idx="76">
                  <c:v>4.3470974951186196</c:v>
                </c:pt>
                <c:pt idx="77">
                  <c:v>4.1010438661407145</c:v>
                </c:pt>
                <c:pt idx="78">
                  <c:v>3.3530655298970293</c:v>
                </c:pt>
                <c:pt idx="79">
                  <c:v>-8.6413460413727741</c:v>
                </c:pt>
                <c:pt idx="80">
                  <c:v>-7.2728013425133655</c:v>
                </c:pt>
                <c:pt idx="81">
                  <c:v>-7.197509129187555</c:v>
                </c:pt>
                <c:pt idx="82">
                  <c:v>-6.6205425041784851</c:v>
                </c:pt>
                <c:pt idx="83">
                  <c:v>-5.5331385926978625</c:v>
                </c:pt>
                <c:pt idx="84">
                  <c:v>-4.4634216951293073</c:v>
                </c:pt>
                <c:pt idx="85">
                  <c:v>-5.3837292338882312</c:v>
                </c:pt>
                <c:pt idx="86">
                  <c:v>-2.2290956285861907</c:v>
                </c:pt>
                <c:pt idx="87">
                  <c:v>-6.4401176424616677</c:v>
                </c:pt>
                <c:pt idx="88">
                  <c:v>-4.4379501234362504</c:v>
                </c:pt>
                <c:pt idx="89">
                  <c:v>3.3169207410192365E-2</c:v>
                </c:pt>
                <c:pt idx="90">
                  <c:v>-4.1644855512322723</c:v>
                </c:pt>
                <c:pt idx="91">
                  <c:v>-4.9484305860440081</c:v>
                </c:pt>
                <c:pt idx="92">
                  <c:v>-6.8163097485064927</c:v>
                </c:pt>
                <c:pt idx="93">
                  <c:v>-0.3300695327068045</c:v>
                </c:pt>
                <c:pt idx="94">
                  <c:v>3.1410884442907792</c:v>
                </c:pt>
                <c:pt idx="95">
                  <c:v>4.7909547173653921</c:v>
                </c:pt>
                <c:pt idx="96">
                  <c:v>6.7866730160169011</c:v>
                </c:pt>
                <c:pt idx="97">
                  <c:v>3.525265624873569</c:v>
                </c:pt>
                <c:pt idx="98">
                  <c:v>1.6215616607825125</c:v>
                </c:pt>
                <c:pt idx="99">
                  <c:v>3.62683704696085</c:v>
                </c:pt>
                <c:pt idx="100">
                  <c:v>-1.552840942096775</c:v>
                </c:pt>
                <c:pt idx="101">
                  <c:v>3.0730791510577249</c:v>
                </c:pt>
                <c:pt idx="102">
                  <c:v>0.36285266047145165</c:v>
                </c:pt>
                <c:pt idx="103">
                  <c:v>0.66626986227939677</c:v>
                </c:pt>
                <c:pt idx="104">
                  <c:v>2.4573742247819927</c:v>
                </c:pt>
                <c:pt idx="105">
                  <c:v>-3.9976554688544033</c:v>
                </c:pt>
                <c:pt idx="106">
                  <c:v>-0.32824772497476273</c:v>
                </c:pt>
                <c:pt idx="107">
                  <c:v>-0.58503144359356862</c:v>
                </c:pt>
                <c:pt idx="108">
                  <c:v>1.5972966576264129</c:v>
                </c:pt>
                <c:pt idx="109">
                  <c:v>1.7784071961582912</c:v>
                </c:pt>
                <c:pt idx="110">
                  <c:v>1.6836226283576168</c:v>
                </c:pt>
                <c:pt idx="111">
                  <c:v>1.5841246489324077</c:v>
                </c:pt>
                <c:pt idx="112">
                  <c:v>-2.5917400553186041</c:v>
                </c:pt>
                <c:pt idx="113">
                  <c:v>8.7510047780864486</c:v>
                </c:pt>
                <c:pt idx="114">
                  <c:v>3.6675624437904166</c:v>
                </c:pt>
                <c:pt idx="115">
                  <c:v>-0.47792168336732876</c:v>
                </c:pt>
                <c:pt idx="116">
                  <c:v>1.7843620535183347</c:v>
                </c:pt>
                <c:pt idx="117">
                  <c:v>0.5235964704600925</c:v>
                </c:pt>
                <c:pt idx="118">
                  <c:v>0.61821521079607333</c:v>
                </c:pt>
                <c:pt idx="119">
                  <c:v>0.23205363823109901</c:v>
                </c:pt>
                <c:pt idx="120">
                  <c:v>0.23823681828307811</c:v>
                </c:pt>
                <c:pt idx="121">
                  <c:v>4.7558403014663657</c:v>
                </c:pt>
                <c:pt idx="122">
                  <c:v>4.364784321694736</c:v>
                </c:pt>
                <c:pt idx="123">
                  <c:v>10.562527452857275</c:v>
                </c:pt>
                <c:pt idx="124">
                  <c:v>3.1798256237033833</c:v>
                </c:pt>
                <c:pt idx="125">
                  <c:v>5.0521383352952878</c:v>
                </c:pt>
                <c:pt idx="126">
                  <c:v>5.4394468454613527</c:v>
                </c:pt>
                <c:pt idx="127">
                  <c:v>4.8049676732626043</c:v>
                </c:pt>
                <c:pt idx="128">
                  <c:v>4.4059582590477282</c:v>
                </c:pt>
                <c:pt idx="129">
                  <c:v>4.3069781726434861</c:v>
                </c:pt>
                <c:pt idx="130">
                  <c:v>4.2723866397934032</c:v>
                </c:pt>
                <c:pt idx="131">
                  <c:v>4.0158858499015535</c:v>
                </c:pt>
                <c:pt idx="132">
                  <c:v>3.8548158789715106</c:v>
                </c:pt>
                <c:pt idx="133">
                  <c:v>-1.5297426798978628</c:v>
                </c:pt>
                <c:pt idx="134">
                  <c:v>-7.7146438152948154</c:v>
                </c:pt>
                <c:pt idx="135">
                  <c:v>-1.2038102151466228</c:v>
                </c:pt>
                <c:pt idx="136">
                  <c:v>-0.11433648400253936</c:v>
                </c:pt>
                <c:pt idx="137">
                  <c:v>0.95484419177161495</c:v>
                </c:pt>
                <c:pt idx="138">
                  <c:v>-2.1513163591553397</c:v>
                </c:pt>
                <c:pt idx="139">
                  <c:v>-1.8831881107204007</c:v>
                </c:pt>
                <c:pt idx="140">
                  <c:v>-1.6418020338455337</c:v>
                </c:pt>
                <c:pt idx="141">
                  <c:v>-1.5029979004950904</c:v>
                </c:pt>
                <c:pt idx="142">
                  <c:v>-1.692184481319102</c:v>
                </c:pt>
                <c:pt idx="143">
                  <c:v>-1.2931385251595517</c:v>
                </c:pt>
                <c:pt idx="144">
                  <c:v>-1.2925784904244426</c:v>
                </c:pt>
                <c:pt idx="145">
                  <c:v>-1.0563145267544511</c:v>
                </c:pt>
                <c:pt idx="146">
                  <c:v>-0.39046474307053175</c:v>
                </c:pt>
                <c:pt idx="147">
                  <c:v>-6.0233073590496476E-2</c:v>
                </c:pt>
                <c:pt idx="148">
                  <c:v>7.3425258897343264</c:v>
                </c:pt>
                <c:pt idx="149">
                  <c:v>8.1982319514277062</c:v>
                </c:pt>
                <c:pt idx="150">
                  <c:v>4.3283366975293172</c:v>
                </c:pt>
                <c:pt idx="151">
                  <c:v>2.08028316736051</c:v>
                </c:pt>
                <c:pt idx="152">
                  <c:v>1.7903217315614828</c:v>
                </c:pt>
                <c:pt idx="153">
                  <c:v>1.8337132484260767</c:v>
                </c:pt>
                <c:pt idx="154">
                  <c:v>-1.4130313426079566</c:v>
                </c:pt>
                <c:pt idx="155">
                  <c:v>1.495874344974377</c:v>
                </c:pt>
                <c:pt idx="156">
                  <c:v>-0.85019144557636317</c:v>
                </c:pt>
                <c:pt idx="157">
                  <c:v>-1.128119403563393</c:v>
                </c:pt>
                <c:pt idx="158">
                  <c:v>-5.7881145236060121</c:v>
                </c:pt>
                <c:pt idx="159">
                  <c:v>-3.73943948346243</c:v>
                </c:pt>
                <c:pt idx="160">
                  <c:v>-4.1695194464786818</c:v>
                </c:pt>
                <c:pt idx="161">
                  <c:v>-7.961679451943076</c:v>
                </c:pt>
                <c:pt idx="162">
                  <c:v>-6.3729151896312057</c:v>
                </c:pt>
                <c:pt idx="163">
                  <c:v>0.32692636288592508</c:v>
                </c:pt>
                <c:pt idx="164">
                  <c:v>-5.3482418976147148</c:v>
                </c:pt>
                <c:pt idx="165">
                  <c:v>0.51570761234405682</c:v>
                </c:pt>
                <c:pt idx="166">
                  <c:v>0.6069867494820389</c:v>
                </c:pt>
                <c:pt idx="167">
                  <c:v>0.61601072083184871</c:v>
                </c:pt>
                <c:pt idx="168">
                  <c:v>6.8969541358382416E-2</c:v>
                </c:pt>
                <c:pt idx="169">
                  <c:v>0.13960381631274069</c:v>
                </c:pt>
                <c:pt idx="170">
                  <c:v>-0.15726490245236358</c:v>
                </c:pt>
                <c:pt idx="171">
                  <c:v>0.46601877442345629</c:v>
                </c:pt>
                <c:pt idx="172">
                  <c:v>-0.47094250161666223</c:v>
                </c:pt>
                <c:pt idx="173">
                  <c:v>-0.15042284362638347</c:v>
                </c:pt>
                <c:pt idx="174">
                  <c:v>-5.8925963053882953</c:v>
                </c:pt>
                <c:pt idx="175">
                  <c:v>0.56364444277054182</c:v>
                </c:pt>
                <c:pt idx="176">
                  <c:v>-5.5513832447976208</c:v>
                </c:pt>
                <c:pt idx="177">
                  <c:v>0.50517653594942313</c:v>
                </c:pt>
                <c:pt idx="178">
                  <c:v>-4.0793449065268756</c:v>
                </c:pt>
                <c:pt idx="179">
                  <c:v>-3.7446945806584169</c:v>
                </c:pt>
                <c:pt idx="180">
                  <c:v>-3.5241810332079107</c:v>
                </c:pt>
                <c:pt idx="181">
                  <c:v>-3.4585384113807054</c:v>
                </c:pt>
                <c:pt idx="182">
                  <c:v>-3.3398529792768312</c:v>
                </c:pt>
                <c:pt idx="183">
                  <c:v>-3.2117922061521695</c:v>
                </c:pt>
                <c:pt idx="184">
                  <c:v>-3.0686002306015046</c:v>
                </c:pt>
                <c:pt idx="185">
                  <c:v>-3.1385433719283164</c:v>
                </c:pt>
                <c:pt idx="186">
                  <c:v>-3.1789130722984948</c:v>
                </c:pt>
                <c:pt idx="187">
                  <c:v>-3.1445253918139251</c:v>
                </c:pt>
                <c:pt idx="188">
                  <c:v>-3.0169052187065364</c:v>
                </c:pt>
                <c:pt idx="189">
                  <c:v>-2.7496425566315597</c:v>
                </c:pt>
                <c:pt idx="190">
                  <c:v>-2.4462301703518947</c:v>
                </c:pt>
                <c:pt idx="191">
                  <c:v>1.6326436430918545</c:v>
                </c:pt>
                <c:pt idx="192">
                  <c:v>1.3992896888226669</c:v>
                </c:pt>
                <c:pt idx="193">
                  <c:v>1.3984027235231318</c:v>
                </c:pt>
                <c:pt idx="194">
                  <c:v>1.6260962557202978</c:v>
                </c:pt>
                <c:pt idx="195">
                  <c:v>2.0584065440251829</c:v>
                </c:pt>
                <c:pt idx="196">
                  <c:v>2.5399511842363331</c:v>
                </c:pt>
                <c:pt idx="197">
                  <c:v>2.6614914409935491</c:v>
                </c:pt>
                <c:pt idx="198">
                  <c:v>2.862354356336144</c:v>
                </c:pt>
                <c:pt idx="199">
                  <c:v>3.1370684199036525</c:v>
                </c:pt>
                <c:pt idx="200">
                  <c:v>3.2070551185975829</c:v>
                </c:pt>
                <c:pt idx="201">
                  <c:v>3.3421537472101033</c:v>
                </c:pt>
                <c:pt idx="202">
                  <c:v>3.2862567699797034</c:v>
                </c:pt>
                <c:pt idx="203">
                  <c:v>3.3590353270850688</c:v>
                </c:pt>
                <c:pt idx="204">
                  <c:v>-5.2754600403640888</c:v>
                </c:pt>
                <c:pt idx="205">
                  <c:v>4.8541240829086689</c:v>
                </c:pt>
                <c:pt idx="206">
                  <c:v>2.4859104037151671</c:v>
                </c:pt>
                <c:pt idx="207">
                  <c:v>-0.10330139307008428</c:v>
                </c:pt>
                <c:pt idx="208">
                  <c:v>2.5937878311249043</c:v>
                </c:pt>
                <c:pt idx="209">
                  <c:v>3.7224215355244099</c:v>
                </c:pt>
                <c:pt idx="210">
                  <c:v>3.0941221361940108</c:v>
                </c:pt>
                <c:pt idx="211">
                  <c:v>2.8514289099468582</c:v>
                </c:pt>
                <c:pt idx="212">
                  <c:v>3.3264736481849049</c:v>
                </c:pt>
                <c:pt idx="213">
                  <c:v>0.27163659348269659</c:v>
                </c:pt>
                <c:pt idx="214">
                  <c:v>0.34219551618141136</c:v>
                </c:pt>
                <c:pt idx="215">
                  <c:v>9.4774352746698376E-2</c:v>
                </c:pt>
                <c:pt idx="216">
                  <c:v>3.9385976110534462</c:v>
                </c:pt>
                <c:pt idx="217">
                  <c:v>-1.4307503582860024</c:v>
                </c:pt>
                <c:pt idx="218">
                  <c:v>-1.26920573975865</c:v>
                </c:pt>
                <c:pt idx="219">
                  <c:v>-11.434438452769355</c:v>
                </c:pt>
                <c:pt idx="220">
                  <c:v>-2.2555587182399117</c:v>
                </c:pt>
                <c:pt idx="221">
                  <c:v>-2.3570745817209966</c:v>
                </c:pt>
                <c:pt idx="222">
                  <c:v>-2.6049281155323043</c:v>
                </c:pt>
                <c:pt idx="223">
                  <c:v>-3.0939506168565143</c:v>
                </c:pt>
                <c:pt idx="224">
                  <c:v>-3.4391310050307968</c:v>
                </c:pt>
                <c:pt idx="225">
                  <c:v>-3.4293382659916669</c:v>
                </c:pt>
                <c:pt idx="226">
                  <c:v>-4.0855073028173381</c:v>
                </c:pt>
                <c:pt idx="227">
                  <c:v>-4.7049066161297075</c:v>
                </c:pt>
                <c:pt idx="228">
                  <c:v>-5.0440544099909888</c:v>
                </c:pt>
                <c:pt idx="229">
                  <c:v>-5.1800822092170691</c:v>
                </c:pt>
                <c:pt idx="230">
                  <c:v>-5.2150487293069965</c:v>
                </c:pt>
                <c:pt idx="231">
                  <c:v>-5.0724636761812283</c:v>
                </c:pt>
                <c:pt idx="232">
                  <c:v>0.6768887447351789</c:v>
                </c:pt>
                <c:pt idx="233">
                  <c:v>1.3689624248989543</c:v>
                </c:pt>
                <c:pt idx="234">
                  <c:v>1.1937241166780719</c:v>
                </c:pt>
                <c:pt idx="235">
                  <c:v>1.1313388454282363</c:v>
                </c:pt>
                <c:pt idx="236">
                  <c:v>1.2921792016759337</c:v>
                </c:pt>
                <c:pt idx="237">
                  <c:v>1.3352367667265099</c:v>
                </c:pt>
                <c:pt idx="238">
                  <c:v>1.8668131256238623</c:v>
                </c:pt>
                <c:pt idx="239">
                  <c:v>1.5630800605066864</c:v>
                </c:pt>
                <c:pt idx="240">
                  <c:v>1.2961383670959392</c:v>
                </c:pt>
                <c:pt idx="241">
                  <c:v>1.0337635891049077</c:v>
                </c:pt>
                <c:pt idx="242">
                  <c:v>-5.0827803609173969</c:v>
                </c:pt>
                <c:pt idx="243">
                  <c:v>-1.1361309104482813</c:v>
                </c:pt>
                <c:pt idx="244">
                  <c:v>-1.3053376286706937</c:v>
                </c:pt>
                <c:pt idx="245">
                  <c:v>-1.2137713087859658</c:v>
                </c:pt>
                <c:pt idx="246">
                  <c:v>3.1608195566379211</c:v>
                </c:pt>
                <c:pt idx="247">
                  <c:v>-0.46523348193071901</c:v>
                </c:pt>
                <c:pt idx="248">
                  <c:v>-4.2365544485295663</c:v>
                </c:pt>
                <c:pt idx="249">
                  <c:v>-0.1198429093685493</c:v>
                </c:pt>
                <c:pt idx="250">
                  <c:v>-6.8611177771991508E-2</c:v>
                </c:pt>
                <c:pt idx="251">
                  <c:v>0.21175251771157502</c:v>
                </c:pt>
                <c:pt idx="252">
                  <c:v>0.28469914528340168</c:v>
                </c:pt>
                <c:pt idx="253">
                  <c:v>2.4197392747397194E-2</c:v>
                </c:pt>
                <c:pt idx="254">
                  <c:v>0.2976257886896217</c:v>
                </c:pt>
                <c:pt idx="255">
                  <c:v>8.8941996692269931E-2</c:v>
                </c:pt>
                <c:pt idx="256">
                  <c:v>-4.8560971053274793</c:v>
                </c:pt>
                <c:pt idx="257">
                  <c:v>0.26106847035383357</c:v>
                </c:pt>
                <c:pt idx="258">
                  <c:v>0.77114443314050474</c:v>
                </c:pt>
                <c:pt idx="259">
                  <c:v>0.59957135708301756</c:v>
                </c:pt>
                <c:pt idx="260">
                  <c:v>-4.4621214134174307</c:v>
                </c:pt>
                <c:pt idx="261">
                  <c:v>3.0984965986651417E-2</c:v>
                </c:pt>
                <c:pt idx="262">
                  <c:v>0.62147289738661482</c:v>
                </c:pt>
                <c:pt idx="263">
                  <c:v>-7.515288251903061</c:v>
                </c:pt>
                <c:pt idx="264">
                  <c:v>0.65861613238104022</c:v>
                </c:pt>
                <c:pt idx="265">
                  <c:v>1.0072437549597422</c:v>
                </c:pt>
                <c:pt idx="266">
                  <c:v>1.1107528151216544</c:v>
                </c:pt>
                <c:pt idx="267">
                  <c:v>1.2097927787558092</c:v>
                </c:pt>
                <c:pt idx="268">
                  <c:v>1.2896239385113477</c:v>
                </c:pt>
                <c:pt idx="269">
                  <c:v>1.3772458259186744</c:v>
                </c:pt>
                <c:pt idx="270">
                  <c:v>-8.1122530701728621</c:v>
                </c:pt>
                <c:pt idx="271">
                  <c:v>-2.9896746386346003</c:v>
                </c:pt>
                <c:pt idx="272">
                  <c:v>-12.180097163676718</c:v>
                </c:pt>
                <c:pt idx="273">
                  <c:v>-3.2086057154567347</c:v>
                </c:pt>
                <c:pt idx="274">
                  <c:v>-2.9286090431088931</c:v>
                </c:pt>
                <c:pt idx="275">
                  <c:v>-12.284220903988633</c:v>
                </c:pt>
                <c:pt idx="276">
                  <c:v>-1.6839963948498249</c:v>
                </c:pt>
                <c:pt idx="277">
                  <c:v>-11.69849836345948</c:v>
                </c:pt>
                <c:pt idx="278">
                  <c:v>-0.48898040535654935</c:v>
                </c:pt>
                <c:pt idx="279">
                  <c:v>0.91946167953271685</c:v>
                </c:pt>
                <c:pt idx="280">
                  <c:v>0.9097398181252323</c:v>
                </c:pt>
                <c:pt idx="281">
                  <c:v>0.96615981887527469</c:v>
                </c:pt>
                <c:pt idx="282">
                  <c:v>0.37210230998908228</c:v>
                </c:pt>
                <c:pt idx="283">
                  <c:v>-3.5170493372183458</c:v>
                </c:pt>
                <c:pt idx="284">
                  <c:v>0.79729050119195055</c:v>
                </c:pt>
                <c:pt idx="285">
                  <c:v>0.84306806980321869</c:v>
                </c:pt>
                <c:pt idx="286">
                  <c:v>1.1421032694540854</c:v>
                </c:pt>
                <c:pt idx="287">
                  <c:v>1.4804771098625749</c:v>
                </c:pt>
                <c:pt idx="288">
                  <c:v>1.7314630693201329</c:v>
                </c:pt>
                <c:pt idx="289">
                  <c:v>2.1475929108635112</c:v>
                </c:pt>
                <c:pt idx="290">
                  <c:v>2.2051866176587094</c:v>
                </c:pt>
                <c:pt idx="291">
                  <c:v>3.0854347688387334</c:v>
                </c:pt>
                <c:pt idx="292">
                  <c:v>-1.3127037764017715</c:v>
                </c:pt>
                <c:pt idx="293">
                  <c:v>2.3940844094228297</c:v>
                </c:pt>
                <c:pt idx="294">
                  <c:v>8.4309746395161476</c:v>
                </c:pt>
                <c:pt idx="295">
                  <c:v>1.8585731094966431</c:v>
                </c:pt>
                <c:pt idx="296">
                  <c:v>1.6089862890908342</c:v>
                </c:pt>
                <c:pt idx="297">
                  <c:v>1.4240752404559667</c:v>
                </c:pt>
                <c:pt idx="298">
                  <c:v>-4.6304585770975875</c:v>
                </c:pt>
                <c:pt idx="299">
                  <c:v>0.85381404221257085</c:v>
                </c:pt>
                <c:pt idx="300">
                  <c:v>0.57034195621078276</c:v>
                </c:pt>
                <c:pt idx="301">
                  <c:v>0.1664522114856338</c:v>
                </c:pt>
                <c:pt idx="302">
                  <c:v>-5.993479996775565</c:v>
                </c:pt>
                <c:pt idx="303">
                  <c:v>-0.22718256647322685</c:v>
                </c:pt>
                <c:pt idx="304">
                  <c:v>-2.8742396167598723</c:v>
                </c:pt>
                <c:pt idx="305">
                  <c:v>-3.271498737143467</c:v>
                </c:pt>
                <c:pt idx="306">
                  <c:v>-3.6340084987126486</c:v>
                </c:pt>
                <c:pt idx="307">
                  <c:v>-3.3046992985291888</c:v>
                </c:pt>
                <c:pt idx="308">
                  <c:v>-14.315923664226389</c:v>
                </c:pt>
                <c:pt idx="309">
                  <c:v>-2.8300262333180037</c:v>
                </c:pt>
                <c:pt idx="310">
                  <c:v>-2.6417330831693056</c:v>
                </c:pt>
                <c:pt idx="311">
                  <c:v>-1.5686241986178309</c:v>
                </c:pt>
                <c:pt idx="312">
                  <c:v>-2.2330182086838231</c:v>
                </c:pt>
                <c:pt idx="313">
                  <c:v>-16.01173115236643</c:v>
                </c:pt>
                <c:pt idx="314">
                  <c:v>4.2635829850230316</c:v>
                </c:pt>
                <c:pt idx="315">
                  <c:v>0.59857951047137703</c:v>
                </c:pt>
                <c:pt idx="316">
                  <c:v>0.38694547667273788</c:v>
                </c:pt>
                <c:pt idx="317">
                  <c:v>3.4288219802025384</c:v>
                </c:pt>
                <c:pt idx="318">
                  <c:v>-1.8025673821273602</c:v>
                </c:pt>
                <c:pt idx="319">
                  <c:v>3.0222325844837989</c:v>
                </c:pt>
                <c:pt idx="320">
                  <c:v>6.4633229530735958</c:v>
                </c:pt>
                <c:pt idx="321">
                  <c:v>4.537679566300528</c:v>
                </c:pt>
                <c:pt idx="322">
                  <c:v>7.2033583191818034</c:v>
                </c:pt>
                <c:pt idx="323">
                  <c:v>1.050111337636207</c:v>
                </c:pt>
                <c:pt idx="324">
                  <c:v>0.3237085872162872</c:v>
                </c:pt>
                <c:pt idx="325">
                  <c:v>0.27635287521470436</c:v>
                </c:pt>
                <c:pt idx="326">
                  <c:v>5.8517673675319033</c:v>
                </c:pt>
                <c:pt idx="327">
                  <c:v>-1.8633054477270934</c:v>
                </c:pt>
                <c:pt idx="328">
                  <c:v>0.80719844786471651</c:v>
                </c:pt>
                <c:pt idx="329">
                  <c:v>-1.8606462487561635</c:v>
                </c:pt>
                <c:pt idx="330">
                  <c:v>-2.0949351096988211</c:v>
                </c:pt>
                <c:pt idx="331">
                  <c:v>-2.199358625054987</c:v>
                </c:pt>
                <c:pt idx="332">
                  <c:v>-2.3720045096296647</c:v>
                </c:pt>
                <c:pt idx="333">
                  <c:v>-2.7334697025231436</c:v>
                </c:pt>
                <c:pt idx="334">
                  <c:v>-3.135945948068291</c:v>
                </c:pt>
                <c:pt idx="335">
                  <c:v>-2.5377886795208413</c:v>
                </c:pt>
                <c:pt idx="336">
                  <c:v>-3.0019563912596534</c:v>
                </c:pt>
                <c:pt idx="337">
                  <c:v>-7.4882207785027255</c:v>
                </c:pt>
                <c:pt idx="338">
                  <c:v>-2.6297409597864516</c:v>
                </c:pt>
                <c:pt idx="339">
                  <c:v>4.4524623789888347</c:v>
                </c:pt>
                <c:pt idx="340">
                  <c:v>3.2666986317793083</c:v>
                </c:pt>
                <c:pt idx="341">
                  <c:v>2.310772193465604</c:v>
                </c:pt>
                <c:pt idx="342">
                  <c:v>3.3316511486911233</c:v>
                </c:pt>
                <c:pt idx="343">
                  <c:v>3.0061537767468285</c:v>
                </c:pt>
                <c:pt idx="344">
                  <c:v>3.0898218174304253</c:v>
                </c:pt>
                <c:pt idx="345">
                  <c:v>3.3682128463012218</c:v>
                </c:pt>
                <c:pt idx="346">
                  <c:v>0.61677389778190217</c:v>
                </c:pt>
                <c:pt idx="347">
                  <c:v>2.6258306639119464</c:v>
                </c:pt>
                <c:pt idx="348">
                  <c:v>2.4673564226052491</c:v>
                </c:pt>
                <c:pt idx="349">
                  <c:v>3.3630788038333712</c:v>
                </c:pt>
                <c:pt idx="350">
                  <c:v>3.2345090953826361</c:v>
                </c:pt>
                <c:pt idx="351">
                  <c:v>2.5107818426902826</c:v>
                </c:pt>
                <c:pt idx="352">
                  <c:v>3.106504083297474</c:v>
                </c:pt>
                <c:pt idx="353">
                  <c:v>3.225607408171558</c:v>
                </c:pt>
                <c:pt idx="354">
                  <c:v>3.3970829515592986</c:v>
                </c:pt>
                <c:pt idx="355">
                  <c:v>4.0307469897995061</c:v>
                </c:pt>
                <c:pt idx="356">
                  <c:v>4.6236198588479738</c:v>
                </c:pt>
                <c:pt idx="357">
                  <c:v>4.824307229055246</c:v>
                </c:pt>
                <c:pt idx="358">
                  <c:v>2.1697292823477472</c:v>
                </c:pt>
                <c:pt idx="359">
                  <c:v>2.175057638349295</c:v>
                </c:pt>
                <c:pt idx="360">
                  <c:v>2.148960093724317</c:v>
                </c:pt>
                <c:pt idx="361">
                  <c:v>1.6626749097879403</c:v>
                </c:pt>
                <c:pt idx="362">
                  <c:v>4.6890514625541773</c:v>
                </c:pt>
                <c:pt idx="363">
                  <c:v>2.4297923967585073</c:v>
                </c:pt>
                <c:pt idx="364">
                  <c:v>3.204292527952481</c:v>
                </c:pt>
                <c:pt idx="365">
                  <c:v>2.6246444428005766</c:v>
                </c:pt>
                <c:pt idx="366">
                  <c:v>2.8654906067998311</c:v>
                </c:pt>
                <c:pt idx="367">
                  <c:v>-1.3211768187528581</c:v>
                </c:pt>
                <c:pt idx="368">
                  <c:v>-1.0604982971289321</c:v>
                </c:pt>
                <c:pt idx="369">
                  <c:v>3.443347427161807</c:v>
                </c:pt>
                <c:pt idx="370">
                  <c:v>3.8421637498893997</c:v>
                </c:pt>
                <c:pt idx="371">
                  <c:v>4.3953353216998652</c:v>
                </c:pt>
                <c:pt idx="372">
                  <c:v>4.6584483403690014</c:v>
                </c:pt>
                <c:pt idx="373">
                  <c:v>4.365397173943558</c:v>
                </c:pt>
                <c:pt idx="374">
                  <c:v>-1.0828311774859103</c:v>
                </c:pt>
                <c:pt idx="375">
                  <c:v>3.3530940656337425</c:v>
                </c:pt>
                <c:pt idx="376">
                  <c:v>3.2321147773933094</c:v>
                </c:pt>
                <c:pt idx="377">
                  <c:v>3.3094233035957705</c:v>
                </c:pt>
                <c:pt idx="378">
                  <c:v>-8.8060773343821932</c:v>
                </c:pt>
                <c:pt idx="379">
                  <c:v>-1.8329277801607307</c:v>
                </c:pt>
                <c:pt idx="380">
                  <c:v>-1.9825484924632151</c:v>
                </c:pt>
                <c:pt idx="381">
                  <c:v>-1.8878283967953227</c:v>
                </c:pt>
                <c:pt idx="382">
                  <c:v>-2.0033826554018259</c:v>
                </c:pt>
                <c:pt idx="383">
                  <c:v>-2.0738038150360425</c:v>
                </c:pt>
                <c:pt idx="384">
                  <c:v>-2.1280328132615294</c:v>
                </c:pt>
                <c:pt idx="385">
                  <c:v>3.3232618923949642</c:v>
                </c:pt>
                <c:pt idx="386">
                  <c:v>0.49522763077751603</c:v>
                </c:pt>
                <c:pt idx="387">
                  <c:v>-2.1097201676546455</c:v>
                </c:pt>
                <c:pt idx="388">
                  <c:v>-1.946053611256036</c:v>
                </c:pt>
                <c:pt idx="389">
                  <c:v>-1.6610672569227609</c:v>
                </c:pt>
                <c:pt idx="390">
                  <c:v>5.715918198839308</c:v>
                </c:pt>
                <c:pt idx="391">
                  <c:v>5.8827583266026862</c:v>
                </c:pt>
                <c:pt idx="392">
                  <c:v>5.2603526170146324</c:v>
                </c:pt>
                <c:pt idx="393">
                  <c:v>5.4097950002185149</c:v>
                </c:pt>
                <c:pt idx="394">
                  <c:v>1.9602526242208245</c:v>
                </c:pt>
                <c:pt idx="395">
                  <c:v>6.492609679947897</c:v>
                </c:pt>
                <c:pt idx="396">
                  <c:v>6.1362638467118229</c:v>
                </c:pt>
                <c:pt idx="397">
                  <c:v>6.4755811108345203</c:v>
                </c:pt>
                <c:pt idx="398">
                  <c:v>2.9665917944857467</c:v>
                </c:pt>
                <c:pt idx="399">
                  <c:v>6.5627333970884631</c:v>
                </c:pt>
                <c:pt idx="400">
                  <c:v>3.1185084549409829</c:v>
                </c:pt>
                <c:pt idx="401">
                  <c:v>3.1860108476240034</c:v>
                </c:pt>
                <c:pt idx="402">
                  <c:v>7.2637479884861138</c:v>
                </c:pt>
                <c:pt idx="403">
                  <c:v>3.2295408352559329</c:v>
                </c:pt>
                <c:pt idx="404">
                  <c:v>6.9195495227395591</c:v>
                </c:pt>
                <c:pt idx="405">
                  <c:v>0.85314411350767094</c:v>
                </c:pt>
                <c:pt idx="406">
                  <c:v>1.0103403826503095</c:v>
                </c:pt>
                <c:pt idx="407">
                  <c:v>-1.9283797108953811</c:v>
                </c:pt>
                <c:pt idx="408">
                  <c:v>-2.001640214399226</c:v>
                </c:pt>
                <c:pt idx="409">
                  <c:v>-1.0318825056151997</c:v>
                </c:pt>
                <c:pt idx="410">
                  <c:v>-2.1318398328263619</c:v>
                </c:pt>
                <c:pt idx="411">
                  <c:v>0.50238655363710771</c:v>
                </c:pt>
                <c:pt idx="412">
                  <c:v>0.35708650699051303</c:v>
                </c:pt>
                <c:pt idx="413">
                  <c:v>7.0122457578002084</c:v>
                </c:pt>
                <c:pt idx="414">
                  <c:v>5.288865757940413</c:v>
                </c:pt>
                <c:pt idx="415">
                  <c:v>2.5377414717581104</c:v>
                </c:pt>
                <c:pt idx="416">
                  <c:v>2.0116182415399533</c:v>
                </c:pt>
                <c:pt idx="417">
                  <c:v>2.5546808407628494</c:v>
                </c:pt>
                <c:pt idx="418">
                  <c:v>1.3404724197399043</c:v>
                </c:pt>
                <c:pt idx="419">
                  <c:v>3.5562163364742543</c:v>
                </c:pt>
                <c:pt idx="420">
                  <c:v>1.7717820651421869</c:v>
                </c:pt>
                <c:pt idx="421">
                  <c:v>2.1032462764648425</c:v>
                </c:pt>
                <c:pt idx="422">
                  <c:v>1.9735562661672605</c:v>
                </c:pt>
                <c:pt idx="423">
                  <c:v>2.0819266488729578</c:v>
                </c:pt>
                <c:pt idx="424">
                  <c:v>4.0488598836275296</c:v>
                </c:pt>
                <c:pt idx="425">
                  <c:v>3.7793451114364607</c:v>
                </c:pt>
                <c:pt idx="426">
                  <c:v>4.7348149882262689</c:v>
                </c:pt>
                <c:pt idx="427">
                  <c:v>1.4818006071337171</c:v>
                </c:pt>
                <c:pt idx="428">
                  <c:v>5.9123077930672912</c:v>
                </c:pt>
                <c:pt idx="429">
                  <c:v>5.6078133906749175</c:v>
                </c:pt>
                <c:pt idx="430">
                  <c:v>5.306574750839455</c:v>
                </c:pt>
                <c:pt idx="431">
                  <c:v>5.7327488387193295</c:v>
                </c:pt>
                <c:pt idx="432">
                  <c:v>5.8859459253047568</c:v>
                </c:pt>
                <c:pt idx="433">
                  <c:v>14.097137317332598</c:v>
                </c:pt>
                <c:pt idx="434">
                  <c:v>7.8158558701659677</c:v>
                </c:pt>
                <c:pt idx="435">
                  <c:v>6.631660385944806</c:v>
                </c:pt>
                <c:pt idx="436">
                  <c:v>2.4722691260828369</c:v>
                </c:pt>
                <c:pt idx="437">
                  <c:v>2.7152513874709889</c:v>
                </c:pt>
                <c:pt idx="438">
                  <c:v>1.7323306795979958</c:v>
                </c:pt>
                <c:pt idx="439">
                  <c:v>-2.3992217341110149</c:v>
                </c:pt>
                <c:pt idx="440">
                  <c:v>2.3289206938434095</c:v>
                </c:pt>
                <c:pt idx="441">
                  <c:v>2.9276739846824404</c:v>
                </c:pt>
                <c:pt idx="442">
                  <c:v>3.1735559754619458</c:v>
                </c:pt>
                <c:pt idx="443">
                  <c:v>2.7085410482087267</c:v>
                </c:pt>
                <c:pt idx="444">
                  <c:v>2.7426734506300541</c:v>
                </c:pt>
                <c:pt idx="445">
                  <c:v>-4.8816717504268423</c:v>
                </c:pt>
                <c:pt idx="446">
                  <c:v>1.1113126798309327</c:v>
                </c:pt>
                <c:pt idx="447">
                  <c:v>-1.4590494029212258</c:v>
                </c:pt>
                <c:pt idx="448">
                  <c:v>2.7728574072893331</c:v>
                </c:pt>
                <c:pt idx="449">
                  <c:v>2.3138782106363323</c:v>
                </c:pt>
                <c:pt idx="450">
                  <c:v>3.0058161178300851</c:v>
                </c:pt>
                <c:pt idx="451">
                  <c:v>2.5658627289842091</c:v>
                </c:pt>
                <c:pt idx="452">
                  <c:v>3.8183285097527695</c:v>
                </c:pt>
                <c:pt idx="453">
                  <c:v>3.6368930586170083</c:v>
                </c:pt>
                <c:pt idx="454">
                  <c:v>3.3690631219001039</c:v>
                </c:pt>
                <c:pt idx="455">
                  <c:v>3.3200811170001581</c:v>
                </c:pt>
                <c:pt idx="456">
                  <c:v>3.5107110760979112</c:v>
                </c:pt>
                <c:pt idx="457">
                  <c:v>3.1893528834844602</c:v>
                </c:pt>
                <c:pt idx="458">
                  <c:v>-0.49251966920317297</c:v>
                </c:pt>
                <c:pt idx="459">
                  <c:v>3.6494862627814064</c:v>
                </c:pt>
                <c:pt idx="460">
                  <c:v>3.6477639870704901</c:v>
                </c:pt>
                <c:pt idx="461">
                  <c:v>3.8661280767388106</c:v>
                </c:pt>
                <c:pt idx="462">
                  <c:v>4.0836654594277624</c:v>
                </c:pt>
                <c:pt idx="463">
                  <c:v>3.4666623243851151</c:v>
                </c:pt>
                <c:pt idx="464">
                  <c:v>3.5495825331209065</c:v>
                </c:pt>
                <c:pt idx="465">
                  <c:v>2.9953616563283965</c:v>
                </c:pt>
                <c:pt idx="466">
                  <c:v>3.2248842384935728</c:v>
                </c:pt>
                <c:pt idx="467">
                  <c:v>2.9932109957707338</c:v>
                </c:pt>
                <c:pt idx="468">
                  <c:v>2.8609038059607435</c:v>
                </c:pt>
                <c:pt idx="469">
                  <c:v>2.6617400234247213</c:v>
                </c:pt>
                <c:pt idx="470">
                  <c:v>2.593232956443305</c:v>
                </c:pt>
                <c:pt idx="471">
                  <c:v>-3.4789401063536602</c:v>
                </c:pt>
                <c:pt idx="472">
                  <c:v>1.7803460187639675</c:v>
                </c:pt>
                <c:pt idx="473">
                  <c:v>-3.6980598289961759</c:v>
                </c:pt>
                <c:pt idx="474">
                  <c:v>6.32871798903484</c:v>
                </c:pt>
                <c:pt idx="475">
                  <c:v>2.4880056146873915</c:v>
                </c:pt>
                <c:pt idx="476">
                  <c:v>1.98160017470642</c:v>
                </c:pt>
                <c:pt idx="477">
                  <c:v>-3.7424714692814764</c:v>
                </c:pt>
                <c:pt idx="478">
                  <c:v>-0.38330567927650494</c:v>
                </c:pt>
                <c:pt idx="479">
                  <c:v>2.1283680663619311</c:v>
                </c:pt>
                <c:pt idx="480">
                  <c:v>2.618291020274027</c:v>
                </c:pt>
                <c:pt idx="481">
                  <c:v>-10.932852097309876</c:v>
                </c:pt>
                <c:pt idx="482">
                  <c:v>8.7768008113136133</c:v>
                </c:pt>
                <c:pt idx="483">
                  <c:v>8.1894433347895443</c:v>
                </c:pt>
                <c:pt idx="484">
                  <c:v>7.7599708735525841</c:v>
                </c:pt>
                <c:pt idx="485">
                  <c:v>13.700814205317641</c:v>
                </c:pt>
                <c:pt idx="486">
                  <c:v>8.7209406967604526</c:v>
                </c:pt>
                <c:pt idx="487">
                  <c:v>6.6086748877982782</c:v>
                </c:pt>
                <c:pt idx="488">
                  <c:v>-3.9788977629184785</c:v>
                </c:pt>
                <c:pt idx="489">
                  <c:v>6.5911343910219795</c:v>
                </c:pt>
                <c:pt idx="490">
                  <c:v>6.7471974313633103</c:v>
                </c:pt>
                <c:pt idx="491">
                  <c:v>6.8810670199175474</c:v>
                </c:pt>
                <c:pt idx="492">
                  <c:v>-0.7675943212353129</c:v>
                </c:pt>
                <c:pt idx="493">
                  <c:v>0.17773528122587209</c:v>
                </c:pt>
                <c:pt idx="494">
                  <c:v>-1.2394028373199473</c:v>
                </c:pt>
                <c:pt idx="495">
                  <c:v>-1.2275729345970525</c:v>
                </c:pt>
                <c:pt idx="496">
                  <c:v>-1.3072179974066434</c:v>
                </c:pt>
                <c:pt idx="497">
                  <c:v>-1.2674147763473462</c:v>
                </c:pt>
                <c:pt idx="498">
                  <c:v>-0.77380553420691278</c:v>
                </c:pt>
                <c:pt idx="499">
                  <c:v>-2.2720687959226979</c:v>
                </c:pt>
                <c:pt idx="500">
                  <c:v>-2.0719154500949717</c:v>
                </c:pt>
                <c:pt idx="501">
                  <c:v>-1.215164236837335</c:v>
                </c:pt>
                <c:pt idx="502">
                  <c:v>-1.2215730048105631</c:v>
                </c:pt>
                <c:pt idx="503">
                  <c:v>3.3172956307444226</c:v>
                </c:pt>
                <c:pt idx="504">
                  <c:v>2.9132078774866037</c:v>
                </c:pt>
                <c:pt idx="505">
                  <c:v>2.5802196011243645</c:v>
                </c:pt>
                <c:pt idx="506">
                  <c:v>2.4168780829666461</c:v>
                </c:pt>
                <c:pt idx="507">
                  <c:v>2.129612881143244</c:v>
                </c:pt>
                <c:pt idx="508">
                  <c:v>8.736967629107987</c:v>
                </c:pt>
                <c:pt idx="509">
                  <c:v>1.7386161034952929</c:v>
                </c:pt>
                <c:pt idx="510">
                  <c:v>-7.1924774925050858</c:v>
                </c:pt>
                <c:pt idx="511">
                  <c:v>-8.5705218965965173</c:v>
                </c:pt>
                <c:pt idx="512">
                  <c:v>-2.9125994624470439</c:v>
                </c:pt>
                <c:pt idx="513">
                  <c:v>-2.883221921661403</c:v>
                </c:pt>
                <c:pt idx="514">
                  <c:v>-2.7384296170315041</c:v>
                </c:pt>
                <c:pt idx="515">
                  <c:v>-9.1773128636046799</c:v>
                </c:pt>
                <c:pt idx="516">
                  <c:v>-8.5415839924704677</c:v>
                </c:pt>
                <c:pt idx="517">
                  <c:v>-8.4305472154104351</c:v>
                </c:pt>
                <c:pt idx="518">
                  <c:v>-8.0691025409705368</c:v>
                </c:pt>
                <c:pt idx="519">
                  <c:v>-2.0602945888840027</c:v>
                </c:pt>
                <c:pt idx="520">
                  <c:v>-2.040756731831471</c:v>
                </c:pt>
                <c:pt idx="521">
                  <c:v>-1.3708346290883593</c:v>
                </c:pt>
                <c:pt idx="522">
                  <c:v>-7.8584845435435327</c:v>
                </c:pt>
                <c:pt idx="523">
                  <c:v>-7.9594889232150736</c:v>
                </c:pt>
                <c:pt idx="524">
                  <c:v>-1.1722357680595068</c:v>
                </c:pt>
                <c:pt idx="525">
                  <c:v>-1.1613053978350383</c:v>
                </c:pt>
                <c:pt idx="526">
                  <c:v>1.6280828975431563</c:v>
                </c:pt>
                <c:pt idx="527">
                  <c:v>1.4833311602003887</c:v>
                </c:pt>
                <c:pt idx="528">
                  <c:v>3.695523699783422</c:v>
                </c:pt>
                <c:pt idx="529">
                  <c:v>3.8902479416028162</c:v>
                </c:pt>
                <c:pt idx="530">
                  <c:v>3.967270166489576</c:v>
                </c:pt>
                <c:pt idx="531">
                  <c:v>1.0284616726248039</c:v>
                </c:pt>
                <c:pt idx="532">
                  <c:v>8.5804181026310111</c:v>
                </c:pt>
                <c:pt idx="533">
                  <c:v>11.53982121648956</c:v>
                </c:pt>
                <c:pt idx="534">
                  <c:v>6.1881719817752954</c:v>
                </c:pt>
                <c:pt idx="535">
                  <c:v>2.1612002284357787</c:v>
                </c:pt>
                <c:pt idx="536">
                  <c:v>3.2346812475303386</c:v>
                </c:pt>
                <c:pt idx="537">
                  <c:v>1.077717433774303</c:v>
                </c:pt>
                <c:pt idx="538">
                  <c:v>-1.7885349559675003</c:v>
                </c:pt>
                <c:pt idx="539">
                  <c:v>-1.9923009755235446</c:v>
                </c:pt>
                <c:pt idx="540">
                  <c:v>-2.3783718863073715</c:v>
                </c:pt>
                <c:pt idx="541">
                  <c:v>-2.2103174906757141</c:v>
                </c:pt>
                <c:pt idx="542">
                  <c:v>-2.3970330437995253</c:v>
                </c:pt>
                <c:pt idx="543">
                  <c:v>-2.8420168324394779</c:v>
                </c:pt>
                <c:pt idx="544">
                  <c:v>-2.6032467040408931</c:v>
                </c:pt>
                <c:pt idx="545">
                  <c:v>-3.4474642193715295</c:v>
                </c:pt>
                <c:pt idx="546">
                  <c:v>-12.154190513141009</c:v>
                </c:pt>
                <c:pt idx="547">
                  <c:v>-3.3604516929636308</c:v>
                </c:pt>
                <c:pt idx="548">
                  <c:v>-4.1788907914965288</c:v>
                </c:pt>
                <c:pt idx="549">
                  <c:v>-4.0016877544847569</c:v>
                </c:pt>
                <c:pt idx="550">
                  <c:v>-9.196533569923476</c:v>
                </c:pt>
                <c:pt idx="551">
                  <c:v>2.0815817907205587</c:v>
                </c:pt>
                <c:pt idx="552">
                  <c:v>2.1551044010464064</c:v>
                </c:pt>
                <c:pt idx="553">
                  <c:v>-1.8535566631705342</c:v>
                </c:pt>
                <c:pt idx="554">
                  <c:v>1.7848762582527204</c:v>
                </c:pt>
                <c:pt idx="555">
                  <c:v>1.8660866446150706</c:v>
                </c:pt>
                <c:pt idx="556">
                  <c:v>2.1938344956149836</c:v>
                </c:pt>
                <c:pt idx="557">
                  <c:v>2.0467731903204434</c:v>
                </c:pt>
                <c:pt idx="558">
                  <c:v>-0.40232244736663925</c:v>
                </c:pt>
                <c:pt idx="559">
                  <c:v>2.7465099188923809</c:v>
                </c:pt>
                <c:pt idx="560">
                  <c:v>3.49371343435222</c:v>
                </c:pt>
                <c:pt idx="561">
                  <c:v>2.3578480727735736</c:v>
                </c:pt>
                <c:pt idx="562">
                  <c:v>2.9030927022932276</c:v>
                </c:pt>
                <c:pt idx="563">
                  <c:v>2.2091050940858197</c:v>
                </c:pt>
                <c:pt idx="564">
                  <c:v>2.9312888134498603</c:v>
                </c:pt>
                <c:pt idx="565">
                  <c:v>2.4136722085654037</c:v>
                </c:pt>
                <c:pt idx="566">
                  <c:v>8.9207783177347224</c:v>
                </c:pt>
                <c:pt idx="567">
                  <c:v>6.0855508622162899</c:v>
                </c:pt>
                <c:pt idx="568">
                  <c:v>6.0599114354956081</c:v>
                </c:pt>
                <c:pt idx="569">
                  <c:v>5.2512670787492572</c:v>
                </c:pt>
                <c:pt idx="570">
                  <c:v>-1.1043137867264421</c:v>
                </c:pt>
                <c:pt idx="571">
                  <c:v>-2.043802066303094</c:v>
                </c:pt>
                <c:pt idx="572">
                  <c:v>-4.6818263669271882</c:v>
                </c:pt>
                <c:pt idx="573">
                  <c:v>-2.0720603025165332</c:v>
                </c:pt>
                <c:pt idx="574">
                  <c:v>-1.7262072218030557</c:v>
                </c:pt>
                <c:pt idx="575">
                  <c:v>-1.8618304492735016</c:v>
                </c:pt>
                <c:pt idx="576">
                  <c:v>-1.9296356801389234</c:v>
                </c:pt>
                <c:pt idx="577">
                  <c:v>-2.9124463585327041</c:v>
                </c:pt>
                <c:pt idx="578">
                  <c:v>-0.24859801420167729</c:v>
                </c:pt>
                <c:pt idx="579">
                  <c:v>-1.6317393884997702</c:v>
                </c:pt>
                <c:pt idx="580">
                  <c:v>-1.8725814307968238</c:v>
                </c:pt>
                <c:pt idx="581">
                  <c:v>-3.1760455314173042</c:v>
                </c:pt>
                <c:pt idx="582">
                  <c:v>-3.103019737318121</c:v>
                </c:pt>
                <c:pt idx="583">
                  <c:v>-2.8756233491900316</c:v>
                </c:pt>
                <c:pt idx="584">
                  <c:v>-2.6576743286997604</c:v>
                </c:pt>
                <c:pt idx="585">
                  <c:v>5.867670249788568</c:v>
                </c:pt>
                <c:pt idx="586">
                  <c:v>3.1866872783919167</c:v>
                </c:pt>
                <c:pt idx="587">
                  <c:v>1.1112451737396389</c:v>
                </c:pt>
                <c:pt idx="588">
                  <c:v>-9.1343882980287088</c:v>
                </c:pt>
                <c:pt idx="589">
                  <c:v>-0.46115317264233624</c:v>
                </c:pt>
                <c:pt idx="590">
                  <c:v>0.19826316813533129</c:v>
                </c:pt>
                <c:pt idx="591">
                  <c:v>-8.5830991791581965</c:v>
                </c:pt>
                <c:pt idx="592">
                  <c:v>-9.1853108678541364</c:v>
                </c:pt>
                <c:pt idx="593">
                  <c:v>-9.2897042801215655</c:v>
                </c:pt>
                <c:pt idx="594">
                  <c:v>7.1824086339070314</c:v>
                </c:pt>
                <c:pt idx="595">
                  <c:v>5.3034899699247831</c:v>
                </c:pt>
                <c:pt idx="596">
                  <c:v>3.7491610899195322</c:v>
                </c:pt>
                <c:pt idx="597">
                  <c:v>4.6226049130106492</c:v>
                </c:pt>
                <c:pt idx="598">
                  <c:v>2.9600446148342265</c:v>
                </c:pt>
                <c:pt idx="599">
                  <c:v>1.8903911357290393</c:v>
                </c:pt>
                <c:pt idx="600">
                  <c:v>0.21540074589814046</c:v>
                </c:pt>
                <c:pt idx="601">
                  <c:v>-3.1721899036866548</c:v>
                </c:pt>
                <c:pt idx="602">
                  <c:v>1.3310079963221826</c:v>
                </c:pt>
                <c:pt idx="603">
                  <c:v>0.72703033511423953</c:v>
                </c:pt>
                <c:pt idx="604">
                  <c:v>1.0826594551822393</c:v>
                </c:pt>
                <c:pt idx="605">
                  <c:v>1.3311609904665833</c:v>
                </c:pt>
                <c:pt idx="606">
                  <c:v>3.2475523622661711</c:v>
                </c:pt>
                <c:pt idx="607">
                  <c:v>2.8299644520819673</c:v>
                </c:pt>
                <c:pt idx="608">
                  <c:v>3.5394476852847929</c:v>
                </c:pt>
                <c:pt idx="609">
                  <c:v>5.5981484975438116</c:v>
                </c:pt>
                <c:pt idx="610">
                  <c:v>5.3415946548296533</c:v>
                </c:pt>
                <c:pt idx="611">
                  <c:v>5.3641592338178956</c:v>
                </c:pt>
                <c:pt idx="612">
                  <c:v>5.4173035456576324</c:v>
                </c:pt>
                <c:pt idx="613">
                  <c:v>11.410391794131211</c:v>
                </c:pt>
                <c:pt idx="614">
                  <c:v>10.601622859576787</c:v>
                </c:pt>
                <c:pt idx="615">
                  <c:v>7.6140303700338663</c:v>
                </c:pt>
                <c:pt idx="616">
                  <c:v>9.7895710105696825</c:v>
                </c:pt>
                <c:pt idx="617">
                  <c:v>-0.67628364803417074</c:v>
                </c:pt>
                <c:pt idx="618">
                  <c:v>-0.64647509359483035</c:v>
                </c:pt>
                <c:pt idx="619">
                  <c:v>-0.93608157688325888</c:v>
                </c:pt>
                <c:pt idx="620">
                  <c:v>-0.58504800450759142</c:v>
                </c:pt>
                <c:pt idx="621">
                  <c:v>-0.88851913871025456</c:v>
                </c:pt>
                <c:pt idx="622">
                  <c:v>-9.7500623801977486</c:v>
                </c:pt>
                <c:pt idx="623">
                  <c:v>-1.1871160101762681</c:v>
                </c:pt>
                <c:pt idx="624">
                  <c:v>-1.2237024436585495</c:v>
                </c:pt>
                <c:pt idx="625">
                  <c:v>-10.275651026275707</c:v>
                </c:pt>
                <c:pt idx="626">
                  <c:v>-10.138035946583408</c:v>
                </c:pt>
                <c:pt idx="627">
                  <c:v>-2.1094019701043343</c:v>
                </c:pt>
                <c:pt idx="628">
                  <c:v>-2.3558689137306104</c:v>
                </c:pt>
                <c:pt idx="629">
                  <c:v>-2.6927669176230107</c:v>
                </c:pt>
                <c:pt idx="630">
                  <c:v>-2.9877971779004859</c:v>
                </c:pt>
                <c:pt idx="631">
                  <c:v>-3.3303556175772098</c:v>
                </c:pt>
                <c:pt idx="632">
                  <c:v>-3.7332756700784273</c:v>
                </c:pt>
                <c:pt idx="633">
                  <c:v>1.7316673334829209</c:v>
                </c:pt>
                <c:pt idx="634">
                  <c:v>1.3652407633449981</c:v>
                </c:pt>
                <c:pt idx="635">
                  <c:v>-5.7442909626529035</c:v>
                </c:pt>
                <c:pt idx="636">
                  <c:v>1.3920436588360841</c:v>
                </c:pt>
                <c:pt idx="637">
                  <c:v>1.7495025134393234</c:v>
                </c:pt>
                <c:pt idx="638">
                  <c:v>1.2024610526924258</c:v>
                </c:pt>
                <c:pt idx="639">
                  <c:v>1.0758274771219301</c:v>
                </c:pt>
                <c:pt idx="640">
                  <c:v>0.17149147395291189</c:v>
                </c:pt>
                <c:pt idx="641">
                  <c:v>-8.0185865874293842</c:v>
                </c:pt>
                <c:pt idx="642">
                  <c:v>-0.55858051133141629</c:v>
                </c:pt>
                <c:pt idx="643">
                  <c:v>-0.22400372304988506</c:v>
                </c:pt>
                <c:pt idx="644">
                  <c:v>3.3805459740341215E-2</c:v>
                </c:pt>
                <c:pt idx="645">
                  <c:v>0.44114050040699126</c:v>
                </c:pt>
                <c:pt idx="646">
                  <c:v>0.70000915425331567</c:v>
                </c:pt>
                <c:pt idx="647">
                  <c:v>1.5594327703751472</c:v>
                </c:pt>
                <c:pt idx="648">
                  <c:v>1.3883891573317668</c:v>
                </c:pt>
                <c:pt idx="649">
                  <c:v>6.1836403651646501</c:v>
                </c:pt>
                <c:pt idx="650">
                  <c:v>1.1909198718320957</c:v>
                </c:pt>
                <c:pt idx="651">
                  <c:v>5.4767485088912222</c:v>
                </c:pt>
                <c:pt idx="652">
                  <c:v>5.2881292038720282</c:v>
                </c:pt>
                <c:pt idx="653">
                  <c:v>5.2346592986257905</c:v>
                </c:pt>
                <c:pt idx="654">
                  <c:v>5.339210003034637</c:v>
                </c:pt>
                <c:pt idx="655">
                  <c:v>5.4738114598393501</c:v>
                </c:pt>
                <c:pt idx="656">
                  <c:v>0.79274589500346726</c:v>
                </c:pt>
                <c:pt idx="657">
                  <c:v>5.5401822469634316</c:v>
                </c:pt>
                <c:pt idx="658">
                  <c:v>5.5801650767612028</c:v>
                </c:pt>
                <c:pt idx="659">
                  <c:v>5.6184615350519627</c:v>
                </c:pt>
                <c:pt idx="660">
                  <c:v>5.4713235955686761</c:v>
                </c:pt>
                <c:pt idx="661">
                  <c:v>5.5390645918011652</c:v>
                </c:pt>
                <c:pt idx="662">
                  <c:v>5.6409955174621729</c:v>
                </c:pt>
                <c:pt idx="663">
                  <c:v>5.5524061380630974</c:v>
                </c:pt>
                <c:pt idx="664">
                  <c:v>0.57980178076419364</c:v>
                </c:pt>
                <c:pt idx="665">
                  <c:v>0.4010740791444366</c:v>
                </c:pt>
                <c:pt idx="666">
                  <c:v>-5.2338082585762837</c:v>
                </c:pt>
                <c:pt idx="667">
                  <c:v>0.77774569445880104</c:v>
                </c:pt>
                <c:pt idx="668">
                  <c:v>1.049242557292811</c:v>
                </c:pt>
                <c:pt idx="669">
                  <c:v>-5.9135385408766536</c:v>
                </c:pt>
                <c:pt idx="670">
                  <c:v>-5.3637637711087418</c:v>
                </c:pt>
                <c:pt idx="671">
                  <c:v>-5.0915571217713103</c:v>
                </c:pt>
                <c:pt idx="672">
                  <c:v>-5.2075798335480128</c:v>
                </c:pt>
                <c:pt idx="673">
                  <c:v>0.95287185893742909</c:v>
                </c:pt>
                <c:pt idx="674">
                  <c:v>0.88014628985669197</c:v>
                </c:pt>
                <c:pt idx="675">
                  <c:v>-0.76750395180973885</c:v>
                </c:pt>
                <c:pt idx="676">
                  <c:v>-0.7264366292825043</c:v>
                </c:pt>
                <c:pt idx="677">
                  <c:v>-0.66909345947372689</c:v>
                </c:pt>
                <c:pt idx="678">
                  <c:v>-0.38462630317368696</c:v>
                </c:pt>
                <c:pt idx="679">
                  <c:v>-0.21899942329718064</c:v>
                </c:pt>
                <c:pt idx="680">
                  <c:v>0.26941937393014603</c:v>
                </c:pt>
                <c:pt idx="681">
                  <c:v>0.17035056991782593</c:v>
                </c:pt>
                <c:pt idx="682">
                  <c:v>-4.7874403025083652</c:v>
                </c:pt>
                <c:pt idx="683">
                  <c:v>0.87298922991390915</c:v>
                </c:pt>
                <c:pt idx="684">
                  <c:v>-5.1954111761079753</c:v>
                </c:pt>
                <c:pt idx="685">
                  <c:v>-0.58972025510516091</c:v>
                </c:pt>
                <c:pt idx="686">
                  <c:v>0.54423070355362635</c:v>
                </c:pt>
                <c:pt idx="687">
                  <c:v>0.55899866352494143</c:v>
                </c:pt>
                <c:pt idx="688">
                  <c:v>0.29960188201647658</c:v>
                </c:pt>
                <c:pt idx="689">
                  <c:v>-4.2198369112707329E-2</c:v>
                </c:pt>
                <c:pt idx="690">
                  <c:v>3.2948476660500292</c:v>
                </c:pt>
                <c:pt idx="691">
                  <c:v>-1.9257860032257206</c:v>
                </c:pt>
                <c:pt idx="692">
                  <c:v>8.5996032400639812</c:v>
                </c:pt>
                <c:pt idx="693">
                  <c:v>9.6668250346418141</c:v>
                </c:pt>
                <c:pt idx="694">
                  <c:v>9.0240495925114317</c:v>
                </c:pt>
                <c:pt idx="695">
                  <c:v>7.0137305328280757</c:v>
                </c:pt>
                <c:pt idx="696">
                  <c:v>2.8515837156358192</c:v>
                </c:pt>
                <c:pt idx="697">
                  <c:v>1.6522462307453794</c:v>
                </c:pt>
                <c:pt idx="698">
                  <c:v>1.1995297902442965</c:v>
                </c:pt>
                <c:pt idx="699">
                  <c:v>-3.8770173215582542</c:v>
                </c:pt>
                <c:pt idx="700">
                  <c:v>-3.2985472601093915</c:v>
                </c:pt>
                <c:pt idx="701">
                  <c:v>-1.5114984878415156</c:v>
                </c:pt>
                <c:pt idx="702">
                  <c:v>-1.6937586804932314</c:v>
                </c:pt>
                <c:pt idx="703">
                  <c:v>-0.46091833617406813</c:v>
                </c:pt>
                <c:pt idx="704">
                  <c:v>-3.8195409190361858</c:v>
                </c:pt>
                <c:pt idx="705">
                  <c:v>0.94398148760140721</c:v>
                </c:pt>
                <c:pt idx="706">
                  <c:v>-0.15697962867739804</c:v>
                </c:pt>
                <c:pt idx="707">
                  <c:v>1.7811198293371033</c:v>
                </c:pt>
                <c:pt idx="708">
                  <c:v>-0.14157753725930478</c:v>
                </c:pt>
                <c:pt idx="709">
                  <c:v>1.7404862429327681</c:v>
                </c:pt>
                <c:pt idx="710">
                  <c:v>3.7693262356004515</c:v>
                </c:pt>
                <c:pt idx="711">
                  <c:v>2.1275902834991682</c:v>
                </c:pt>
                <c:pt idx="712">
                  <c:v>1.2294013114448892</c:v>
                </c:pt>
                <c:pt idx="713">
                  <c:v>6.4322914930495649</c:v>
                </c:pt>
                <c:pt idx="714">
                  <c:v>6.2654774514957623</c:v>
                </c:pt>
                <c:pt idx="715">
                  <c:v>2.1389685020606981</c:v>
                </c:pt>
                <c:pt idx="716">
                  <c:v>1.7261378036769306</c:v>
                </c:pt>
                <c:pt idx="717">
                  <c:v>0.36375085646359534</c:v>
                </c:pt>
                <c:pt idx="718">
                  <c:v>1.1154108357504358</c:v>
                </c:pt>
                <c:pt idx="719">
                  <c:v>2.6086168523654067</c:v>
                </c:pt>
                <c:pt idx="720">
                  <c:v>1.9585267326847311</c:v>
                </c:pt>
                <c:pt idx="721">
                  <c:v>0.95195687416411245</c:v>
                </c:pt>
                <c:pt idx="722">
                  <c:v>2.6031805454562331</c:v>
                </c:pt>
                <c:pt idx="723">
                  <c:v>-1.7434183461464972</c:v>
                </c:pt>
                <c:pt idx="724">
                  <c:v>-1.7168499534208539</c:v>
                </c:pt>
                <c:pt idx="725">
                  <c:v>-1.7850009469682711</c:v>
                </c:pt>
                <c:pt idx="726">
                  <c:v>-0.10841788892706319</c:v>
                </c:pt>
                <c:pt idx="727">
                  <c:v>2.2252763318903983</c:v>
                </c:pt>
                <c:pt idx="728">
                  <c:v>-0.16288037522910048</c:v>
                </c:pt>
                <c:pt idx="729">
                  <c:v>2.2410089619593316</c:v>
                </c:pt>
                <c:pt idx="730">
                  <c:v>7.4428779386396648</c:v>
                </c:pt>
                <c:pt idx="731">
                  <c:v>8.7682737052521169</c:v>
                </c:pt>
                <c:pt idx="732">
                  <c:v>0.33793359584595001</c:v>
                </c:pt>
                <c:pt idx="733">
                  <c:v>1.0545584199283891</c:v>
                </c:pt>
                <c:pt idx="734">
                  <c:v>2.8743258242563572</c:v>
                </c:pt>
                <c:pt idx="735">
                  <c:v>2.6387950326208673</c:v>
                </c:pt>
                <c:pt idx="736">
                  <c:v>4.6736825601187784</c:v>
                </c:pt>
                <c:pt idx="737">
                  <c:v>4.8595688583643497</c:v>
                </c:pt>
                <c:pt idx="738">
                  <c:v>4.5564935832225961</c:v>
                </c:pt>
                <c:pt idx="739">
                  <c:v>4.4529514603397287</c:v>
                </c:pt>
                <c:pt idx="740">
                  <c:v>4.0514860634048508</c:v>
                </c:pt>
                <c:pt idx="741">
                  <c:v>3.8740538053463274</c:v>
                </c:pt>
                <c:pt idx="742">
                  <c:v>4.1436910615927749</c:v>
                </c:pt>
                <c:pt idx="743">
                  <c:v>4.0593341169513879</c:v>
                </c:pt>
                <c:pt idx="744">
                  <c:v>-0.86192261812605808</c:v>
                </c:pt>
                <c:pt idx="745">
                  <c:v>3.8688870233191781</c:v>
                </c:pt>
                <c:pt idx="746">
                  <c:v>5.5000510476575561</c:v>
                </c:pt>
                <c:pt idx="747">
                  <c:v>4.1144803367332603</c:v>
                </c:pt>
                <c:pt idx="748">
                  <c:v>2.0490449176992453</c:v>
                </c:pt>
                <c:pt idx="749">
                  <c:v>1.7074363431233435</c:v>
                </c:pt>
                <c:pt idx="750">
                  <c:v>2.04716705826075</c:v>
                </c:pt>
                <c:pt idx="751">
                  <c:v>1.6435455420152669</c:v>
                </c:pt>
                <c:pt idx="752">
                  <c:v>1.0684091733310328</c:v>
                </c:pt>
                <c:pt idx="753">
                  <c:v>0.37767823882036233</c:v>
                </c:pt>
                <c:pt idx="754">
                  <c:v>0.18185810655649856</c:v>
                </c:pt>
                <c:pt idx="755">
                  <c:v>-3.4765997900724792</c:v>
                </c:pt>
                <c:pt idx="756">
                  <c:v>-0.21706319078808856</c:v>
                </c:pt>
                <c:pt idx="757">
                  <c:v>-0.44855184933186698</c:v>
                </c:pt>
                <c:pt idx="758">
                  <c:v>-2.8697465564627338E-3</c:v>
                </c:pt>
                <c:pt idx="759">
                  <c:v>0.16842403933380359</c:v>
                </c:pt>
                <c:pt idx="760">
                  <c:v>0.30437624413049041</c:v>
                </c:pt>
                <c:pt idx="761">
                  <c:v>0.59127903540437698</c:v>
                </c:pt>
                <c:pt idx="762">
                  <c:v>0.57672569390370909</c:v>
                </c:pt>
                <c:pt idx="763">
                  <c:v>-8.0164427863477705</c:v>
                </c:pt>
                <c:pt idx="764">
                  <c:v>-8.2571443344935975</c:v>
                </c:pt>
                <c:pt idx="765">
                  <c:v>-2.7786654509418218</c:v>
                </c:pt>
                <c:pt idx="766">
                  <c:v>-2.580342908570342</c:v>
                </c:pt>
                <c:pt idx="767">
                  <c:v>-2.2917593392809068</c:v>
                </c:pt>
                <c:pt idx="768">
                  <c:v>-2.986768265992628</c:v>
                </c:pt>
                <c:pt idx="769">
                  <c:v>-3.5511132526356475</c:v>
                </c:pt>
                <c:pt idx="770">
                  <c:v>-3.9258313631329358</c:v>
                </c:pt>
                <c:pt idx="771">
                  <c:v>-3.3276878822941507</c:v>
                </c:pt>
                <c:pt idx="772">
                  <c:v>-3.0938665623322619</c:v>
                </c:pt>
                <c:pt idx="773">
                  <c:v>-2.6007864115935853</c:v>
                </c:pt>
                <c:pt idx="774">
                  <c:v>-2.3274785204129187</c:v>
                </c:pt>
                <c:pt idx="775">
                  <c:v>-1.7550671944351828</c:v>
                </c:pt>
                <c:pt idx="776">
                  <c:v>-1.1226164489380668</c:v>
                </c:pt>
                <c:pt idx="777">
                  <c:v>-1.1661328244983507</c:v>
                </c:pt>
                <c:pt idx="778">
                  <c:v>-1.399168307087574</c:v>
                </c:pt>
                <c:pt idx="779">
                  <c:v>-1.6281397579041674</c:v>
                </c:pt>
                <c:pt idx="780">
                  <c:v>-1.9930323002745305</c:v>
                </c:pt>
                <c:pt idx="781">
                  <c:v>-2.4194501636531505</c:v>
                </c:pt>
                <c:pt idx="782">
                  <c:v>-0.11875922423274389</c:v>
                </c:pt>
                <c:pt idx="783">
                  <c:v>-2.6356168074694883</c:v>
                </c:pt>
                <c:pt idx="784">
                  <c:v>-2.7465704370296407</c:v>
                </c:pt>
                <c:pt idx="785">
                  <c:v>-2.8633368466010634</c:v>
                </c:pt>
                <c:pt idx="786">
                  <c:v>-2.727732222850888</c:v>
                </c:pt>
                <c:pt idx="787">
                  <c:v>-3.0065113422406204</c:v>
                </c:pt>
                <c:pt idx="788">
                  <c:v>-2.4238552418304007</c:v>
                </c:pt>
                <c:pt idx="789">
                  <c:v>-1.841371674178802</c:v>
                </c:pt>
                <c:pt idx="790">
                  <c:v>-2.6285672319875713</c:v>
                </c:pt>
                <c:pt idx="791">
                  <c:v>-7.8565041614495836</c:v>
                </c:pt>
                <c:pt idx="792">
                  <c:v>-7.523657062111285</c:v>
                </c:pt>
                <c:pt idx="793">
                  <c:v>-7.5931556947541994</c:v>
                </c:pt>
                <c:pt idx="794">
                  <c:v>-7.7559836477319513</c:v>
                </c:pt>
                <c:pt idx="795">
                  <c:v>-7.9441328854408839</c:v>
                </c:pt>
                <c:pt idx="796">
                  <c:v>-8.0328607174025546</c:v>
                </c:pt>
                <c:pt idx="797">
                  <c:v>-7.9601428680469999</c:v>
                </c:pt>
                <c:pt idx="798">
                  <c:v>-2.0628257518880213</c:v>
                </c:pt>
                <c:pt idx="799">
                  <c:v>-2.502310553960053</c:v>
                </c:pt>
                <c:pt idx="800">
                  <c:v>-2.7600391198986012</c:v>
                </c:pt>
                <c:pt idx="801">
                  <c:v>-3.0901611629250261</c:v>
                </c:pt>
                <c:pt idx="802">
                  <c:v>-1.9919857784911006</c:v>
                </c:pt>
                <c:pt idx="803">
                  <c:v>-2.26057687535747</c:v>
                </c:pt>
                <c:pt idx="804">
                  <c:v>-0.57139860285764499</c:v>
                </c:pt>
                <c:pt idx="805">
                  <c:v>-0.11095775060103266</c:v>
                </c:pt>
                <c:pt idx="806">
                  <c:v>-2.1050138871101556</c:v>
                </c:pt>
                <c:pt idx="807">
                  <c:v>-0.41151860203433066</c:v>
                </c:pt>
                <c:pt idx="808">
                  <c:v>-1.6627800074719092</c:v>
                </c:pt>
                <c:pt idx="809">
                  <c:v>-1.3128200710559965</c:v>
                </c:pt>
                <c:pt idx="810">
                  <c:v>-8.1686444855052223</c:v>
                </c:pt>
                <c:pt idx="811">
                  <c:v>-3.5239279720706778</c:v>
                </c:pt>
                <c:pt idx="812">
                  <c:v>-3.88984082253983</c:v>
                </c:pt>
                <c:pt idx="813">
                  <c:v>4.1064739828151282</c:v>
                </c:pt>
                <c:pt idx="814">
                  <c:v>0.75838552793722036</c:v>
                </c:pt>
                <c:pt idx="815">
                  <c:v>1.8887682980651563</c:v>
                </c:pt>
                <c:pt idx="816">
                  <c:v>-8.8436022621533557</c:v>
                </c:pt>
                <c:pt idx="817">
                  <c:v>-1.2051282037556788</c:v>
                </c:pt>
                <c:pt idx="818">
                  <c:v>0.75405428655810891</c:v>
                </c:pt>
                <c:pt idx="819">
                  <c:v>-1.1592625517950097</c:v>
                </c:pt>
                <c:pt idx="820">
                  <c:v>0.34808495033020043</c:v>
                </c:pt>
                <c:pt idx="821">
                  <c:v>1.5652116280418757</c:v>
                </c:pt>
                <c:pt idx="822">
                  <c:v>2.0552811437591845</c:v>
                </c:pt>
                <c:pt idx="823">
                  <c:v>1.4505449709824274</c:v>
                </c:pt>
                <c:pt idx="824">
                  <c:v>1.5678966413216875</c:v>
                </c:pt>
                <c:pt idx="825">
                  <c:v>1.3127255486133187</c:v>
                </c:pt>
                <c:pt idx="826">
                  <c:v>1.8440926893173266</c:v>
                </c:pt>
                <c:pt idx="827">
                  <c:v>1.8152758093783177</c:v>
                </c:pt>
                <c:pt idx="828">
                  <c:v>1.9860065825273328</c:v>
                </c:pt>
                <c:pt idx="829">
                  <c:v>-2.3517132489582129</c:v>
                </c:pt>
                <c:pt idx="830">
                  <c:v>-3.0048100338457808</c:v>
                </c:pt>
                <c:pt idx="831">
                  <c:v>-3.9337757885250526</c:v>
                </c:pt>
                <c:pt idx="832">
                  <c:v>-5.0094862851750364</c:v>
                </c:pt>
                <c:pt idx="833">
                  <c:v>-5.8867374280498153</c:v>
                </c:pt>
                <c:pt idx="834">
                  <c:v>-6.0131792301153899</c:v>
                </c:pt>
                <c:pt idx="835">
                  <c:v>-2.8321527841780667</c:v>
                </c:pt>
                <c:pt idx="836">
                  <c:v>-2.8814575611636601</c:v>
                </c:pt>
                <c:pt idx="837">
                  <c:v>-3.5045842363224939</c:v>
                </c:pt>
                <c:pt idx="838">
                  <c:v>-3.460338159325234</c:v>
                </c:pt>
                <c:pt idx="839">
                  <c:v>-18.741346007752444</c:v>
                </c:pt>
                <c:pt idx="840">
                  <c:v>-4.0128092452733934</c:v>
                </c:pt>
                <c:pt idx="841">
                  <c:v>-4.2922648964489447</c:v>
                </c:pt>
                <c:pt idx="842">
                  <c:v>-4.9235788590119327</c:v>
                </c:pt>
                <c:pt idx="843">
                  <c:v>-5.0547441114871789</c:v>
                </c:pt>
                <c:pt idx="844">
                  <c:v>-5.4518990723109884</c:v>
                </c:pt>
                <c:pt idx="845">
                  <c:v>-5.5939034578180094</c:v>
                </c:pt>
                <c:pt idx="846">
                  <c:v>-5.6229222328766095</c:v>
                </c:pt>
                <c:pt idx="847">
                  <c:v>-5.2009899332135499</c:v>
                </c:pt>
                <c:pt idx="848">
                  <c:v>-1.8839731839497258</c:v>
                </c:pt>
                <c:pt idx="849">
                  <c:v>-1.1261324335818055</c:v>
                </c:pt>
                <c:pt idx="850">
                  <c:v>5.1527771187626374</c:v>
                </c:pt>
                <c:pt idx="851">
                  <c:v>0.42595089650944234</c:v>
                </c:pt>
                <c:pt idx="852">
                  <c:v>-1.8605192077325057</c:v>
                </c:pt>
                <c:pt idx="853">
                  <c:v>-2.3608737278584271</c:v>
                </c:pt>
                <c:pt idx="854">
                  <c:v>-3.0278425653030805</c:v>
                </c:pt>
                <c:pt idx="855">
                  <c:v>-3.4875048561217925</c:v>
                </c:pt>
                <c:pt idx="856">
                  <c:v>-3.4161705270877758</c:v>
                </c:pt>
                <c:pt idx="857">
                  <c:v>-3.5764568251421411</c:v>
                </c:pt>
                <c:pt idx="858">
                  <c:v>-9.3923732335974588</c:v>
                </c:pt>
                <c:pt idx="859">
                  <c:v>-4.144042650312012</c:v>
                </c:pt>
                <c:pt idx="860">
                  <c:v>-3.9352708864218595</c:v>
                </c:pt>
                <c:pt idx="861">
                  <c:v>-4.0684179101059321</c:v>
                </c:pt>
                <c:pt idx="862">
                  <c:v>-9.5458598008409528</c:v>
                </c:pt>
                <c:pt idx="863">
                  <c:v>2.0573830388312602</c:v>
                </c:pt>
                <c:pt idx="864">
                  <c:v>3.6291123189308281</c:v>
                </c:pt>
                <c:pt idx="865">
                  <c:v>-9.1424775866214851</c:v>
                </c:pt>
                <c:pt idx="866">
                  <c:v>-8.483377667158809</c:v>
                </c:pt>
                <c:pt idx="867">
                  <c:v>-8.2046591741620052</c:v>
                </c:pt>
                <c:pt idx="868">
                  <c:v>-7.3214770387153587</c:v>
                </c:pt>
                <c:pt idx="869">
                  <c:v>-6.7336233927971003</c:v>
                </c:pt>
                <c:pt idx="870">
                  <c:v>-1.749406203899317</c:v>
                </c:pt>
                <c:pt idx="871">
                  <c:v>-1.5986651349570915</c:v>
                </c:pt>
                <c:pt idx="872">
                  <c:v>2.6788992260203845</c:v>
                </c:pt>
                <c:pt idx="873">
                  <c:v>5.4049548857195964</c:v>
                </c:pt>
                <c:pt idx="874">
                  <c:v>10.155049253167453</c:v>
                </c:pt>
                <c:pt idx="875">
                  <c:v>7.6247016903980329</c:v>
                </c:pt>
                <c:pt idx="876">
                  <c:v>-4.832834236199778</c:v>
                </c:pt>
                <c:pt idx="877">
                  <c:v>5.2251725326910838</c:v>
                </c:pt>
                <c:pt idx="878">
                  <c:v>-1.0066166884884034</c:v>
                </c:pt>
                <c:pt idx="879">
                  <c:v>1.3541370200149287</c:v>
                </c:pt>
                <c:pt idx="880">
                  <c:v>-0.57921741931961834</c:v>
                </c:pt>
                <c:pt idx="881">
                  <c:v>-0.16163235618022229</c:v>
                </c:pt>
                <c:pt idx="882">
                  <c:v>3.8222169768577294</c:v>
                </c:pt>
                <c:pt idx="883">
                  <c:v>0.77356990771679268</c:v>
                </c:pt>
                <c:pt idx="884">
                  <c:v>0.41222797092330066</c:v>
                </c:pt>
                <c:pt idx="885">
                  <c:v>1.068494791170457</c:v>
                </c:pt>
                <c:pt idx="886">
                  <c:v>-6.1064810819772832</c:v>
                </c:pt>
                <c:pt idx="887">
                  <c:v>0.67800779635300468</c:v>
                </c:pt>
                <c:pt idx="888">
                  <c:v>0.34007973793166951</c:v>
                </c:pt>
                <c:pt idx="889">
                  <c:v>3.9198979365050249E-2</c:v>
                </c:pt>
                <c:pt idx="890">
                  <c:v>0.45267931540247153</c:v>
                </c:pt>
                <c:pt idx="891">
                  <c:v>0.55761928930002025</c:v>
                </c:pt>
                <c:pt idx="892">
                  <c:v>0.61591920595569993</c:v>
                </c:pt>
                <c:pt idx="893">
                  <c:v>0.3017292563852827</c:v>
                </c:pt>
                <c:pt idx="894">
                  <c:v>8.096751490418578</c:v>
                </c:pt>
                <c:pt idx="895">
                  <c:v>3.4222216565275447</c:v>
                </c:pt>
                <c:pt idx="896">
                  <c:v>-0.39332954119572683</c:v>
                </c:pt>
                <c:pt idx="897">
                  <c:v>-0.6268952406099223</c:v>
                </c:pt>
                <c:pt idx="898">
                  <c:v>-1.9825845035192431</c:v>
                </c:pt>
                <c:pt idx="899">
                  <c:v>-2.3531263303495984</c:v>
                </c:pt>
                <c:pt idx="900">
                  <c:v>-15.52454853427</c:v>
                </c:pt>
                <c:pt idx="901">
                  <c:v>-3.3295622359689818</c:v>
                </c:pt>
                <c:pt idx="902">
                  <c:v>-3.2646422933741488</c:v>
                </c:pt>
                <c:pt idx="903">
                  <c:v>-3.2607053112144331</c:v>
                </c:pt>
                <c:pt idx="904">
                  <c:v>-3.2415674835993933</c:v>
                </c:pt>
                <c:pt idx="905">
                  <c:v>-3.7815075712055664</c:v>
                </c:pt>
                <c:pt idx="906">
                  <c:v>-4.1614137896103163</c:v>
                </c:pt>
                <c:pt idx="907">
                  <c:v>-22.767883492889595</c:v>
                </c:pt>
                <c:pt idx="908">
                  <c:v>-5.9233625827322793</c:v>
                </c:pt>
                <c:pt idx="909">
                  <c:v>-6.9709867177035072</c:v>
                </c:pt>
                <c:pt idx="910">
                  <c:v>-25.914330854309419</c:v>
                </c:pt>
                <c:pt idx="911">
                  <c:v>2.7120150663520719</c:v>
                </c:pt>
                <c:pt idx="912">
                  <c:v>3.3176229631403977</c:v>
                </c:pt>
                <c:pt idx="913">
                  <c:v>3.2205635150801037</c:v>
                </c:pt>
                <c:pt idx="914">
                  <c:v>-0.91864345643054124</c:v>
                </c:pt>
                <c:pt idx="915">
                  <c:v>3.0177577312676531</c:v>
                </c:pt>
                <c:pt idx="916">
                  <c:v>2.7536047461282562</c:v>
                </c:pt>
                <c:pt idx="917">
                  <c:v>2.6209736078223438</c:v>
                </c:pt>
                <c:pt idx="918">
                  <c:v>2.9019717585450659</c:v>
                </c:pt>
                <c:pt idx="919">
                  <c:v>2.2695333330182468</c:v>
                </c:pt>
                <c:pt idx="920">
                  <c:v>1.8091395225737663</c:v>
                </c:pt>
                <c:pt idx="921">
                  <c:v>1.9830785044989792</c:v>
                </c:pt>
                <c:pt idx="922">
                  <c:v>2.8149418008987177</c:v>
                </c:pt>
                <c:pt idx="923">
                  <c:v>-1.3823081729683517</c:v>
                </c:pt>
                <c:pt idx="924">
                  <c:v>2.8817473752972167</c:v>
                </c:pt>
                <c:pt idx="925">
                  <c:v>3.3980268622752496</c:v>
                </c:pt>
                <c:pt idx="926">
                  <c:v>4.6733392041117705</c:v>
                </c:pt>
                <c:pt idx="927">
                  <c:v>4.8928446083633226</c:v>
                </c:pt>
                <c:pt idx="928">
                  <c:v>5.0771144071049346</c:v>
                </c:pt>
                <c:pt idx="929">
                  <c:v>5.2595762087953757</c:v>
                </c:pt>
                <c:pt idx="930">
                  <c:v>5.5166517986477581</c:v>
                </c:pt>
                <c:pt idx="931">
                  <c:v>4.8479447048232531</c:v>
                </c:pt>
                <c:pt idx="932">
                  <c:v>4.2583280762352631</c:v>
                </c:pt>
                <c:pt idx="933">
                  <c:v>3.9939161575826727</c:v>
                </c:pt>
                <c:pt idx="934">
                  <c:v>3.3123655287675815</c:v>
                </c:pt>
                <c:pt idx="935">
                  <c:v>2.6554076214867552</c:v>
                </c:pt>
                <c:pt idx="936">
                  <c:v>-1.0206712308755979</c:v>
                </c:pt>
                <c:pt idx="937">
                  <c:v>2.0687457512253777</c:v>
                </c:pt>
                <c:pt idx="938">
                  <c:v>1.4597306250992133</c:v>
                </c:pt>
                <c:pt idx="939">
                  <c:v>8.0901138230400864</c:v>
                </c:pt>
                <c:pt idx="940">
                  <c:v>0.58999931310462905</c:v>
                </c:pt>
                <c:pt idx="941">
                  <c:v>-1.5538712600125644</c:v>
                </c:pt>
                <c:pt idx="942">
                  <c:v>-1.6869904190114717</c:v>
                </c:pt>
                <c:pt idx="943">
                  <c:v>-9.6631241545016291</c:v>
                </c:pt>
                <c:pt idx="944">
                  <c:v>-1.6454448832392397</c:v>
                </c:pt>
                <c:pt idx="945">
                  <c:v>-1.5637632541427307</c:v>
                </c:pt>
                <c:pt idx="946">
                  <c:v>-1.7422972434482644</c:v>
                </c:pt>
                <c:pt idx="947">
                  <c:v>-0.25798320777909883</c:v>
                </c:pt>
                <c:pt idx="948">
                  <c:v>-1.558758046358754</c:v>
                </c:pt>
                <c:pt idx="949">
                  <c:v>-1.6414134649511811</c:v>
                </c:pt>
                <c:pt idx="950">
                  <c:v>-10.60548149393361</c:v>
                </c:pt>
                <c:pt idx="951">
                  <c:v>-2.0459460003310292</c:v>
                </c:pt>
                <c:pt idx="952">
                  <c:v>-2.3320929483067947</c:v>
                </c:pt>
                <c:pt idx="953">
                  <c:v>5.020454181187624</c:v>
                </c:pt>
                <c:pt idx="954">
                  <c:v>4.9130002032780089</c:v>
                </c:pt>
                <c:pt idx="955">
                  <c:v>4.9721624539647316</c:v>
                </c:pt>
                <c:pt idx="956">
                  <c:v>8.5395717826006816</c:v>
                </c:pt>
                <c:pt idx="957">
                  <c:v>6.2885688895870722</c:v>
                </c:pt>
                <c:pt idx="958">
                  <c:v>5.5465446545743387</c:v>
                </c:pt>
                <c:pt idx="959">
                  <c:v>1.9248423892458366</c:v>
                </c:pt>
                <c:pt idx="960">
                  <c:v>1.9938246838872369</c:v>
                </c:pt>
                <c:pt idx="961">
                  <c:v>1.2698431480778201</c:v>
                </c:pt>
                <c:pt idx="962">
                  <c:v>1.0224023878978865</c:v>
                </c:pt>
                <c:pt idx="963">
                  <c:v>2.6267609363752666</c:v>
                </c:pt>
                <c:pt idx="964">
                  <c:v>2.2341235300623401</c:v>
                </c:pt>
                <c:pt idx="965">
                  <c:v>-5.0355601436712014</c:v>
                </c:pt>
                <c:pt idx="966">
                  <c:v>-4.7736689025016181</c:v>
                </c:pt>
                <c:pt idx="967">
                  <c:v>-4.4571040696293904</c:v>
                </c:pt>
                <c:pt idx="968">
                  <c:v>1.4653442695043366</c:v>
                </c:pt>
                <c:pt idx="969">
                  <c:v>1.531059841045882</c:v>
                </c:pt>
                <c:pt idx="970">
                  <c:v>1.9782997320527449</c:v>
                </c:pt>
                <c:pt idx="971">
                  <c:v>1.4885146004137495</c:v>
                </c:pt>
                <c:pt idx="972">
                  <c:v>1.0885793330796214</c:v>
                </c:pt>
                <c:pt idx="973">
                  <c:v>9.1864027801085602</c:v>
                </c:pt>
                <c:pt idx="974">
                  <c:v>6.2257212037985079</c:v>
                </c:pt>
                <c:pt idx="975">
                  <c:v>0.96510212639891935</c:v>
                </c:pt>
                <c:pt idx="976">
                  <c:v>0.22319569096515188</c:v>
                </c:pt>
                <c:pt idx="977">
                  <c:v>0.84406262760446393</c:v>
                </c:pt>
                <c:pt idx="978">
                  <c:v>0.94715971980555713</c:v>
                </c:pt>
                <c:pt idx="979">
                  <c:v>1.5460174312367831</c:v>
                </c:pt>
                <c:pt idx="980">
                  <c:v>0.91684482540071899</c:v>
                </c:pt>
                <c:pt idx="981">
                  <c:v>1.5679736532036315</c:v>
                </c:pt>
                <c:pt idx="982">
                  <c:v>1.278856256526792</c:v>
                </c:pt>
                <c:pt idx="983">
                  <c:v>0.48393215931582245</c:v>
                </c:pt>
                <c:pt idx="984">
                  <c:v>1.487749552536908</c:v>
                </c:pt>
                <c:pt idx="985">
                  <c:v>1.5444419328749801</c:v>
                </c:pt>
                <c:pt idx="986">
                  <c:v>1.6491784741953053</c:v>
                </c:pt>
                <c:pt idx="987">
                  <c:v>1.975450289466079</c:v>
                </c:pt>
                <c:pt idx="988">
                  <c:v>2.3356752192097949</c:v>
                </c:pt>
                <c:pt idx="989">
                  <c:v>1.9450383362526238</c:v>
                </c:pt>
                <c:pt idx="990">
                  <c:v>4.8886553428702886</c:v>
                </c:pt>
                <c:pt idx="991">
                  <c:v>1.4991528894931647</c:v>
                </c:pt>
                <c:pt idx="992">
                  <c:v>5.1778375103616812</c:v>
                </c:pt>
                <c:pt idx="993">
                  <c:v>4.5277751700027107</c:v>
                </c:pt>
                <c:pt idx="994">
                  <c:v>4.2989872019962636</c:v>
                </c:pt>
                <c:pt idx="995">
                  <c:v>0.65169531467790287</c:v>
                </c:pt>
                <c:pt idx="996">
                  <c:v>4.4777789301268074</c:v>
                </c:pt>
                <c:pt idx="997">
                  <c:v>5.2978981608891456</c:v>
                </c:pt>
                <c:pt idx="998">
                  <c:v>4.7521683017230067</c:v>
                </c:pt>
                <c:pt idx="999">
                  <c:v>4.3020584560131319</c:v>
                </c:pt>
                <c:pt idx="1000">
                  <c:v>4.5037889354926879</c:v>
                </c:pt>
                <c:pt idx="1001">
                  <c:v>4.4988566574095969</c:v>
                </c:pt>
                <c:pt idx="1002">
                  <c:v>5.3214552039906167</c:v>
                </c:pt>
                <c:pt idx="1003">
                  <c:v>5.2536278510939214</c:v>
                </c:pt>
                <c:pt idx="1004">
                  <c:v>5.424471231518857</c:v>
                </c:pt>
                <c:pt idx="1005">
                  <c:v>-2.6412391419786632</c:v>
                </c:pt>
                <c:pt idx="1006">
                  <c:v>-2.773694784461405</c:v>
                </c:pt>
                <c:pt idx="1007">
                  <c:v>-2.9754142706748445</c:v>
                </c:pt>
                <c:pt idx="1008">
                  <c:v>-3.1880073683418071</c:v>
                </c:pt>
                <c:pt idx="1009">
                  <c:v>-10.537399734384575</c:v>
                </c:pt>
                <c:pt idx="1010">
                  <c:v>-2.3185796205902931</c:v>
                </c:pt>
                <c:pt idx="1011">
                  <c:v>-1.613672693089157</c:v>
                </c:pt>
                <c:pt idx="1012">
                  <c:v>-9.1456870581661995</c:v>
                </c:pt>
                <c:pt idx="1013">
                  <c:v>-1.4530010637765589</c:v>
                </c:pt>
                <c:pt idx="1014">
                  <c:v>-0.51563799324580084</c:v>
                </c:pt>
                <c:pt idx="1015">
                  <c:v>0.19503421278198224</c:v>
                </c:pt>
                <c:pt idx="1016">
                  <c:v>0.78784814830227534</c:v>
                </c:pt>
                <c:pt idx="1017">
                  <c:v>0.89129466283728576</c:v>
                </c:pt>
                <c:pt idx="1018">
                  <c:v>1.409829738170669</c:v>
                </c:pt>
                <c:pt idx="1019">
                  <c:v>1.9959417330555076</c:v>
                </c:pt>
                <c:pt idx="1020">
                  <c:v>-2.7203426006991953</c:v>
                </c:pt>
                <c:pt idx="1021">
                  <c:v>-2.776085363329583</c:v>
                </c:pt>
                <c:pt idx="1022">
                  <c:v>-3.238548936629897</c:v>
                </c:pt>
                <c:pt idx="1023">
                  <c:v>-0.123632273637444</c:v>
                </c:pt>
                <c:pt idx="1024">
                  <c:v>-1.1995509424171994E-4</c:v>
                </c:pt>
                <c:pt idx="1025">
                  <c:v>0.3296139317622504</c:v>
                </c:pt>
                <c:pt idx="1026">
                  <c:v>0.58453324665798845</c:v>
                </c:pt>
                <c:pt idx="1027">
                  <c:v>1.2738767700200881</c:v>
                </c:pt>
                <c:pt idx="1028">
                  <c:v>-2.1856345446507732</c:v>
                </c:pt>
                <c:pt idx="1029">
                  <c:v>2.9044511562699906</c:v>
                </c:pt>
                <c:pt idx="1030">
                  <c:v>2.7029960514465774</c:v>
                </c:pt>
                <c:pt idx="1031">
                  <c:v>3.3732002508561201</c:v>
                </c:pt>
                <c:pt idx="1032">
                  <c:v>0.80479255983204834</c:v>
                </c:pt>
                <c:pt idx="1033">
                  <c:v>0.75101134311438633</c:v>
                </c:pt>
                <c:pt idx="1034">
                  <c:v>4.0061164751245553</c:v>
                </c:pt>
                <c:pt idx="1035">
                  <c:v>4.0009871814920377</c:v>
                </c:pt>
                <c:pt idx="1036">
                  <c:v>4.207950820320784</c:v>
                </c:pt>
                <c:pt idx="1037">
                  <c:v>3.9583921793346581</c:v>
                </c:pt>
                <c:pt idx="1038">
                  <c:v>10.499044408211189</c:v>
                </c:pt>
                <c:pt idx="1039">
                  <c:v>5.8070525151522832</c:v>
                </c:pt>
                <c:pt idx="1040">
                  <c:v>4.2681028709416244</c:v>
                </c:pt>
                <c:pt idx="1041">
                  <c:v>0.23978484410580889</c:v>
                </c:pt>
                <c:pt idx="1042">
                  <c:v>4.8279515896852763</c:v>
                </c:pt>
                <c:pt idx="1043">
                  <c:v>0.50821684798776057</c:v>
                </c:pt>
                <c:pt idx="1044">
                  <c:v>-0.56273768460832274</c:v>
                </c:pt>
                <c:pt idx="1045">
                  <c:v>-12.946420649520018</c:v>
                </c:pt>
                <c:pt idx="1046">
                  <c:v>-13.595164536648166</c:v>
                </c:pt>
                <c:pt idx="1047">
                  <c:v>-14.607502831208558</c:v>
                </c:pt>
                <c:pt idx="1048">
                  <c:v>-14.635349878604513</c:v>
                </c:pt>
                <c:pt idx="1049">
                  <c:v>-16.169790732801282</c:v>
                </c:pt>
                <c:pt idx="1050">
                  <c:v>-14.802999866631311</c:v>
                </c:pt>
                <c:pt idx="1051">
                  <c:v>-2.3957467599905198</c:v>
                </c:pt>
                <c:pt idx="1052">
                  <c:v>-2.5818533590339392</c:v>
                </c:pt>
                <c:pt idx="1053">
                  <c:v>5.1151903167440897</c:v>
                </c:pt>
                <c:pt idx="1054">
                  <c:v>1.3491170021871544</c:v>
                </c:pt>
                <c:pt idx="1055">
                  <c:v>-1.413094152350884</c:v>
                </c:pt>
                <c:pt idx="1056">
                  <c:v>-2.1690397691752441</c:v>
                </c:pt>
                <c:pt idx="1057">
                  <c:v>-14.239060997540951</c:v>
                </c:pt>
                <c:pt idx="1058">
                  <c:v>-2.683139903069256</c:v>
                </c:pt>
                <c:pt idx="1059">
                  <c:v>-2.8791467510575477</c:v>
                </c:pt>
                <c:pt idx="1060">
                  <c:v>-3.1152646628647958</c:v>
                </c:pt>
                <c:pt idx="1061">
                  <c:v>-3.3856686916886538</c:v>
                </c:pt>
                <c:pt idx="1062">
                  <c:v>-3.090919663952759</c:v>
                </c:pt>
                <c:pt idx="1063">
                  <c:v>3.2060240587028259</c:v>
                </c:pt>
                <c:pt idx="1064">
                  <c:v>0.44688101528351981</c:v>
                </c:pt>
                <c:pt idx="1065">
                  <c:v>3.2810435082980414</c:v>
                </c:pt>
                <c:pt idx="1066">
                  <c:v>-3.4252375222886915</c:v>
                </c:pt>
                <c:pt idx="1067">
                  <c:v>3.1285579750649526</c:v>
                </c:pt>
                <c:pt idx="1068">
                  <c:v>2.9777976390192578</c:v>
                </c:pt>
                <c:pt idx="1069">
                  <c:v>2.8922841452172174</c:v>
                </c:pt>
                <c:pt idx="1070">
                  <c:v>-2.1623763589720931E-3</c:v>
                </c:pt>
                <c:pt idx="1071">
                  <c:v>-2.5103675615671037E-2</c:v>
                </c:pt>
                <c:pt idx="1072">
                  <c:v>-0.22898042065942809</c:v>
                </c:pt>
                <c:pt idx="1073">
                  <c:v>-0.18569085291280843</c:v>
                </c:pt>
                <c:pt idx="1074">
                  <c:v>-0.68717127564216318</c:v>
                </c:pt>
                <c:pt idx="1075">
                  <c:v>0.21592585496903258</c:v>
                </c:pt>
                <c:pt idx="1076">
                  <c:v>0.12142656528920216</c:v>
                </c:pt>
                <c:pt idx="1077">
                  <c:v>-0.1483223235732995</c:v>
                </c:pt>
                <c:pt idx="1078">
                  <c:v>-6.8824666579381952E-2</c:v>
                </c:pt>
                <c:pt idx="1079">
                  <c:v>1.0519143747319826</c:v>
                </c:pt>
                <c:pt idx="1080">
                  <c:v>1.6188135730247963</c:v>
                </c:pt>
                <c:pt idx="1081">
                  <c:v>1.8537303364070208</c:v>
                </c:pt>
                <c:pt idx="1082">
                  <c:v>1.7392176809040356</c:v>
                </c:pt>
                <c:pt idx="1083">
                  <c:v>-4.0580993172819371</c:v>
                </c:pt>
                <c:pt idx="1084">
                  <c:v>-4.1604037008601118</c:v>
                </c:pt>
                <c:pt idx="1085">
                  <c:v>1.5867392676326537</c:v>
                </c:pt>
                <c:pt idx="1086">
                  <c:v>-5.234966634953647</c:v>
                </c:pt>
                <c:pt idx="1087">
                  <c:v>-3.6898605593928973</c:v>
                </c:pt>
                <c:pt idx="1088">
                  <c:v>-5.7355989479477065</c:v>
                </c:pt>
                <c:pt idx="1089">
                  <c:v>-4.0464510640055664</c:v>
                </c:pt>
                <c:pt idx="1090">
                  <c:v>0.30852300282618295</c:v>
                </c:pt>
                <c:pt idx="1091">
                  <c:v>5.8677308832688233</c:v>
                </c:pt>
                <c:pt idx="1092">
                  <c:v>5.6866187359990805</c:v>
                </c:pt>
                <c:pt idx="1093">
                  <c:v>5.6523261183129954</c:v>
                </c:pt>
                <c:pt idx="1094">
                  <c:v>5.8902510307339178</c:v>
                </c:pt>
                <c:pt idx="1095">
                  <c:v>4.9452770149668881</c:v>
                </c:pt>
                <c:pt idx="1096">
                  <c:v>5.3622130859972401</c:v>
                </c:pt>
                <c:pt idx="1097">
                  <c:v>5.1214586120744841</c:v>
                </c:pt>
                <c:pt idx="1098">
                  <c:v>5.3804528165938592</c:v>
                </c:pt>
                <c:pt idx="1099">
                  <c:v>0.73865489001185003</c:v>
                </c:pt>
                <c:pt idx="1100">
                  <c:v>4.7185430776531536</c:v>
                </c:pt>
                <c:pt idx="1101">
                  <c:v>4.5496692891346822</c:v>
                </c:pt>
                <c:pt idx="1102">
                  <c:v>9.6613804273649375</c:v>
                </c:pt>
                <c:pt idx="1103">
                  <c:v>9.0516440032639203</c:v>
                </c:pt>
                <c:pt idx="1104">
                  <c:v>7.3237719911818937</c:v>
                </c:pt>
                <c:pt idx="1105">
                  <c:v>7.7116844419467609</c:v>
                </c:pt>
                <c:pt idx="1106">
                  <c:v>4.858143097229684</c:v>
                </c:pt>
                <c:pt idx="1107">
                  <c:v>12.578128833009384</c:v>
                </c:pt>
                <c:pt idx="1108">
                  <c:v>6.9722335078434989</c:v>
                </c:pt>
                <c:pt idx="1109">
                  <c:v>4.0680499251932911</c:v>
                </c:pt>
                <c:pt idx="1110">
                  <c:v>3.6472361829865299</c:v>
                </c:pt>
                <c:pt idx="1111">
                  <c:v>3.3258904939689109</c:v>
                </c:pt>
                <c:pt idx="1112">
                  <c:v>-5.6370576461401409</c:v>
                </c:pt>
                <c:pt idx="1113">
                  <c:v>-5.5898407476542022</c:v>
                </c:pt>
                <c:pt idx="1114">
                  <c:v>-5.7260020217416825</c:v>
                </c:pt>
                <c:pt idx="1115">
                  <c:v>-5.9626712206782342</c:v>
                </c:pt>
                <c:pt idx="1116">
                  <c:v>-6.1676808114153987</c:v>
                </c:pt>
                <c:pt idx="1117">
                  <c:v>-6.0933758179883908</c:v>
                </c:pt>
                <c:pt idx="1118">
                  <c:v>1.6927067440716215</c:v>
                </c:pt>
                <c:pt idx="1119">
                  <c:v>-2.1201719704965876</c:v>
                </c:pt>
                <c:pt idx="1120">
                  <c:v>-6.8858308469885161</c:v>
                </c:pt>
                <c:pt idx="1121">
                  <c:v>-20.461875655867452</c:v>
                </c:pt>
                <c:pt idx="1122">
                  <c:v>3.7782756467123009</c:v>
                </c:pt>
                <c:pt idx="1123">
                  <c:v>3.7268794829584833</c:v>
                </c:pt>
                <c:pt idx="1124">
                  <c:v>3.6065157784521635</c:v>
                </c:pt>
                <c:pt idx="1125">
                  <c:v>3.5884324268248653</c:v>
                </c:pt>
                <c:pt idx="1126">
                  <c:v>3.3984541148852991</c:v>
                </c:pt>
                <c:pt idx="1127">
                  <c:v>3.4621450261737614</c:v>
                </c:pt>
                <c:pt idx="1128">
                  <c:v>3.2834886532851044</c:v>
                </c:pt>
                <c:pt idx="1129">
                  <c:v>3.9879264871562254</c:v>
                </c:pt>
                <c:pt idx="1130">
                  <c:v>4.0341590225635882</c:v>
                </c:pt>
                <c:pt idx="1131">
                  <c:v>-2.6096304104056931</c:v>
                </c:pt>
                <c:pt idx="1132">
                  <c:v>4.9704952106171518</c:v>
                </c:pt>
                <c:pt idx="1133">
                  <c:v>4.8070264481557352</c:v>
                </c:pt>
                <c:pt idx="1134">
                  <c:v>5.1910854145412983</c:v>
                </c:pt>
                <c:pt idx="1135">
                  <c:v>5.2305980878920719</c:v>
                </c:pt>
                <c:pt idx="1136">
                  <c:v>2.1948589938234271</c:v>
                </c:pt>
                <c:pt idx="1137">
                  <c:v>5.7790026428493819</c:v>
                </c:pt>
                <c:pt idx="1138">
                  <c:v>4.6520908418822744</c:v>
                </c:pt>
                <c:pt idx="1139">
                  <c:v>5.1163312862826924</c:v>
                </c:pt>
                <c:pt idx="1140">
                  <c:v>4.8105455556028343</c:v>
                </c:pt>
                <c:pt idx="1141">
                  <c:v>4.8495488732840109</c:v>
                </c:pt>
                <c:pt idx="1142">
                  <c:v>4.331771614787657</c:v>
                </c:pt>
                <c:pt idx="1143">
                  <c:v>3.8253380589676813</c:v>
                </c:pt>
                <c:pt idx="1144">
                  <c:v>3.9955699146643462</c:v>
                </c:pt>
                <c:pt idx="1145">
                  <c:v>3.7820744587282848</c:v>
                </c:pt>
                <c:pt idx="1146">
                  <c:v>4.224643164853064</c:v>
                </c:pt>
                <c:pt idx="1147">
                  <c:v>4.5054434014961346</c:v>
                </c:pt>
                <c:pt idx="1148">
                  <c:v>0.76316360475075939</c:v>
                </c:pt>
                <c:pt idx="1149">
                  <c:v>0.6576199338600629</c:v>
                </c:pt>
                <c:pt idx="1150">
                  <c:v>0.6683418832455903</c:v>
                </c:pt>
                <c:pt idx="1151">
                  <c:v>0.47136934157368177</c:v>
                </c:pt>
                <c:pt idx="1152">
                  <c:v>0.63875045161883603</c:v>
                </c:pt>
                <c:pt idx="1153">
                  <c:v>1.0831933042532942</c:v>
                </c:pt>
                <c:pt idx="1154">
                  <c:v>-7.3386462314956233</c:v>
                </c:pt>
                <c:pt idx="1155">
                  <c:v>1.658995135358142</c:v>
                </c:pt>
                <c:pt idx="1156">
                  <c:v>9.2793674661749108</c:v>
                </c:pt>
                <c:pt idx="1157">
                  <c:v>-2.9958437095407295</c:v>
                </c:pt>
                <c:pt idx="1158">
                  <c:v>2.5078744176067822</c:v>
                </c:pt>
                <c:pt idx="1159">
                  <c:v>3.010976255031514</c:v>
                </c:pt>
                <c:pt idx="1160">
                  <c:v>3.3326441876971016</c:v>
                </c:pt>
                <c:pt idx="1161">
                  <c:v>3.6816462095034685</c:v>
                </c:pt>
                <c:pt idx="1162">
                  <c:v>4.1783568391663506</c:v>
                </c:pt>
                <c:pt idx="1163">
                  <c:v>3.9965248090041166</c:v>
                </c:pt>
                <c:pt idx="1164">
                  <c:v>3.9076899613259855</c:v>
                </c:pt>
                <c:pt idx="1165">
                  <c:v>3.7121696887749738</c:v>
                </c:pt>
                <c:pt idx="1166">
                  <c:v>-0.96075204527611313</c:v>
                </c:pt>
                <c:pt idx="1167">
                  <c:v>3.26359942263481</c:v>
                </c:pt>
                <c:pt idx="1168">
                  <c:v>3.6190749700069214</c:v>
                </c:pt>
                <c:pt idx="1169">
                  <c:v>3.8001704478983975</c:v>
                </c:pt>
                <c:pt idx="1170">
                  <c:v>3.3490800758079122</c:v>
                </c:pt>
                <c:pt idx="1171">
                  <c:v>3.1727465383623858</c:v>
                </c:pt>
                <c:pt idx="1172">
                  <c:v>2.7057096800563052</c:v>
                </c:pt>
                <c:pt idx="1173">
                  <c:v>2.8374220214123937</c:v>
                </c:pt>
                <c:pt idx="1174">
                  <c:v>1.6652210186782164</c:v>
                </c:pt>
                <c:pt idx="1175">
                  <c:v>2.8946732306383893</c:v>
                </c:pt>
                <c:pt idx="1176">
                  <c:v>2.8513562574801372</c:v>
                </c:pt>
                <c:pt idx="1177">
                  <c:v>2.560100021894272</c:v>
                </c:pt>
                <c:pt idx="1178">
                  <c:v>2.2975306596128604</c:v>
                </c:pt>
                <c:pt idx="1179">
                  <c:v>-1.9988568897028001</c:v>
                </c:pt>
                <c:pt idx="1180">
                  <c:v>-2.1795376029495288</c:v>
                </c:pt>
                <c:pt idx="1181">
                  <c:v>2.4145070009340457</c:v>
                </c:pt>
                <c:pt idx="1182">
                  <c:v>2.0979266611344349</c:v>
                </c:pt>
                <c:pt idx="1183">
                  <c:v>2.6253778418830249</c:v>
                </c:pt>
                <c:pt idx="1184">
                  <c:v>1.6819761797010011</c:v>
                </c:pt>
                <c:pt idx="1185">
                  <c:v>1.4662241192620109</c:v>
                </c:pt>
                <c:pt idx="1186">
                  <c:v>0.7630695781602036</c:v>
                </c:pt>
                <c:pt idx="1187">
                  <c:v>1.7442032502455613</c:v>
                </c:pt>
                <c:pt idx="1188">
                  <c:v>1.7464208725909427</c:v>
                </c:pt>
                <c:pt idx="1189">
                  <c:v>1.6380306282317878</c:v>
                </c:pt>
                <c:pt idx="1190">
                  <c:v>1.7002941746433298</c:v>
                </c:pt>
                <c:pt idx="1191">
                  <c:v>1.7289548171678906</c:v>
                </c:pt>
                <c:pt idx="1192">
                  <c:v>1.3964073108763302</c:v>
                </c:pt>
                <c:pt idx="1193">
                  <c:v>1.0871772696041315</c:v>
                </c:pt>
                <c:pt idx="1194">
                  <c:v>1.1846001131327657</c:v>
                </c:pt>
                <c:pt idx="1195">
                  <c:v>0.91719225945503247</c:v>
                </c:pt>
                <c:pt idx="1196">
                  <c:v>0.57729843136748737</c:v>
                </c:pt>
                <c:pt idx="1197">
                  <c:v>0.74375377810829801</c:v>
                </c:pt>
                <c:pt idx="1198">
                  <c:v>0.58580346134478101</c:v>
                </c:pt>
                <c:pt idx="1199">
                  <c:v>0.58355437238663765</c:v>
                </c:pt>
                <c:pt idx="1200">
                  <c:v>0.48337970547672826</c:v>
                </c:pt>
                <c:pt idx="1201">
                  <c:v>0.43605957620841851</c:v>
                </c:pt>
                <c:pt idx="1202">
                  <c:v>-4.5132464828314287</c:v>
                </c:pt>
                <c:pt idx="1203">
                  <c:v>-2.3693925513656491</c:v>
                </c:pt>
                <c:pt idx="1204">
                  <c:v>0.43080179263016977</c:v>
                </c:pt>
                <c:pt idx="1205">
                  <c:v>0.19302479845257259</c:v>
                </c:pt>
                <c:pt idx="1206">
                  <c:v>-3.5473318196752239</c:v>
                </c:pt>
                <c:pt idx="1207">
                  <c:v>-5.1434990131875961E-3</c:v>
                </c:pt>
                <c:pt idx="1208">
                  <c:v>-3.4041555642025694</c:v>
                </c:pt>
                <c:pt idx="1209">
                  <c:v>0.64184181546775199</c:v>
                </c:pt>
                <c:pt idx="1210">
                  <c:v>0.57493854646051212</c:v>
                </c:pt>
                <c:pt idx="1211">
                  <c:v>0.59005384564052665</c:v>
                </c:pt>
                <c:pt idx="1212">
                  <c:v>-1.0320342523608588</c:v>
                </c:pt>
                <c:pt idx="1213">
                  <c:v>-0.93475842030039646</c:v>
                </c:pt>
                <c:pt idx="1214">
                  <c:v>-0.58594746704948586</c:v>
                </c:pt>
                <c:pt idx="1215">
                  <c:v>-0.32311615606536043</c:v>
                </c:pt>
                <c:pt idx="1216">
                  <c:v>-0.54512268916721007</c:v>
                </c:pt>
                <c:pt idx="1217">
                  <c:v>9.7000015299725604</c:v>
                </c:pt>
                <c:pt idx="1218">
                  <c:v>6.0986062197634379</c:v>
                </c:pt>
                <c:pt idx="1219">
                  <c:v>4.4082216723588976</c:v>
                </c:pt>
                <c:pt idx="1220">
                  <c:v>2.248487810915424</c:v>
                </c:pt>
                <c:pt idx="1221">
                  <c:v>0.24695445608267641</c:v>
                </c:pt>
                <c:pt idx="1222">
                  <c:v>-1.3690005802659804</c:v>
                </c:pt>
                <c:pt idx="1223">
                  <c:v>-0.14690162597702475</c:v>
                </c:pt>
                <c:pt idx="1224">
                  <c:v>1.7088488817275795</c:v>
                </c:pt>
                <c:pt idx="1225">
                  <c:v>0.35167805174053213</c:v>
                </c:pt>
                <c:pt idx="1226">
                  <c:v>-3.2565303637407759</c:v>
                </c:pt>
                <c:pt idx="1227">
                  <c:v>0.33862370780898104</c:v>
                </c:pt>
                <c:pt idx="1228">
                  <c:v>-3.9983295944548898</c:v>
                </c:pt>
                <c:pt idx="1229">
                  <c:v>-4.0257079325184071</c:v>
                </c:pt>
                <c:pt idx="1230">
                  <c:v>-4.1868812767538941</c:v>
                </c:pt>
                <c:pt idx="1231">
                  <c:v>-3.5150960012330961</c:v>
                </c:pt>
                <c:pt idx="1232">
                  <c:v>0.62036442944604497</c:v>
                </c:pt>
                <c:pt idx="1233">
                  <c:v>-0.16549770851319268</c:v>
                </c:pt>
                <c:pt idx="1234">
                  <c:v>-1.2382857463352805</c:v>
                </c:pt>
                <c:pt idx="1235">
                  <c:v>-1.3745877448578367</c:v>
                </c:pt>
                <c:pt idx="1236">
                  <c:v>-2.5504830775605303</c:v>
                </c:pt>
                <c:pt idx="1237">
                  <c:v>-1.6148705564392887</c:v>
                </c:pt>
                <c:pt idx="1238">
                  <c:v>-0.58208496993385883</c:v>
                </c:pt>
                <c:pt idx="1239">
                  <c:v>-0.55942867589741729</c:v>
                </c:pt>
                <c:pt idx="1240">
                  <c:v>-0.13352699051621369</c:v>
                </c:pt>
                <c:pt idx="1241">
                  <c:v>-7.5734994420793622E-2</c:v>
                </c:pt>
                <c:pt idx="1242">
                  <c:v>0.61742822824951049</c:v>
                </c:pt>
                <c:pt idx="1243">
                  <c:v>0.93506408394021612</c:v>
                </c:pt>
                <c:pt idx="1244">
                  <c:v>7.7752805295354728</c:v>
                </c:pt>
                <c:pt idx="1245">
                  <c:v>9.2572390165648084</c:v>
                </c:pt>
                <c:pt idx="1246">
                  <c:v>8.3976758961100657</c:v>
                </c:pt>
                <c:pt idx="1247">
                  <c:v>1.1539348867210466</c:v>
                </c:pt>
                <c:pt idx="1248">
                  <c:v>-1.4034582171222245</c:v>
                </c:pt>
                <c:pt idx="1249">
                  <c:v>-1.0960564589527044</c:v>
                </c:pt>
                <c:pt idx="1250">
                  <c:v>-0.65114243015392836</c:v>
                </c:pt>
                <c:pt idx="1251">
                  <c:v>7.2480287681820035E-2</c:v>
                </c:pt>
                <c:pt idx="1252">
                  <c:v>-0.91209842761351345</c:v>
                </c:pt>
                <c:pt idx="1253">
                  <c:v>-1.1404037187178757</c:v>
                </c:pt>
                <c:pt idx="1254">
                  <c:v>-0.37081391557803578</c:v>
                </c:pt>
                <c:pt idx="1255">
                  <c:v>-10.592463002459333</c:v>
                </c:pt>
                <c:pt idx="1256">
                  <c:v>-1.3971473887452475</c:v>
                </c:pt>
                <c:pt idx="1257">
                  <c:v>-1.2523039419859998</c:v>
                </c:pt>
                <c:pt idx="1258">
                  <c:v>-1.1270692204371784</c:v>
                </c:pt>
                <c:pt idx="1259">
                  <c:v>-0.62045100601423397</c:v>
                </c:pt>
                <c:pt idx="1260">
                  <c:v>-8.9185897924824165</c:v>
                </c:pt>
                <c:pt idx="1261">
                  <c:v>-5.7943798266543327</c:v>
                </c:pt>
                <c:pt idx="1262">
                  <c:v>0.6314592300698525</c:v>
                </c:pt>
                <c:pt idx="1263">
                  <c:v>0.64526619615726066</c:v>
                </c:pt>
                <c:pt idx="1264">
                  <c:v>0.52887654901108228</c:v>
                </c:pt>
                <c:pt idx="1265">
                  <c:v>-7.5711317622285961</c:v>
                </c:pt>
                <c:pt idx="1266">
                  <c:v>-0.97701748908760766</c:v>
                </c:pt>
                <c:pt idx="1267">
                  <c:v>5.5313114717614793</c:v>
                </c:pt>
                <c:pt idx="1268">
                  <c:v>-2.0345030197278433</c:v>
                </c:pt>
                <c:pt idx="1269">
                  <c:v>-1.7947168855414277</c:v>
                </c:pt>
                <c:pt idx="1270">
                  <c:v>-13.091595658686384</c:v>
                </c:pt>
                <c:pt idx="1271">
                  <c:v>-2.120739637873283</c:v>
                </c:pt>
                <c:pt idx="1272">
                  <c:v>-14.318635423804354</c:v>
                </c:pt>
                <c:pt idx="1273">
                  <c:v>3.5323620865314522</c:v>
                </c:pt>
                <c:pt idx="1274">
                  <c:v>2.3981730270798836</c:v>
                </c:pt>
                <c:pt idx="1275">
                  <c:v>2.2579601415932133</c:v>
                </c:pt>
                <c:pt idx="1276">
                  <c:v>1.9860273798887769</c:v>
                </c:pt>
                <c:pt idx="1277">
                  <c:v>1.8687386249549041</c:v>
                </c:pt>
                <c:pt idx="1278">
                  <c:v>1.631294081258317</c:v>
                </c:pt>
                <c:pt idx="1279">
                  <c:v>6.1405692130278169</c:v>
                </c:pt>
                <c:pt idx="1280">
                  <c:v>1.7338683241638562</c:v>
                </c:pt>
                <c:pt idx="1281">
                  <c:v>1.4999338524660113</c:v>
                </c:pt>
                <c:pt idx="1282">
                  <c:v>1.6994175317670954</c:v>
                </c:pt>
                <c:pt idx="1283">
                  <c:v>-3.3032268280960428</c:v>
                </c:pt>
                <c:pt idx="1284">
                  <c:v>1.6381771583012177</c:v>
                </c:pt>
                <c:pt idx="1285">
                  <c:v>9.7445632692704809</c:v>
                </c:pt>
                <c:pt idx="1286">
                  <c:v>7.0757879955840259</c:v>
                </c:pt>
                <c:pt idx="1287">
                  <c:v>6.2291849627337141</c:v>
                </c:pt>
                <c:pt idx="1288">
                  <c:v>-2.106057819171975</c:v>
                </c:pt>
                <c:pt idx="1289">
                  <c:v>0.84605634432269017</c:v>
                </c:pt>
                <c:pt idx="1290">
                  <c:v>0.80645840366907318</c:v>
                </c:pt>
                <c:pt idx="1291">
                  <c:v>1.0364900701293314</c:v>
                </c:pt>
                <c:pt idx="1292">
                  <c:v>1.1335362131215614</c:v>
                </c:pt>
                <c:pt idx="1293">
                  <c:v>-5.1670415468440085</c:v>
                </c:pt>
                <c:pt idx="1294">
                  <c:v>-4.8908256146004172</c:v>
                </c:pt>
                <c:pt idx="1295">
                  <c:v>0.62302823412719743</c:v>
                </c:pt>
                <c:pt idx="1296">
                  <c:v>0.51897379048085845</c:v>
                </c:pt>
                <c:pt idx="1297">
                  <c:v>-6.2619269563239159</c:v>
                </c:pt>
                <c:pt idx="1298">
                  <c:v>0.3176302779848334</c:v>
                </c:pt>
                <c:pt idx="1299">
                  <c:v>0.10670278447365765</c:v>
                </c:pt>
                <c:pt idx="1300">
                  <c:v>-0.14354384317214594</c:v>
                </c:pt>
                <c:pt idx="1301">
                  <c:v>3.097773156254092</c:v>
                </c:pt>
                <c:pt idx="1302">
                  <c:v>3.3949816868904588</c:v>
                </c:pt>
                <c:pt idx="1303">
                  <c:v>-2.913614248877721</c:v>
                </c:pt>
                <c:pt idx="1304">
                  <c:v>-2.2397521905947007</c:v>
                </c:pt>
                <c:pt idx="1305">
                  <c:v>3.6275212683510172</c:v>
                </c:pt>
                <c:pt idx="1306">
                  <c:v>3.3232116574246611</c:v>
                </c:pt>
                <c:pt idx="1307">
                  <c:v>3.387613361880117</c:v>
                </c:pt>
                <c:pt idx="1308">
                  <c:v>-3.6493841284537702</c:v>
                </c:pt>
                <c:pt idx="1309">
                  <c:v>2.9259011637822629</c:v>
                </c:pt>
                <c:pt idx="1310">
                  <c:v>7.0598095473207048</c:v>
                </c:pt>
                <c:pt idx="1311">
                  <c:v>2.1752006043293037</c:v>
                </c:pt>
                <c:pt idx="1312">
                  <c:v>2.0103226742915843</c:v>
                </c:pt>
                <c:pt idx="1313">
                  <c:v>1.7157433886427733</c:v>
                </c:pt>
                <c:pt idx="1314">
                  <c:v>1.6085610002860153</c:v>
                </c:pt>
                <c:pt idx="1315">
                  <c:v>2.0040392082627796</c:v>
                </c:pt>
                <c:pt idx="1316">
                  <c:v>1.7187421989153697</c:v>
                </c:pt>
                <c:pt idx="1317">
                  <c:v>1.4544975861959875</c:v>
                </c:pt>
                <c:pt idx="1318">
                  <c:v>1.8484927554362693</c:v>
                </c:pt>
                <c:pt idx="1319">
                  <c:v>1.2899770211607593</c:v>
                </c:pt>
                <c:pt idx="1320">
                  <c:v>1.3266458427853667</c:v>
                </c:pt>
                <c:pt idx="1321">
                  <c:v>1.0973175420111558</c:v>
                </c:pt>
                <c:pt idx="1322">
                  <c:v>1.1917106108135171</c:v>
                </c:pt>
                <c:pt idx="1323">
                  <c:v>-2.3782466771046664</c:v>
                </c:pt>
                <c:pt idx="1324">
                  <c:v>1.2493861283297056</c:v>
                </c:pt>
                <c:pt idx="1325">
                  <c:v>1.2702476762524073</c:v>
                </c:pt>
                <c:pt idx="1326">
                  <c:v>1.5780028780550703</c:v>
                </c:pt>
                <c:pt idx="1327">
                  <c:v>-2.9953956193103553</c:v>
                </c:pt>
                <c:pt idx="1328">
                  <c:v>2.2760121891798848</c:v>
                </c:pt>
                <c:pt idx="1329">
                  <c:v>1.5238804607995899</c:v>
                </c:pt>
                <c:pt idx="1330">
                  <c:v>1.6020639711017852</c:v>
                </c:pt>
                <c:pt idx="1331">
                  <c:v>2.3020314387768366</c:v>
                </c:pt>
                <c:pt idx="1332">
                  <c:v>3.768222782953909</c:v>
                </c:pt>
                <c:pt idx="1333">
                  <c:v>3.3672700182679507</c:v>
                </c:pt>
                <c:pt idx="1334">
                  <c:v>3.1051974885187454</c:v>
                </c:pt>
                <c:pt idx="1335">
                  <c:v>3.1167981527500834</c:v>
                </c:pt>
                <c:pt idx="1336">
                  <c:v>2.9099238237649225</c:v>
                </c:pt>
                <c:pt idx="1337">
                  <c:v>2.5634768590366335</c:v>
                </c:pt>
                <c:pt idx="1338">
                  <c:v>-6.836981543738629</c:v>
                </c:pt>
                <c:pt idx="1339">
                  <c:v>-14.517113154791474</c:v>
                </c:pt>
                <c:pt idx="1340">
                  <c:v>-6.4561238301990445</c:v>
                </c:pt>
                <c:pt idx="1341">
                  <c:v>-6.7519969363630938</c:v>
                </c:pt>
                <c:pt idx="1342">
                  <c:v>-7.0624116118629274</c:v>
                </c:pt>
                <c:pt idx="1343">
                  <c:v>-7.5250717235239781</c:v>
                </c:pt>
                <c:pt idx="1344">
                  <c:v>-7.8741397446114512</c:v>
                </c:pt>
                <c:pt idx="1345">
                  <c:v>-21.893932693756327</c:v>
                </c:pt>
                <c:pt idx="1346">
                  <c:v>4.4601260111682164</c:v>
                </c:pt>
                <c:pt idx="1347">
                  <c:v>4.5285667210029947</c:v>
                </c:pt>
                <c:pt idx="1348">
                  <c:v>4.4951279113928706</c:v>
                </c:pt>
                <c:pt idx="1349">
                  <c:v>4.3385156547697026</c:v>
                </c:pt>
                <c:pt idx="1350">
                  <c:v>4.3431098909539303</c:v>
                </c:pt>
                <c:pt idx="1351">
                  <c:v>4.2469358247592135</c:v>
                </c:pt>
                <c:pt idx="1352">
                  <c:v>4.3635914134047837</c:v>
                </c:pt>
                <c:pt idx="1353">
                  <c:v>-2.1364094093098815</c:v>
                </c:pt>
                <c:pt idx="1354">
                  <c:v>-1.3244045896366206</c:v>
                </c:pt>
                <c:pt idx="1355">
                  <c:v>-0.6181378292602473</c:v>
                </c:pt>
                <c:pt idx="1356">
                  <c:v>-0.53689282106073022</c:v>
                </c:pt>
                <c:pt idx="1357">
                  <c:v>5.4819218242439778</c:v>
                </c:pt>
                <c:pt idx="1358">
                  <c:v>-0.23878920785250629</c:v>
                </c:pt>
                <c:pt idx="1359">
                  <c:v>7.3144457067215649</c:v>
                </c:pt>
                <c:pt idx="1360">
                  <c:v>6.2919139916749511</c:v>
                </c:pt>
                <c:pt idx="1361">
                  <c:v>-2.4419243816249487</c:v>
                </c:pt>
                <c:pt idx="1362">
                  <c:v>5.6243022863004448</c:v>
                </c:pt>
                <c:pt idx="1363">
                  <c:v>-15.045321334754929</c:v>
                </c:pt>
                <c:pt idx="1364">
                  <c:v>-2.7801635061833707</c:v>
                </c:pt>
                <c:pt idx="1365">
                  <c:v>-3.6596647420870143</c:v>
                </c:pt>
                <c:pt idx="1366">
                  <c:v>-4.4036366180092319</c:v>
                </c:pt>
                <c:pt idx="1367">
                  <c:v>-4.9914550152178725</c:v>
                </c:pt>
                <c:pt idx="1368">
                  <c:v>-5.422981335629383</c:v>
                </c:pt>
                <c:pt idx="1369">
                  <c:v>-5.5967970112926642</c:v>
                </c:pt>
                <c:pt idx="1370">
                  <c:v>-5.7541852392702424</c:v>
                </c:pt>
                <c:pt idx="1371">
                  <c:v>-5.8885662466367616</c:v>
                </c:pt>
                <c:pt idx="1372">
                  <c:v>-5.9503716575029548</c:v>
                </c:pt>
                <c:pt idx="1373">
                  <c:v>-5.8633122822038208</c:v>
                </c:pt>
                <c:pt idx="1374">
                  <c:v>-5.9566032749796429</c:v>
                </c:pt>
                <c:pt idx="1375">
                  <c:v>-5.5953422791002883</c:v>
                </c:pt>
                <c:pt idx="1376">
                  <c:v>1.5023794418007226</c:v>
                </c:pt>
                <c:pt idx="1377">
                  <c:v>-0.50666059877039593</c:v>
                </c:pt>
                <c:pt idx="1378">
                  <c:v>-0.38585013543122143</c:v>
                </c:pt>
                <c:pt idx="1379">
                  <c:v>-2.3484520522708423E-2</c:v>
                </c:pt>
                <c:pt idx="1380">
                  <c:v>2.427335397153787</c:v>
                </c:pt>
                <c:pt idx="1381">
                  <c:v>0.37247160560101572</c:v>
                </c:pt>
                <c:pt idx="1382">
                  <c:v>-1.8559232706410531</c:v>
                </c:pt>
                <c:pt idx="1383">
                  <c:v>10.361626140938649</c:v>
                </c:pt>
                <c:pt idx="1384">
                  <c:v>7.7915196425384377</c:v>
                </c:pt>
                <c:pt idx="1385">
                  <c:v>2.7536667525624421</c:v>
                </c:pt>
                <c:pt idx="1386">
                  <c:v>1.5784583101178089</c:v>
                </c:pt>
                <c:pt idx="1387">
                  <c:v>0.29927265227932093</c:v>
                </c:pt>
                <c:pt idx="1388">
                  <c:v>1.5518938309856576</c:v>
                </c:pt>
                <c:pt idx="1389">
                  <c:v>0.52701640355015067</c:v>
                </c:pt>
                <c:pt idx="1390">
                  <c:v>0.29986151964352026</c:v>
                </c:pt>
                <c:pt idx="1391">
                  <c:v>2.3374033347044323</c:v>
                </c:pt>
                <c:pt idx="1392">
                  <c:v>2.5352818933058479</c:v>
                </c:pt>
                <c:pt idx="1393">
                  <c:v>2.5833783464215379</c:v>
                </c:pt>
                <c:pt idx="1394">
                  <c:v>2.6310300129196174</c:v>
                </c:pt>
                <c:pt idx="1395">
                  <c:v>2.4763178720422747</c:v>
                </c:pt>
                <c:pt idx="1396">
                  <c:v>1.5598473771654959</c:v>
                </c:pt>
                <c:pt idx="1397">
                  <c:v>1.8057883814679629</c:v>
                </c:pt>
                <c:pt idx="1398">
                  <c:v>2.3625893658116595</c:v>
                </c:pt>
                <c:pt idx="1399">
                  <c:v>2.5569525803155169</c:v>
                </c:pt>
                <c:pt idx="1400">
                  <c:v>3.0018499562640346</c:v>
                </c:pt>
                <c:pt idx="1401">
                  <c:v>4.583227427822209E-2</c:v>
                </c:pt>
                <c:pt idx="1402">
                  <c:v>3.2158710957949204</c:v>
                </c:pt>
                <c:pt idx="1403">
                  <c:v>1.5962338739445505</c:v>
                </c:pt>
                <c:pt idx="1404">
                  <c:v>1.3979000955493022</c:v>
                </c:pt>
                <c:pt idx="1405">
                  <c:v>1.4425743980121915</c:v>
                </c:pt>
                <c:pt idx="1406">
                  <c:v>6.7757704370323255</c:v>
                </c:pt>
                <c:pt idx="1407">
                  <c:v>-1.0518030171962514</c:v>
                </c:pt>
                <c:pt idx="1408">
                  <c:v>1.6548060623339018</c:v>
                </c:pt>
                <c:pt idx="1409">
                  <c:v>1.7580579802876355</c:v>
                </c:pt>
                <c:pt idx="1410">
                  <c:v>-3.9971140085780235</c:v>
                </c:pt>
                <c:pt idx="1411">
                  <c:v>2.3116832647529106</c:v>
                </c:pt>
                <c:pt idx="1412">
                  <c:v>-3.8248782345173269</c:v>
                </c:pt>
                <c:pt idx="1413">
                  <c:v>-2.2763656587069683</c:v>
                </c:pt>
                <c:pt idx="1414">
                  <c:v>-2.7570634793537598</c:v>
                </c:pt>
                <c:pt idx="1415">
                  <c:v>-3.1300107903648677</c:v>
                </c:pt>
                <c:pt idx="1416">
                  <c:v>-3.6604560740318108</c:v>
                </c:pt>
                <c:pt idx="1417">
                  <c:v>-3.8607358075526732</c:v>
                </c:pt>
                <c:pt idx="1418">
                  <c:v>-18.340691715282571</c:v>
                </c:pt>
                <c:pt idx="1419">
                  <c:v>-5.1070714168503972</c:v>
                </c:pt>
                <c:pt idx="1420">
                  <c:v>-20.401438950561431</c:v>
                </c:pt>
                <c:pt idx="1421">
                  <c:v>-4.8553417273514032</c:v>
                </c:pt>
                <c:pt idx="1422">
                  <c:v>-23.060849350784892</c:v>
                </c:pt>
                <c:pt idx="1423">
                  <c:v>-22.831338135480909</c:v>
                </c:pt>
                <c:pt idx="1424">
                  <c:v>-24.084489940759564</c:v>
                </c:pt>
                <c:pt idx="1425">
                  <c:v>-4.4814644823953333</c:v>
                </c:pt>
                <c:pt idx="1426">
                  <c:v>-4.6067307661153993</c:v>
                </c:pt>
                <c:pt idx="1427">
                  <c:v>-4.567236769109793</c:v>
                </c:pt>
                <c:pt idx="1428">
                  <c:v>3.4009685281641371</c:v>
                </c:pt>
                <c:pt idx="1429">
                  <c:v>3.035851069828337</c:v>
                </c:pt>
                <c:pt idx="1430">
                  <c:v>-0.64691818103470156</c:v>
                </c:pt>
                <c:pt idx="1431">
                  <c:v>-1.1224373343490901</c:v>
                </c:pt>
                <c:pt idx="1432">
                  <c:v>4.2752790530226337</c:v>
                </c:pt>
                <c:pt idx="1433">
                  <c:v>4.2548482997298693</c:v>
                </c:pt>
                <c:pt idx="1434">
                  <c:v>4.7654862248979502</c:v>
                </c:pt>
                <c:pt idx="1435">
                  <c:v>5.2604919253590223</c:v>
                </c:pt>
                <c:pt idx="1436">
                  <c:v>5.5021778611928225</c:v>
                </c:pt>
                <c:pt idx="1437">
                  <c:v>5.4508545399065964</c:v>
                </c:pt>
                <c:pt idx="1438">
                  <c:v>5.4678515997779042</c:v>
                </c:pt>
                <c:pt idx="1439">
                  <c:v>5.5237120224735605</c:v>
                </c:pt>
                <c:pt idx="1440">
                  <c:v>1.9996862677237273</c:v>
                </c:pt>
                <c:pt idx="1441">
                  <c:v>1.8525376374407649</c:v>
                </c:pt>
                <c:pt idx="1442">
                  <c:v>1.4352132160296138</c:v>
                </c:pt>
                <c:pt idx="1443">
                  <c:v>0.77262040336339155</c:v>
                </c:pt>
                <c:pt idx="1444">
                  <c:v>0.10851077865584433</c:v>
                </c:pt>
                <c:pt idx="1445">
                  <c:v>-0.42335247121099656</c:v>
                </c:pt>
                <c:pt idx="1446">
                  <c:v>-0.13668334143039135</c:v>
                </c:pt>
                <c:pt idx="1447">
                  <c:v>-0.52153146142296514</c:v>
                </c:pt>
                <c:pt idx="1448">
                  <c:v>-0.39052845368465355</c:v>
                </c:pt>
                <c:pt idx="1449">
                  <c:v>-0.33061508047008359</c:v>
                </c:pt>
                <c:pt idx="1450">
                  <c:v>-0.36180079659954334</c:v>
                </c:pt>
                <c:pt idx="1451">
                  <c:v>-0.34515905984987666</c:v>
                </c:pt>
                <c:pt idx="1452">
                  <c:v>-0.46292569111267623</c:v>
                </c:pt>
                <c:pt idx="1453">
                  <c:v>2.8291663427824343</c:v>
                </c:pt>
                <c:pt idx="1454">
                  <c:v>2.7096951772708309</c:v>
                </c:pt>
                <c:pt idx="1455">
                  <c:v>2.3766718137282306</c:v>
                </c:pt>
                <c:pt idx="1456">
                  <c:v>2.7981258811764738</c:v>
                </c:pt>
                <c:pt idx="1457">
                  <c:v>3.2925911722986787</c:v>
                </c:pt>
                <c:pt idx="1458">
                  <c:v>-1.7653600995659273</c:v>
                </c:pt>
                <c:pt idx="1459">
                  <c:v>2.9964845282684913</c:v>
                </c:pt>
                <c:pt idx="1460">
                  <c:v>3.7875509704398875</c:v>
                </c:pt>
                <c:pt idx="1461">
                  <c:v>3.4421017131748881</c:v>
                </c:pt>
                <c:pt idx="1462">
                  <c:v>3.8378093895841232</c:v>
                </c:pt>
                <c:pt idx="1463">
                  <c:v>3.4668384569793123</c:v>
                </c:pt>
                <c:pt idx="1464">
                  <c:v>3.7025129172277178</c:v>
                </c:pt>
                <c:pt idx="1465">
                  <c:v>4.0568233478997193</c:v>
                </c:pt>
                <c:pt idx="1466">
                  <c:v>4.2320514708055894</c:v>
                </c:pt>
                <c:pt idx="1467">
                  <c:v>4.6748753858096084</c:v>
                </c:pt>
                <c:pt idx="1468">
                  <c:v>-1.710474097610198</c:v>
                </c:pt>
                <c:pt idx="1469">
                  <c:v>-1.876829512136357</c:v>
                </c:pt>
                <c:pt idx="1470">
                  <c:v>-2.2465540115737666</c:v>
                </c:pt>
                <c:pt idx="1471">
                  <c:v>-2.3482842629180998</c:v>
                </c:pt>
                <c:pt idx="1472">
                  <c:v>-2.5168146450733131</c:v>
                </c:pt>
                <c:pt idx="1473">
                  <c:v>-2.3296750968095994</c:v>
                </c:pt>
                <c:pt idx="1474">
                  <c:v>-2.0581117815530545</c:v>
                </c:pt>
                <c:pt idx="1475">
                  <c:v>-4.8761674801307002</c:v>
                </c:pt>
                <c:pt idx="1476">
                  <c:v>-5.1790358996577082</c:v>
                </c:pt>
                <c:pt idx="1477">
                  <c:v>-5.4805021385913664</c:v>
                </c:pt>
                <c:pt idx="1478">
                  <c:v>-14.028395202350699</c:v>
                </c:pt>
                <c:pt idx="1479">
                  <c:v>-4.5806122414083683</c:v>
                </c:pt>
                <c:pt idx="1480">
                  <c:v>-4.2849826997759015</c:v>
                </c:pt>
                <c:pt idx="1481">
                  <c:v>-3.8055923102977185</c:v>
                </c:pt>
                <c:pt idx="1482">
                  <c:v>2.5503666817129404E-2</c:v>
                </c:pt>
                <c:pt idx="1483">
                  <c:v>-4.9153201551231256E-2</c:v>
                </c:pt>
                <c:pt idx="1484">
                  <c:v>-0.14564042476649039</c:v>
                </c:pt>
                <c:pt idx="1485">
                  <c:v>-4.4150521861858687</c:v>
                </c:pt>
                <c:pt idx="1486">
                  <c:v>-0.49321057719421302</c:v>
                </c:pt>
                <c:pt idx="1487">
                  <c:v>-0.57730795257789758</c:v>
                </c:pt>
                <c:pt idx="1488">
                  <c:v>-0.80547641254741065</c:v>
                </c:pt>
                <c:pt idx="1489">
                  <c:v>-0.87746185492277029</c:v>
                </c:pt>
                <c:pt idx="1490">
                  <c:v>-1.0948456043286101</c:v>
                </c:pt>
                <c:pt idx="1491">
                  <c:v>-5.645839820328411</c:v>
                </c:pt>
                <c:pt idx="1492">
                  <c:v>-1.2271049236119045</c:v>
                </c:pt>
                <c:pt idx="1493">
                  <c:v>9.4346319273152651E-2</c:v>
                </c:pt>
                <c:pt idx="1494">
                  <c:v>0.21669501605038793</c:v>
                </c:pt>
                <c:pt idx="1495">
                  <c:v>0.59853731233954277</c:v>
                </c:pt>
                <c:pt idx="1496">
                  <c:v>-0.25079985738091026</c:v>
                </c:pt>
                <c:pt idx="1497">
                  <c:v>0.40534164937894679</c:v>
                </c:pt>
                <c:pt idx="1498">
                  <c:v>1.4705483991969628</c:v>
                </c:pt>
                <c:pt idx="1499">
                  <c:v>7.5132299318876958</c:v>
                </c:pt>
                <c:pt idx="1500">
                  <c:v>6.6878844546377554</c:v>
                </c:pt>
                <c:pt idx="1501">
                  <c:v>3.9108467724761247</c:v>
                </c:pt>
                <c:pt idx="1502">
                  <c:v>2.0255901068106956</c:v>
                </c:pt>
                <c:pt idx="1503">
                  <c:v>-0.22241266971665061</c:v>
                </c:pt>
                <c:pt idx="1504">
                  <c:v>0.92246002117631565</c:v>
                </c:pt>
                <c:pt idx="1505">
                  <c:v>0.98038238177500103</c:v>
                </c:pt>
                <c:pt idx="1506">
                  <c:v>0.14926219612310165</c:v>
                </c:pt>
                <c:pt idx="1507">
                  <c:v>-4.6800835284588347</c:v>
                </c:pt>
                <c:pt idx="1508">
                  <c:v>1.1641348858250065</c:v>
                </c:pt>
                <c:pt idx="1509">
                  <c:v>1.2209800741864738</c:v>
                </c:pt>
                <c:pt idx="1510">
                  <c:v>-2.8785246213187143</c:v>
                </c:pt>
                <c:pt idx="1511">
                  <c:v>-3.0759348454500666</c:v>
                </c:pt>
                <c:pt idx="1512">
                  <c:v>-2.9563829614509016</c:v>
                </c:pt>
                <c:pt idx="1513">
                  <c:v>-2.9495782227061134</c:v>
                </c:pt>
                <c:pt idx="1514">
                  <c:v>-2.6098925087059661</c:v>
                </c:pt>
                <c:pt idx="1515">
                  <c:v>-2.9956000860184626</c:v>
                </c:pt>
                <c:pt idx="1516">
                  <c:v>-2.6327025193910112</c:v>
                </c:pt>
                <c:pt idx="1517">
                  <c:v>-2.9940193628309881</c:v>
                </c:pt>
                <c:pt idx="1518">
                  <c:v>-3.0532006248228996</c:v>
                </c:pt>
                <c:pt idx="1519">
                  <c:v>-2.7604127742112099</c:v>
                </c:pt>
                <c:pt idx="1520">
                  <c:v>-2.5075854733018943</c:v>
                </c:pt>
                <c:pt idx="1521">
                  <c:v>-2.6046070424766925</c:v>
                </c:pt>
                <c:pt idx="1522">
                  <c:v>-2.4466697509350133</c:v>
                </c:pt>
                <c:pt idx="1523">
                  <c:v>-2.745030003959831</c:v>
                </c:pt>
                <c:pt idx="1524">
                  <c:v>0.74211234596398756</c:v>
                </c:pt>
                <c:pt idx="1525">
                  <c:v>-2.5386980018009426</c:v>
                </c:pt>
                <c:pt idx="1526">
                  <c:v>-2.6856580774196694</c:v>
                </c:pt>
                <c:pt idx="1527">
                  <c:v>0.89401688754413888</c:v>
                </c:pt>
                <c:pt idx="1528">
                  <c:v>0.68992804304395039</c:v>
                </c:pt>
                <c:pt idx="1529">
                  <c:v>2.2714414247789381</c:v>
                </c:pt>
                <c:pt idx="1530">
                  <c:v>2.801247166438686</c:v>
                </c:pt>
                <c:pt idx="1531">
                  <c:v>2.5151292071117775</c:v>
                </c:pt>
                <c:pt idx="1532">
                  <c:v>2.5252799169489206</c:v>
                </c:pt>
                <c:pt idx="1533">
                  <c:v>2.7656667710862348</c:v>
                </c:pt>
                <c:pt idx="1534">
                  <c:v>1.9889041688367197</c:v>
                </c:pt>
                <c:pt idx="1535">
                  <c:v>1.9950704473841216</c:v>
                </c:pt>
                <c:pt idx="1536">
                  <c:v>1.4956636756662531</c:v>
                </c:pt>
                <c:pt idx="1537">
                  <c:v>2.053389895158694</c:v>
                </c:pt>
                <c:pt idx="1538">
                  <c:v>5.1263616833612575</c:v>
                </c:pt>
                <c:pt idx="1539">
                  <c:v>5.8963365272090655</c:v>
                </c:pt>
                <c:pt idx="1540">
                  <c:v>0.44659699375081013</c:v>
                </c:pt>
                <c:pt idx="1541">
                  <c:v>0.81248577569717972</c:v>
                </c:pt>
                <c:pt idx="1542">
                  <c:v>-6.2900004762859067</c:v>
                </c:pt>
                <c:pt idx="1543">
                  <c:v>0.39345407739537269</c:v>
                </c:pt>
                <c:pt idx="1544">
                  <c:v>0.43938168487708945</c:v>
                </c:pt>
                <c:pt idx="1545">
                  <c:v>0.75558274543233106</c:v>
                </c:pt>
                <c:pt idx="1546">
                  <c:v>0.28678697437437983</c:v>
                </c:pt>
                <c:pt idx="1547">
                  <c:v>0.22489390917566868</c:v>
                </c:pt>
                <c:pt idx="1548">
                  <c:v>-0.22038595092877236</c:v>
                </c:pt>
                <c:pt idx="1549">
                  <c:v>-0.27492313217794739</c:v>
                </c:pt>
                <c:pt idx="1550">
                  <c:v>-0.52967679340381291</c:v>
                </c:pt>
                <c:pt idx="1551">
                  <c:v>-0.88764413229681949</c:v>
                </c:pt>
                <c:pt idx="1552">
                  <c:v>-0.91931949830572501</c:v>
                </c:pt>
                <c:pt idx="1553">
                  <c:v>-8.3503725722496416</c:v>
                </c:pt>
                <c:pt idx="1554">
                  <c:v>6.7077168746279092</c:v>
                </c:pt>
                <c:pt idx="1555">
                  <c:v>0.12021092930251767</c:v>
                </c:pt>
                <c:pt idx="1556">
                  <c:v>-1.3986477626400566</c:v>
                </c:pt>
                <c:pt idx="1557">
                  <c:v>-2.1383677914789581</c:v>
                </c:pt>
                <c:pt idx="1558">
                  <c:v>-2.3969435311428189</c:v>
                </c:pt>
                <c:pt idx="1559">
                  <c:v>-14.544756802031614</c:v>
                </c:pt>
                <c:pt idx="1560">
                  <c:v>-14.906524242778787</c:v>
                </c:pt>
                <c:pt idx="1561">
                  <c:v>-16.013619613618321</c:v>
                </c:pt>
                <c:pt idx="1562">
                  <c:v>-4.7214861493043125</c:v>
                </c:pt>
                <c:pt idx="1563">
                  <c:v>-6.4258626404506671</c:v>
                </c:pt>
                <c:pt idx="1564">
                  <c:v>-20.982973743432659</c:v>
                </c:pt>
                <c:pt idx="1565">
                  <c:v>-6.8299481008289273</c:v>
                </c:pt>
                <c:pt idx="1566">
                  <c:v>-8.6536284694897034E-2</c:v>
                </c:pt>
                <c:pt idx="1567">
                  <c:v>-1.3177111707115794</c:v>
                </c:pt>
                <c:pt idx="1568">
                  <c:v>-1.1832908419065085</c:v>
                </c:pt>
                <c:pt idx="1569">
                  <c:v>-2.9378732329999204</c:v>
                </c:pt>
                <c:pt idx="1570">
                  <c:v>-1.8808059302995528</c:v>
                </c:pt>
                <c:pt idx="1571">
                  <c:v>-1.8571708525639674</c:v>
                </c:pt>
                <c:pt idx="1572">
                  <c:v>-2.0890335849062982</c:v>
                </c:pt>
                <c:pt idx="1573">
                  <c:v>-1.8048889427855426</c:v>
                </c:pt>
                <c:pt idx="1574">
                  <c:v>-1.8140569439155398</c:v>
                </c:pt>
                <c:pt idx="1575">
                  <c:v>-1.992410811507467</c:v>
                </c:pt>
                <c:pt idx="1576">
                  <c:v>-2.1138732633559791</c:v>
                </c:pt>
                <c:pt idx="1577">
                  <c:v>-1.7825993494257526</c:v>
                </c:pt>
                <c:pt idx="1578">
                  <c:v>-1.2661879317522007</c:v>
                </c:pt>
                <c:pt idx="1579">
                  <c:v>-0.1947310188336342</c:v>
                </c:pt>
                <c:pt idx="1580">
                  <c:v>-0.48644021155473099</c:v>
                </c:pt>
                <c:pt idx="1581">
                  <c:v>0.28574997182747819</c:v>
                </c:pt>
                <c:pt idx="1582">
                  <c:v>0.23990511030087797</c:v>
                </c:pt>
                <c:pt idx="1583">
                  <c:v>0.96690828431938092</c:v>
                </c:pt>
                <c:pt idx="1584">
                  <c:v>0.35114831201405639</c:v>
                </c:pt>
                <c:pt idx="1585">
                  <c:v>-0.15368870000134954</c:v>
                </c:pt>
                <c:pt idx="1586">
                  <c:v>0.43128976536770541</c:v>
                </c:pt>
                <c:pt idx="1587">
                  <c:v>0.49721909471273695</c:v>
                </c:pt>
                <c:pt idx="1588">
                  <c:v>0.28584847089079085</c:v>
                </c:pt>
                <c:pt idx="1589">
                  <c:v>0.5780862909376846</c:v>
                </c:pt>
                <c:pt idx="1590">
                  <c:v>0.15072971797784329</c:v>
                </c:pt>
                <c:pt idx="1591">
                  <c:v>-0.46203805731214975</c:v>
                </c:pt>
                <c:pt idx="1592">
                  <c:v>0.25403776525032884</c:v>
                </c:pt>
                <c:pt idx="1593">
                  <c:v>0.98089293734878991</c:v>
                </c:pt>
                <c:pt idx="1594">
                  <c:v>1.0723994896202231</c:v>
                </c:pt>
                <c:pt idx="1595">
                  <c:v>1.4646277360487914</c:v>
                </c:pt>
                <c:pt idx="1596">
                  <c:v>1.135440660188509</c:v>
                </c:pt>
                <c:pt idx="1597">
                  <c:v>1.1706507884289978</c:v>
                </c:pt>
                <c:pt idx="1598">
                  <c:v>0.80205445046454749</c:v>
                </c:pt>
                <c:pt idx="1599">
                  <c:v>0.33860291294157435</c:v>
                </c:pt>
                <c:pt idx="1600">
                  <c:v>0.2650232642722628</c:v>
                </c:pt>
                <c:pt idx="1601">
                  <c:v>8.9886651085401975E-2</c:v>
                </c:pt>
                <c:pt idx="1602">
                  <c:v>-9.363280882893911E-2</c:v>
                </c:pt>
                <c:pt idx="1603">
                  <c:v>-7.2998386200927828E-2</c:v>
                </c:pt>
                <c:pt idx="1604">
                  <c:v>-0.31430831895648109</c:v>
                </c:pt>
                <c:pt idx="1605">
                  <c:v>-0.26042714859238147</c:v>
                </c:pt>
                <c:pt idx="1606">
                  <c:v>6.0245076718129627E-2</c:v>
                </c:pt>
                <c:pt idx="1607">
                  <c:v>-0.12153367351362865</c:v>
                </c:pt>
                <c:pt idx="1608">
                  <c:v>0.29367706230017809</c:v>
                </c:pt>
                <c:pt idx="1609">
                  <c:v>3.7191232788830781</c:v>
                </c:pt>
                <c:pt idx="1610">
                  <c:v>3.6133110501736092</c:v>
                </c:pt>
                <c:pt idx="1611">
                  <c:v>3.4761073573970185</c:v>
                </c:pt>
                <c:pt idx="1612">
                  <c:v>3.3307706786262572</c:v>
                </c:pt>
                <c:pt idx="1613">
                  <c:v>3.2477783588586773</c:v>
                </c:pt>
                <c:pt idx="1614">
                  <c:v>10.522890180066854</c:v>
                </c:pt>
                <c:pt idx="1615">
                  <c:v>7.6128997375095198</c:v>
                </c:pt>
                <c:pt idx="1616">
                  <c:v>5.7287240928243195</c:v>
                </c:pt>
                <c:pt idx="1617">
                  <c:v>4.1189154196037245</c:v>
                </c:pt>
                <c:pt idx="1618">
                  <c:v>3.0050811926969394</c:v>
                </c:pt>
                <c:pt idx="1619">
                  <c:v>2.6589176872430715</c:v>
                </c:pt>
                <c:pt idx="1620">
                  <c:v>3.1169720140774002</c:v>
                </c:pt>
                <c:pt idx="1621">
                  <c:v>3.3019582314946918</c:v>
                </c:pt>
                <c:pt idx="1622">
                  <c:v>3.3166682403701837</c:v>
                </c:pt>
                <c:pt idx="1623">
                  <c:v>-1.4441521111234545</c:v>
                </c:pt>
                <c:pt idx="1624">
                  <c:v>-3.3718435003666745</c:v>
                </c:pt>
                <c:pt idx="1625">
                  <c:v>-0.93008662761193894</c:v>
                </c:pt>
                <c:pt idx="1626">
                  <c:v>-3.880752143762177</c:v>
                </c:pt>
                <c:pt idx="1627">
                  <c:v>-3.8954530687066047</c:v>
                </c:pt>
                <c:pt idx="1628">
                  <c:v>-3.91787640831659</c:v>
                </c:pt>
                <c:pt idx="1629">
                  <c:v>-4.0659617193722593</c:v>
                </c:pt>
                <c:pt idx="1630">
                  <c:v>-16.271109407532737</c:v>
                </c:pt>
                <c:pt idx="1631">
                  <c:v>-4.1746255574167757</c:v>
                </c:pt>
                <c:pt idx="1632">
                  <c:v>2.8302718533128708</c:v>
                </c:pt>
                <c:pt idx="1633">
                  <c:v>-4.7717164130399166</c:v>
                </c:pt>
                <c:pt idx="1634">
                  <c:v>4.0782711603002272E-2</c:v>
                </c:pt>
                <c:pt idx="1635">
                  <c:v>-0.41506032768966267</c:v>
                </c:pt>
                <c:pt idx="1636">
                  <c:v>-9.4315900169801396E-3</c:v>
                </c:pt>
                <c:pt idx="1637">
                  <c:v>-1.028658473094767</c:v>
                </c:pt>
                <c:pt idx="1638">
                  <c:v>-1.3153794032438073</c:v>
                </c:pt>
                <c:pt idx="1639">
                  <c:v>-1.5678639576953963</c:v>
                </c:pt>
                <c:pt idx="1640">
                  <c:v>-1.628683073688076</c:v>
                </c:pt>
                <c:pt idx="1641">
                  <c:v>-21.93162894320508</c:v>
                </c:pt>
                <c:pt idx="1642">
                  <c:v>-25.048990338175372</c:v>
                </c:pt>
                <c:pt idx="1643">
                  <c:v>-1.9295956321964269</c:v>
                </c:pt>
                <c:pt idx="1644">
                  <c:v>-1.9175647396709712</c:v>
                </c:pt>
                <c:pt idx="1645">
                  <c:v>-2.4768417265868141</c:v>
                </c:pt>
                <c:pt idx="1646">
                  <c:v>-24.314290704136507</c:v>
                </c:pt>
                <c:pt idx="1647">
                  <c:v>-3.1772080385939714</c:v>
                </c:pt>
                <c:pt idx="1648">
                  <c:v>-3.2102547346525356</c:v>
                </c:pt>
              </c:numCache>
            </c:numRef>
          </c:val>
          <c:extLst>
            <c:ext xmlns:c16="http://schemas.microsoft.com/office/drawing/2014/chart" uri="{C3380CC4-5D6E-409C-BE32-E72D297353CC}">
              <c16:uniqueId val="{00000006-EA55-45D2-A2C2-701FA7BA22F4}"/>
            </c:ext>
          </c:extLst>
        </c:ser>
        <c:dLbls>
          <c:showLegendKey val="0"/>
          <c:showVal val="0"/>
          <c:showCatName val="0"/>
          <c:showSerName val="0"/>
          <c:showPercent val="0"/>
          <c:showBubbleSize val="0"/>
        </c:dLbls>
        <c:gapWidth val="150"/>
        <c:axId val="363833311"/>
        <c:axId val="307532623"/>
      </c:barChart>
      <c:catAx>
        <c:axId val="363833311"/>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307532623"/>
        <c:crosses val="autoZero"/>
        <c:auto val="1"/>
        <c:lblAlgn val="ctr"/>
        <c:lblOffset val="100"/>
        <c:noMultiLvlLbl val="0"/>
      </c:catAx>
      <c:valAx>
        <c:axId val="307532623"/>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363833311"/>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45</xdr:col>
      <xdr:colOff>0</xdr:colOff>
      <xdr:row>2</xdr:row>
      <xdr:rowOff>0</xdr:rowOff>
    </xdr:from>
    <xdr:to>
      <xdr:col>51</xdr:col>
      <xdr:colOff>279400</xdr:colOff>
      <xdr:row>22</xdr:row>
      <xdr:rowOff>127000</xdr:rowOff>
    </xdr:to>
    <xdr:graphicFrame macro="">
      <xdr:nvGraphicFramePr>
        <xdr:cNvPr id="9" name="Chart 8">
          <a:extLst>
            <a:ext uri="{FF2B5EF4-FFF2-40B4-BE49-F238E27FC236}">
              <a16:creationId xmlns:a16="http://schemas.microsoft.com/office/drawing/2014/main" id="{4DC51807-05F1-329F-E65B-34F3FE6710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51</xdr:col>
      <xdr:colOff>406400</xdr:colOff>
      <xdr:row>2</xdr:row>
      <xdr:rowOff>0</xdr:rowOff>
    </xdr:from>
    <xdr:to>
      <xdr:col>58</xdr:col>
      <xdr:colOff>76200</xdr:colOff>
      <xdr:row>22</xdr:row>
      <xdr:rowOff>127000</xdr:rowOff>
    </xdr:to>
    <xdr:graphicFrame macro="">
      <xdr:nvGraphicFramePr>
        <xdr:cNvPr id="10" name="Chart 9">
          <a:extLst>
            <a:ext uri="{FF2B5EF4-FFF2-40B4-BE49-F238E27FC236}">
              <a16:creationId xmlns:a16="http://schemas.microsoft.com/office/drawing/2014/main" id="{BE2BE12B-D208-2490-6084-4CCCAB86D5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45</xdr:col>
      <xdr:colOff>0</xdr:colOff>
      <xdr:row>23</xdr:row>
      <xdr:rowOff>63500</xdr:rowOff>
    </xdr:from>
    <xdr:to>
      <xdr:col>51</xdr:col>
      <xdr:colOff>279400</xdr:colOff>
      <xdr:row>44</xdr:row>
      <xdr:rowOff>0</xdr:rowOff>
    </xdr:to>
    <xdr:graphicFrame macro="">
      <xdr:nvGraphicFramePr>
        <xdr:cNvPr id="11" name="Chart 10">
          <a:extLst>
            <a:ext uri="{FF2B5EF4-FFF2-40B4-BE49-F238E27FC236}">
              <a16:creationId xmlns:a16="http://schemas.microsoft.com/office/drawing/2014/main" id="{B43ED880-C78A-3A9C-3675-941853D00A2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51</xdr:col>
      <xdr:colOff>406400</xdr:colOff>
      <xdr:row>23</xdr:row>
      <xdr:rowOff>63500</xdr:rowOff>
    </xdr:from>
    <xdr:to>
      <xdr:col>58</xdr:col>
      <xdr:colOff>76200</xdr:colOff>
      <xdr:row>44</xdr:row>
      <xdr:rowOff>0</xdr:rowOff>
    </xdr:to>
    <xdr:graphicFrame macro="">
      <xdr:nvGraphicFramePr>
        <xdr:cNvPr id="12" name="Chart 11">
          <a:extLst>
            <a:ext uri="{FF2B5EF4-FFF2-40B4-BE49-F238E27FC236}">
              <a16:creationId xmlns:a16="http://schemas.microsoft.com/office/drawing/2014/main" id="{641F8335-6AF1-DF2D-2849-C887A5E4F7B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45</xdr:col>
      <xdr:colOff>0</xdr:colOff>
      <xdr:row>44</xdr:row>
      <xdr:rowOff>127000</xdr:rowOff>
    </xdr:from>
    <xdr:to>
      <xdr:col>51</xdr:col>
      <xdr:colOff>279400</xdr:colOff>
      <xdr:row>65</xdr:row>
      <xdr:rowOff>63500</xdr:rowOff>
    </xdr:to>
    <xdr:graphicFrame macro="">
      <xdr:nvGraphicFramePr>
        <xdr:cNvPr id="13" name="Chart 12">
          <a:extLst>
            <a:ext uri="{FF2B5EF4-FFF2-40B4-BE49-F238E27FC236}">
              <a16:creationId xmlns:a16="http://schemas.microsoft.com/office/drawing/2014/main" id="{177F108D-5050-96C8-19BC-7BCDD87915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51</xdr:col>
      <xdr:colOff>406400</xdr:colOff>
      <xdr:row>44</xdr:row>
      <xdr:rowOff>127000</xdr:rowOff>
    </xdr:from>
    <xdr:to>
      <xdr:col>58</xdr:col>
      <xdr:colOff>76200</xdr:colOff>
      <xdr:row>65</xdr:row>
      <xdr:rowOff>63500</xdr:rowOff>
    </xdr:to>
    <xdr:graphicFrame macro="">
      <xdr:nvGraphicFramePr>
        <xdr:cNvPr id="14" name="Chart 13">
          <a:extLst>
            <a:ext uri="{FF2B5EF4-FFF2-40B4-BE49-F238E27FC236}">
              <a16:creationId xmlns:a16="http://schemas.microsoft.com/office/drawing/2014/main" id="{ADAE508E-05B5-BFCB-398C-EFCF5E6FDE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45</xdr:col>
      <xdr:colOff>0</xdr:colOff>
      <xdr:row>66</xdr:row>
      <xdr:rowOff>0</xdr:rowOff>
    </xdr:from>
    <xdr:to>
      <xdr:col>51</xdr:col>
      <xdr:colOff>279400</xdr:colOff>
      <xdr:row>86</xdr:row>
      <xdr:rowOff>127000</xdr:rowOff>
    </xdr:to>
    <xdr:graphicFrame macro="">
      <xdr:nvGraphicFramePr>
        <xdr:cNvPr id="15" name="Chart 14">
          <a:extLst>
            <a:ext uri="{FF2B5EF4-FFF2-40B4-BE49-F238E27FC236}">
              <a16:creationId xmlns:a16="http://schemas.microsoft.com/office/drawing/2014/main" id="{D6A1DCCC-59AA-470D-29FD-053EF14494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A6889CC-CDF2-4C3B-8F7A-97F770106B23}" name="LAMBDAFunctionsCatalog" displayName="LAMBDAFunctionsCatalog" ref="A1:G102" totalsRowShown="0" headerRowDxfId="36" dataDxfId="35">
  <autoFilter ref="A1:G102" xr:uid="{5A6889CC-CDF2-4C3B-8F7A-97F770106B23}"/>
  <tableColumns count="7">
    <tableColumn id="1" xr3:uid="{CCA2AB2E-EBD4-409F-ACAB-37084A102468}" name="Function Name" dataDxfId="34"/>
    <tableColumn id="2" xr3:uid="{275E8F22-4701-401E-A8E9-944321663265}" name="Scope" dataDxfId="33"/>
    <tableColumn id="3" xr3:uid="{011FB1DD-A1B2-40F4-A2F2-B9F7E5BC4D80}" name="Definition" dataDxfId="32"/>
    <tableColumn id="4" xr3:uid="{B789CFAC-FEFD-44A2-873C-21854515DF54}" name="Arguments" dataDxfId="31"/>
    <tableColumn id="5" xr3:uid="{1EFB7298-7517-4367-8A14-ECA7099A074B}" name="Yields" dataDxfId="30"/>
    <tableColumn id="6" xr3:uid="{59406530-6D1B-445B-B41F-AF774BB57553}" name="Plain-Language Summary" dataDxfId="29"/>
    <tableColumn id="7" xr3:uid="{982E7425-F65D-4295-8DA3-4C9E1AE05AC4}" name="Description" dataDxfId="2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D6233DC-3F9B-4B90-8C38-0F890EB3F71B}" name="LifeExpectancyData" displayName="LifeExpectancyData" ref="A1:W2939" totalsRowShown="0">
  <autoFilter ref="A1:W2939" xr:uid="{BD6233DC-3F9B-4B90-8C38-0F890EB3F71B}"/>
  <tableColumns count="23">
    <tableColumn id="1" xr3:uid="{301A4E85-C496-4313-AE65-9469FFEB5A85}" name="Country"/>
    <tableColumn id="2" xr3:uid="{3F977A32-2F01-424E-A944-36D75FB9966C}" name="Year"/>
    <tableColumn id="3" xr3:uid="{E6BF0DAC-9E80-4974-B2F5-5B4E578B63FD}" name="Status"/>
    <tableColumn id="4" xr3:uid="{76B655DD-3149-40B2-A9CE-4C8C1700D221}" name="Life expectancy"/>
    <tableColumn id="5" xr3:uid="{C44E6239-8C87-4BEE-8E3D-7F527B3F22F1}" name="Adult Mortality"/>
    <tableColumn id="6" xr3:uid="{BD99E4AE-82F1-4106-BC28-782FDB69AC27}" name="infant deaths"/>
    <tableColumn id="7" xr3:uid="{1793CE19-F369-40E1-89DD-1E03117A3E03}" name="Alcohol"/>
    <tableColumn id="8" xr3:uid="{AFAD331E-AA56-4680-B1BF-61397DBBB8DF}" name="percentage expenditure"/>
    <tableColumn id="9" xr3:uid="{C80CF57D-7179-456B-8F2B-BA8A79266ACA}" name="Hepatitis B"/>
    <tableColumn id="10" xr3:uid="{5B6EF148-6D2E-496A-8E58-AC0AA32B9BC5}" name="Measles"/>
    <tableColumn id="11" xr3:uid="{D0896B25-68B7-44B8-8610-0AA4DBE6DEF9}" name="BMI"/>
    <tableColumn id="12" xr3:uid="{41724509-AA1E-47D8-894D-87279B6CE00E}" name="under-five deaths"/>
    <tableColumn id="13" xr3:uid="{853BC605-ED27-4E32-A9DD-58F809CAAF99}" name="Polio"/>
    <tableColumn id="14" xr3:uid="{7DEDEE53-F61B-4F01-8456-3C8551123296}" name="Total expenditure"/>
    <tableColumn id="15" xr3:uid="{EFD49B95-716A-4BD2-B840-04A56C997AD3}" name="Diphtheria"/>
    <tableColumn id="16" xr3:uid="{232CD716-A84A-4E7C-A1FC-B9B00151DC73}" name="HIV/AIDS"/>
    <tableColumn id="17" xr3:uid="{B4C580E4-5EDF-4911-9E67-4E6D4F34C326}" name="GDP"/>
    <tableColumn id="18" xr3:uid="{65FD7C3D-8004-4CBF-86F5-559FD5D55230}" name="Population"/>
    <tableColumn id="19" xr3:uid="{76DEE894-919A-4F9A-94C5-A0DFEE2882D3}" name="thinness 1-19 years"/>
    <tableColumn id="20" xr3:uid="{E7639AC5-DBFC-4BB9-8481-462209EAAC09}" name="thinness 5-9 years"/>
    <tableColumn id="21" xr3:uid="{6EC4AB74-7E55-4C08-968E-4E76F3FC67AF}" name="Income composition of resources"/>
    <tableColumn id="22" xr3:uid="{B125C564-55A1-49B5-81FF-E606B2A969BF}" name="Schooling"/>
    <tableColumn id="23" xr3:uid="{3EFD6FB1-C8C6-4F5B-981C-9E5488B7238C}"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02"/>
  <sheetViews>
    <sheetView workbookViewId="0">
      <pane ySplit="1" topLeftCell="A2" activePane="bottomLeft" state="frozenSplit"/>
      <selection pane="bottomLeft" activeCell="B4" sqref="B4"/>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903</v>
      </c>
      <c r="C1" s="2" t="s">
        <v>1</v>
      </c>
      <c r="D1" s="2" t="s">
        <v>2</v>
      </c>
      <c r="E1" s="2" t="s">
        <v>3</v>
      </c>
      <c r="F1" s="2" t="s">
        <v>4</v>
      </c>
      <c r="G1" s="2" t="s">
        <v>5</v>
      </c>
    </row>
    <row r="2" spans="1:7" ht="90" x14ac:dyDescent="0.25">
      <c r="A2" s="2" t="s">
        <v>6</v>
      </c>
      <c r="B2" s="2" t="s">
        <v>904</v>
      </c>
      <c r="C2" s="1" t="s">
        <v>7</v>
      </c>
      <c r="D2" s="2" t="s">
        <v>8</v>
      </c>
      <c r="E2" s="2" t="s">
        <v>9</v>
      </c>
      <c r="F2" s="2" t="s">
        <v>10</v>
      </c>
      <c r="G2" s="2" t="s">
        <v>11</v>
      </c>
    </row>
    <row r="3" spans="1:7" ht="105" x14ac:dyDescent="0.25">
      <c r="A3" s="2" t="s">
        <v>796</v>
      </c>
      <c r="B3" s="2" t="s">
        <v>904</v>
      </c>
      <c r="C3" s="1" t="s">
        <v>12</v>
      </c>
      <c r="D3" s="2" t="s">
        <v>13</v>
      </c>
      <c r="E3" s="2" t="s">
        <v>14</v>
      </c>
      <c r="F3" s="2" t="s">
        <v>15</v>
      </c>
      <c r="G3" s="2" t="s">
        <v>16</v>
      </c>
    </row>
    <row r="4" spans="1:7" ht="105" x14ac:dyDescent="0.25">
      <c r="A4" s="2" t="s">
        <v>797</v>
      </c>
      <c r="B4" s="2" t="s">
        <v>904</v>
      </c>
      <c r="C4" s="1" t="s">
        <v>17</v>
      </c>
      <c r="D4" s="2" t="s">
        <v>18</v>
      </c>
      <c r="E4" s="2" t="s">
        <v>19</v>
      </c>
      <c r="F4" s="2" t="s">
        <v>20</v>
      </c>
      <c r="G4" s="2" t="s">
        <v>21</v>
      </c>
    </row>
    <row r="5" spans="1:7" ht="120" x14ac:dyDescent="0.25">
      <c r="A5" s="2" t="s">
        <v>798</v>
      </c>
      <c r="B5" s="2" t="s">
        <v>904</v>
      </c>
      <c r="C5" s="1" t="s">
        <v>22</v>
      </c>
      <c r="D5" s="2" t="s">
        <v>23</v>
      </c>
      <c r="E5" s="2" t="s">
        <v>24</v>
      </c>
      <c r="F5" s="2" t="s">
        <v>25</v>
      </c>
      <c r="G5" s="2" t="s">
        <v>799</v>
      </c>
    </row>
    <row r="6" spans="1:7" ht="120" x14ac:dyDescent="0.25">
      <c r="A6" s="2" t="s">
        <v>800</v>
      </c>
      <c r="B6" s="2" t="s">
        <v>904</v>
      </c>
      <c r="C6" s="1" t="s">
        <v>801</v>
      </c>
      <c r="D6" s="2" t="s">
        <v>23</v>
      </c>
      <c r="E6" s="2" t="s">
        <v>26</v>
      </c>
      <c r="F6" s="2" t="s">
        <v>27</v>
      </c>
      <c r="G6" s="2" t="s">
        <v>802</v>
      </c>
    </row>
    <row r="7" spans="1:7" ht="120" x14ac:dyDescent="0.25">
      <c r="A7" s="2" t="s">
        <v>28</v>
      </c>
      <c r="B7" s="2" t="s">
        <v>904</v>
      </c>
      <c r="C7" s="1" t="s">
        <v>803</v>
      </c>
      <c r="D7" s="2" t="s">
        <v>23</v>
      </c>
      <c r="E7" s="2" t="s">
        <v>29</v>
      </c>
      <c r="F7" s="2" t="s">
        <v>30</v>
      </c>
      <c r="G7" s="2" t="s">
        <v>804</v>
      </c>
    </row>
    <row r="8" spans="1:7" ht="165" x14ac:dyDescent="0.25">
      <c r="A8" s="2" t="s">
        <v>805</v>
      </c>
      <c r="B8" s="2" t="s">
        <v>904</v>
      </c>
      <c r="C8" s="1" t="s">
        <v>806</v>
      </c>
      <c r="D8" s="2" t="s">
        <v>23</v>
      </c>
      <c r="E8" s="2" t="s">
        <v>31</v>
      </c>
      <c r="F8" s="2" t="s">
        <v>32</v>
      </c>
      <c r="G8" s="2" t="s">
        <v>807</v>
      </c>
    </row>
    <row r="9" spans="1:7" ht="120" x14ac:dyDescent="0.25">
      <c r="A9" s="2" t="s">
        <v>33</v>
      </c>
      <c r="B9" s="2" t="s">
        <v>904</v>
      </c>
      <c r="C9" s="1" t="s">
        <v>34</v>
      </c>
      <c r="D9" s="2" t="s">
        <v>18</v>
      </c>
      <c r="E9" s="2" t="s">
        <v>35</v>
      </c>
      <c r="F9" s="2" t="s">
        <v>36</v>
      </c>
      <c r="G9" s="2" t="s">
        <v>37</v>
      </c>
    </row>
    <row r="10" spans="1:7" ht="120" x14ac:dyDescent="0.25">
      <c r="A10" s="2" t="s">
        <v>38</v>
      </c>
      <c r="B10" s="2" t="s">
        <v>904</v>
      </c>
      <c r="C10" s="1" t="s">
        <v>808</v>
      </c>
      <c r="D10" s="2" t="s">
        <v>23</v>
      </c>
      <c r="E10" s="2" t="s">
        <v>39</v>
      </c>
      <c r="F10" s="2" t="s">
        <v>40</v>
      </c>
      <c r="G10" s="2" t="s">
        <v>809</v>
      </c>
    </row>
    <row r="11" spans="1:7" ht="120" x14ac:dyDescent="0.25">
      <c r="A11" s="2" t="s">
        <v>41</v>
      </c>
      <c r="B11" s="2" t="s">
        <v>904</v>
      </c>
      <c r="C11" s="1" t="s">
        <v>810</v>
      </c>
      <c r="D11" s="2" t="s">
        <v>23</v>
      </c>
      <c r="E11" s="2" t="s">
        <v>42</v>
      </c>
      <c r="F11" s="2" t="s">
        <v>43</v>
      </c>
      <c r="G11" s="2" t="s">
        <v>811</v>
      </c>
    </row>
    <row r="12" spans="1:7" ht="120" x14ac:dyDescent="0.25">
      <c r="A12" s="2" t="s">
        <v>44</v>
      </c>
      <c r="B12" s="2" t="s">
        <v>904</v>
      </c>
      <c r="C12" s="1" t="s">
        <v>812</v>
      </c>
      <c r="D12" s="2" t="s">
        <v>23</v>
      </c>
      <c r="E12" s="2" t="s">
        <v>45</v>
      </c>
      <c r="F12" s="2" t="s">
        <v>46</v>
      </c>
      <c r="G12" s="2" t="s">
        <v>47</v>
      </c>
    </row>
    <row r="13" spans="1:7" ht="120" x14ac:dyDescent="0.25">
      <c r="A13" s="2" t="s">
        <v>48</v>
      </c>
      <c r="B13" s="2" t="s">
        <v>904</v>
      </c>
      <c r="C13" s="1" t="s">
        <v>813</v>
      </c>
      <c r="D13" s="2" t="s">
        <v>23</v>
      </c>
      <c r="E13" s="2" t="s">
        <v>49</v>
      </c>
      <c r="F13" s="2" t="s">
        <v>50</v>
      </c>
      <c r="G13" s="2" t="s">
        <v>51</v>
      </c>
    </row>
    <row r="14" spans="1:7" ht="120" x14ac:dyDescent="0.25">
      <c r="A14" s="2" t="s">
        <v>52</v>
      </c>
      <c r="B14" s="2" t="s">
        <v>904</v>
      </c>
      <c r="C14" s="1" t="s">
        <v>814</v>
      </c>
      <c r="D14" s="2" t="s">
        <v>23</v>
      </c>
      <c r="E14" s="2" t="s">
        <v>53</v>
      </c>
      <c r="F14" s="2" t="s">
        <v>54</v>
      </c>
      <c r="G14" s="2" t="s">
        <v>815</v>
      </c>
    </row>
    <row r="15" spans="1:7" ht="120" x14ac:dyDescent="0.25">
      <c r="A15" s="2" t="s">
        <v>55</v>
      </c>
      <c r="B15" s="2" t="s">
        <v>904</v>
      </c>
      <c r="C15" s="1" t="s">
        <v>870</v>
      </c>
      <c r="D15" s="2" t="s">
        <v>23</v>
      </c>
      <c r="E15" s="2" t="s">
        <v>56</v>
      </c>
      <c r="F15" s="2" t="s">
        <v>57</v>
      </c>
      <c r="G15" s="2" t="s">
        <v>877</v>
      </c>
    </row>
    <row r="16" spans="1:7" ht="135" x14ac:dyDescent="0.25">
      <c r="A16" s="2" t="s">
        <v>58</v>
      </c>
      <c r="B16" s="2" t="s">
        <v>904</v>
      </c>
      <c r="C16" s="1" t="s">
        <v>816</v>
      </c>
      <c r="D16" s="2" t="s">
        <v>23</v>
      </c>
      <c r="E16" s="2" t="s">
        <v>59</v>
      </c>
      <c r="F16" s="2" t="s">
        <v>60</v>
      </c>
      <c r="G16" s="2" t="s">
        <v>61</v>
      </c>
    </row>
    <row r="17" spans="1:7" ht="135" x14ac:dyDescent="0.25">
      <c r="A17" s="2" t="s">
        <v>62</v>
      </c>
      <c r="B17" s="2" t="s">
        <v>904</v>
      </c>
      <c r="C17" s="1" t="s">
        <v>817</v>
      </c>
      <c r="D17" s="2" t="s">
        <v>23</v>
      </c>
      <c r="E17" s="2" t="s">
        <v>63</v>
      </c>
      <c r="F17" s="2" t="s">
        <v>64</v>
      </c>
      <c r="G17" s="2" t="s">
        <v>65</v>
      </c>
    </row>
    <row r="18" spans="1:7" ht="150" x14ac:dyDescent="0.25">
      <c r="A18" s="2" t="s">
        <v>66</v>
      </c>
      <c r="B18" s="2" t="s">
        <v>904</v>
      </c>
      <c r="C18" s="1" t="s">
        <v>818</v>
      </c>
      <c r="D18" s="2" t="s">
        <v>23</v>
      </c>
      <c r="E18" s="2" t="s">
        <v>67</v>
      </c>
      <c r="F18" s="2" t="s">
        <v>68</v>
      </c>
      <c r="G18" s="2" t="s">
        <v>69</v>
      </c>
    </row>
    <row r="19" spans="1:7" ht="135" x14ac:dyDescent="0.25">
      <c r="A19" s="2" t="s">
        <v>70</v>
      </c>
      <c r="B19" s="2" t="s">
        <v>904</v>
      </c>
      <c r="C19" s="1" t="s">
        <v>71</v>
      </c>
      <c r="D19" s="2" t="s">
        <v>23</v>
      </c>
      <c r="E19" s="2" t="s">
        <v>72</v>
      </c>
      <c r="F19" s="2" t="s">
        <v>73</v>
      </c>
      <c r="G19" s="2" t="s">
        <v>74</v>
      </c>
    </row>
    <row r="20" spans="1:7" ht="135" x14ac:dyDescent="0.25">
      <c r="A20" s="2" t="s">
        <v>75</v>
      </c>
      <c r="B20" s="2" t="s">
        <v>904</v>
      </c>
      <c r="C20" s="1" t="s">
        <v>76</v>
      </c>
      <c r="D20" s="2" t="s">
        <v>23</v>
      </c>
      <c r="E20" s="2" t="s">
        <v>77</v>
      </c>
      <c r="F20" s="2" t="s">
        <v>78</v>
      </c>
      <c r="G20" s="2" t="s">
        <v>79</v>
      </c>
    </row>
    <row r="21" spans="1:7" ht="165" x14ac:dyDescent="0.25">
      <c r="A21" s="2" t="s">
        <v>80</v>
      </c>
      <c r="B21" s="2" t="s">
        <v>904</v>
      </c>
      <c r="C21" s="1" t="s">
        <v>81</v>
      </c>
      <c r="D21" s="2" t="s">
        <v>23</v>
      </c>
      <c r="E21" s="2" t="s">
        <v>82</v>
      </c>
      <c r="F21" s="2" t="s">
        <v>83</v>
      </c>
      <c r="G21" s="2" t="s">
        <v>84</v>
      </c>
    </row>
    <row r="22" spans="1:7" ht="180" x14ac:dyDescent="0.25">
      <c r="A22" s="2" t="s">
        <v>85</v>
      </c>
      <c r="B22" s="2" t="s">
        <v>904</v>
      </c>
      <c r="C22" s="1" t="s">
        <v>86</v>
      </c>
      <c r="D22" s="2" t="s">
        <v>23</v>
      </c>
      <c r="E22" s="2" t="s">
        <v>87</v>
      </c>
      <c r="F22" s="2" t="s">
        <v>88</v>
      </c>
      <c r="G22" s="2" t="s">
        <v>89</v>
      </c>
    </row>
    <row r="23" spans="1:7" ht="120" x14ac:dyDescent="0.25">
      <c r="A23" s="2" t="s">
        <v>819</v>
      </c>
      <c r="B23" s="2" t="s">
        <v>904</v>
      </c>
      <c r="C23" s="1" t="s">
        <v>90</v>
      </c>
      <c r="D23" s="2" t="s">
        <v>23</v>
      </c>
      <c r="E23" s="2" t="s">
        <v>91</v>
      </c>
      <c r="F23" s="2" t="s">
        <v>92</v>
      </c>
      <c r="G23" s="2" t="s">
        <v>93</v>
      </c>
    </row>
    <row r="24" spans="1:7" ht="120" x14ac:dyDescent="0.25">
      <c r="A24" s="2" t="s">
        <v>94</v>
      </c>
      <c r="B24" s="2" t="s">
        <v>904</v>
      </c>
      <c r="C24" s="1" t="s">
        <v>820</v>
      </c>
      <c r="D24" s="2" t="s">
        <v>23</v>
      </c>
      <c r="E24" s="2" t="s">
        <v>95</v>
      </c>
      <c r="F24" s="2" t="s">
        <v>96</v>
      </c>
      <c r="G24" s="2" t="s">
        <v>821</v>
      </c>
    </row>
    <row r="25" spans="1:7" ht="150" x14ac:dyDescent="0.25">
      <c r="A25" s="2" t="s">
        <v>822</v>
      </c>
      <c r="B25" s="2" t="s">
        <v>904</v>
      </c>
      <c r="C25" s="1" t="s">
        <v>823</v>
      </c>
      <c r="D25" s="2" t="s">
        <v>97</v>
      </c>
      <c r="E25" s="2" t="s">
        <v>98</v>
      </c>
      <c r="F25" s="2" t="s">
        <v>99</v>
      </c>
      <c r="G25" s="2" t="s">
        <v>824</v>
      </c>
    </row>
    <row r="26" spans="1:7" ht="150" x14ac:dyDescent="0.25">
      <c r="A26" s="2" t="s">
        <v>825</v>
      </c>
      <c r="B26" s="2" t="s">
        <v>904</v>
      </c>
      <c r="C26" s="1" t="s">
        <v>826</v>
      </c>
      <c r="D26" s="2" t="s">
        <v>97</v>
      </c>
      <c r="E26" s="2" t="s">
        <v>100</v>
      </c>
      <c r="F26" s="2" t="s">
        <v>101</v>
      </c>
      <c r="G26" s="2" t="s">
        <v>827</v>
      </c>
    </row>
    <row r="27" spans="1:7" ht="120" x14ac:dyDescent="0.25">
      <c r="A27" s="2" t="s">
        <v>828</v>
      </c>
      <c r="B27" s="2" t="s">
        <v>904</v>
      </c>
      <c r="C27" s="1" t="s">
        <v>829</v>
      </c>
      <c r="D27" s="2" t="s">
        <v>23</v>
      </c>
      <c r="E27" s="2" t="s">
        <v>102</v>
      </c>
      <c r="F27" s="2" t="s">
        <v>103</v>
      </c>
      <c r="G27" s="2" t="s">
        <v>830</v>
      </c>
    </row>
    <row r="28" spans="1:7" ht="120" x14ac:dyDescent="0.25">
      <c r="A28" s="2" t="s">
        <v>104</v>
      </c>
      <c r="B28" s="2" t="s">
        <v>904</v>
      </c>
      <c r="C28" s="1" t="s">
        <v>831</v>
      </c>
      <c r="D28" s="2" t="s">
        <v>23</v>
      </c>
      <c r="E28" s="2" t="s">
        <v>105</v>
      </c>
      <c r="F28" s="2" t="s">
        <v>106</v>
      </c>
      <c r="G28" s="2" t="s">
        <v>832</v>
      </c>
    </row>
    <row r="29" spans="1:7" ht="180" x14ac:dyDescent="0.25">
      <c r="A29" s="2" t="s">
        <v>107</v>
      </c>
      <c r="B29" s="2" t="s">
        <v>904</v>
      </c>
      <c r="C29" s="1" t="s">
        <v>108</v>
      </c>
      <c r="D29" s="2" t="s">
        <v>23</v>
      </c>
      <c r="E29" s="2" t="s">
        <v>109</v>
      </c>
      <c r="F29" s="2" t="s">
        <v>110</v>
      </c>
      <c r="G29" s="2" t="s">
        <v>111</v>
      </c>
    </row>
    <row r="30" spans="1:7" ht="300" x14ac:dyDescent="0.25">
      <c r="A30" s="2" t="s">
        <v>112</v>
      </c>
      <c r="B30" s="2" t="s">
        <v>904</v>
      </c>
      <c r="C30" s="1" t="s">
        <v>833</v>
      </c>
      <c r="D30" s="2" t="s">
        <v>113</v>
      </c>
      <c r="E30" s="2" t="s">
        <v>114</v>
      </c>
      <c r="F30" s="2" t="s">
        <v>115</v>
      </c>
      <c r="G30" s="2" t="s">
        <v>116</v>
      </c>
    </row>
    <row r="31" spans="1:7" ht="120" x14ac:dyDescent="0.25">
      <c r="A31" s="2" t="s">
        <v>117</v>
      </c>
      <c r="B31" s="2" t="s">
        <v>904</v>
      </c>
      <c r="C31" s="1" t="s">
        <v>118</v>
      </c>
      <c r="D31" s="2" t="s">
        <v>119</v>
      </c>
      <c r="E31" s="2" t="s">
        <v>120</v>
      </c>
      <c r="F31" s="2" t="s">
        <v>121</v>
      </c>
      <c r="G31" s="2" t="s">
        <v>122</v>
      </c>
    </row>
    <row r="32" spans="1:7" ht="405" x14ac:dyDescent="0.25">
      <c r="A32" s="2" t="s">
        <v>123</v>
      </c>
      <c r="B32" s="2" t="s">
        <v>904</v>
      </c>
      <c r="C32" s="1" t="s">
        <v>834</v>
      </c>
      <c r="D32" s="2" t="s">
        <v>124</v>
      </c>
      <c r="E32" s="2" t="s">
        <v>125</v>
      </c>
      <c r="F32" s="2" t="s">
        <v>126</v>
      </c>
      <c r="G32" s="2" t="s">
        <v>127</v>
      </c>
    </row>
    <row r="33" spans="1:7" ht="60" x14ac:dyDescent="0.25">
      <c r="A33" s="2" t="s">
        <v>835</v>
      </c>
      <c r="B33" s="2" t="s">
        <v>904</v>
      </c>
      <c r="C33" s="1" t="s">
        <v>128</v>
      </c>
      <c r="D33" s="2" t="s">
        <v>8</v>
      </c>
      <c r="E33" s="2" t="s">
        <v>129</v>
      </c>
      <c r="F33" s="2" t="s">
        <v>130</v>
      </c>
      <c r="G33" s="2" t="s">
        <v>131</v>
      </c>
    </row>
    <row r="34" spans="1:7" ht="90" x14ac:dyDescent="0.25">
      <c r="A34" s="2" t="s">
        <v>132</v>
      </c>
      <c r="B34" s="2" t="s">
        <v>904</v>
      </c>
      <c r="C34" s="1" t="s">
        <v>133</v>
      </c>
      <c r="D34" s="2" t="s">
        <v>8</v>
      </c>
      <c r="E34" s="2" t="s">
        <v>134</v>
      </c>
      <c r="F34" s="2" t="s">
        <v>135</v>
      </c>
      <c r="G34" s="2" t="s">
        <v>136</v>
      </c>
    </row>
    <row r="35" spans="1:7" ht="60" x14ac:dyDescent="0.25">
      <c r="A35" s="2" t="s">
        <v>137</v>
      </c>
      <c r="B35" s="2" t="s">
        <v>904</v>
      </c>
      <c r="C35" s="1" t="s">
        <v>138</v>
      </c>
      <c r="D35" s="2" t="s">
        <v>8</v>
      </c>
      <c r="E35" s="2" t="s">
        <v>139</v>
      </c>
      <c r="F35" s="2" t="s">
        <v>140</v>
      </c>
      <c r="G35" s="2" t="s">
        <v>141</v>
      </c>
    </row>
    <row r="36" spans="1:7" ht="90" x14ac:dyDescent="0.25">
      <c r="A36" s="2" t="s">
        <v>836</v>
      </c>
      <c r="B36" s="2" t="s">
        <v>904</v>
      </c>
      <c r="C36" s="1" t="s">
        <v>142</v>
      </c>
      <c r="D36" s="2" t="s">
        <v>8</v>
      </c>
      <c r="E36" s="2" t="s">
        <v>143</v>
      </c>
      <c r="F36" s="2" t="s">
        <v>144</v>
      </c>
      <c r="G36" s="2" t="s">
        <v>145</v>
      </c>
    </row>
    <row r="37" spans="1:7" ht="120" x14ac:dyDescent="0.25">
      <c r="A37" s="2" t="s">
        <v>146</v>
      </c>
      <c r="B37" s="2" t="s">
        <v>904</v>
      </c>
      <c r="C37" s="1" t="s">
        <v>147</v>
      </c>
      <c r="D37" s="2" t="s">
        <v>8</v>
      </c>
      <c r="E37" s="2" t="s">
        <v>148</v>
      </c>
      <c r="F37" s="2" t="s">
        <v>149</v>
      </c>
      <c r="G37" s="2" t="s">
        <v>150</v>
      </c>
    </row>
    <row r="38" spans="1:7" ht="165" x14ac:dyDescent="0.25">
      <c r="A38" s="2" t="s">
        <v>151</v>
      </c>
      <c r="B38" s="2" t="s">
        <v>904</v>
      </c>
      <c r="C38" s="1" t="s">
        <v>152</v>
      </c>
      <c r="D38" s="2" t="s">
        <v>153</v>
      </c>
      <c r="E38" s="2" t="s">
        <v>154</v>
      </c>
      <c r="F38" s="2" t="s">
        <v>155</v>
      </c>
      <c r="G38" s="2" t="s">
        <v>156</v>
      </c>
    </row>
    <row r="39" spans="1:7" ht="105" x14ac:dyDescent="0.25">
      <c r="A39" s="2" t="s">
        <v>157</v>
      </c>
      <c r="B39" s="2" t="s">
        <v>904</v>
      </c>
      <c r="C39" s="1" t="s">
        <v>158</v>
      </c>
      <c r="D39" s="2" t="s">
        <v>159</v>
      </c>
      <c r="E39" s="2" t="s">
        <v>160</v>
      </c>
      <c r="F39" s="2" t="s">
        <v>161</v>
      </c>
      <c r="G39" s="2" t="s">
        <v>837</v>
      </c>
    </row>
    <row r="40" spans="1:7" ht="135" x14ac:dyDescent="0.25">
      <c r="A40" s="2" t="s">
        <v>162</v>
      </c>
      <c r="B40" s="2" t="s">
        <v>904</v>
      </c>
      <c r="C40" s="1" t="s">
        <v>163</v>
      </c>
      <c r="D40" s="2" t="s">
        <v>23</v>
      </c>
      <c r="E40" s="2" t="s">
        <v>164</v>
      </c>
      <c r="F40" s="2" t="s">
        <v>165</v>
      </c>
      <c r="G40" s="2" t="s">
        <v>166</v>
      </c>
    </row>
    <row r="41" spans="1:7" ht="120" x14ac:dyDescent="0.25">
      <c r="A41" s="2" t="s">
        <v>167</v>
      </c>
      <c r="B41" s="2" t="s">
        <v>904</v>
      </c>
      <c r="C41" s="1" t="s">
        <v>168</v>
      </c>
      <c r="D41" s="2" t="s">
        <v>23</v>
      </c>
      <c r="E41" s="2" t="s">
        <v>169</v>
      </c>
      <c r="F41" s="2" t="s">
        <v>170</v>
      </c>
      <c r="G41" s="2" t="s">
        <v>171</v>
      </c>
    </row>
    <row r="42" spans="1:7" ht="120" x14ac:dyDescent="0.25">
      <c r="A42" s="2" t="s">
        <v>172</v>
      </c>
      <c r="B42" s="2" t="s">
        <v>904</v>
      </c>
      <c r="C42" s="1" t="s">
        <v>173</v>
      </c>
      <c r="D42" s="2" t="s">
        <v>23</v>
      </c>
      <c r="E42" s="2" t="s">
        <v>174</v>
      </c>
      <c r="F42" s="2" t="s">
        <v>175</v>
      </c>
      <c r="G42" s="2" t="s">
        <v>176</v>
      </c>
    </row>
    <row r="43" spans="1:7" ht="105" x14ac:dyDescent="0.25">
      <c r="A43" s="2" t="s">
        <v>838</v>
      </c>
      <c r="B43" s="2" t="s">
        <v>904</v>
      </c>
      <c r="C43" s="1" t="s">
        <v>177</v>
      </c>
      <c r="D43" s="2" t="s">
        <v>178</v>
      </c>
      <c r="E43" s="2" t="s">
        <v>179</v>
      </c>
      <c r="F43" s="2" t="s">
        <v>180</v>
      </c>
      <c r="G43" s="2" t="s">
        <v>839</v>
      </c>
    </row>
    <row r="44" spans="1:7" ht="210" x14ac:dyDescent="0.25">
      <c r="A44" s="2" t="s">
        <v>840</v>
      </c>
      <c r="B44" s="2" t="s">
        <v>904</v>
      </c>
      <c r="C44" s="1" t="s">
        <v>181</v>
      </c>
      <c r="D44" s="2" t="s">
        <v>182</v>
      </c>
      <c r="E44" s="2" t="s">
        <v>183</v>
      </c>
      <c r="F44" s="2" t="s">
        <v>184</v>
      </c>
      <c r="G44" s="2" t="s">
        <v>185</v>
      </c>
    </row>
    <row r="45" spans="1:7" ht="195" x14ac:dyDescent="0.25">
      <c r="A45" s="2" t="s">
        <v>841</v>
      </c>
      <c r="B45" s="2" t="s">
        <v>904</v>
      </c>
      <c r="C45" s="1" t="s">
        <v>842</v>
      </c>
      <c r="D45" s="2" t="s">
        <v>186</v>
      </c>
      <c r="E45" s="2" t="s">
        <v>187</v>
      </c>
      <c r="F45" s="2" t="s">
        <v>188</v>
      </c>
      <c r="G45" s="2" t="s">
        <v>843</v>
      </c>
    </row>
    <row r="46" spans="1:7" ht="150" x14ac:dyDescent="0.25">
      <c r="A46" s="2" t="s">
        <v>844</v>
      </c>
      <c r="B46" s="2" t="s">
        <v>904</v>
      </c>
      <c r="C46" s="1" t="s">
        <v>845</v>
      </c>
      <c r="D46" s="2" t="s">
        <v>23</v>
      </c>
      <c r="E46" s="2" t="s">
        <v>189</v>
      </c>
      <c r="F46" s="2" t="s">
        <v>190</v>
      </c>
      <c r="G46" s="2" t="s">
        <v>871</v>
      </c>
    </row>
    <row r="47" spans="1:7" ht="135" x14ac:dyDescent="0.25">
      <c r="A47" s="2" t="s">
        <v>872</v>
      </c>
      <c r="B47" s="2" t="s">
        <v>904</v>
      </c>
      <c r="C47" s="1" t="s">
        <v>873</v>
      </c>
      <c r="D47" s="2" t="s">
        <v>23</v>
      </c>
      <c r="E47" s="2" t="s">
        <v>874</v>
      </c>
      <c r="F47" s="2" t="s">
        <v>875</v>
      </c>
      <c r="G47" s="2" t="s">
        <v>876</v>
      </c>
    </row>
    <row r="48" spans="1:7" ht="150" x14ac:dyDescent="0.25">
      <c r="A48" s="2" t="s">
        <v>846</v>
      </c>
      <c r="B48" s="2" t="s">
        <v>904</v>
      </c>
      <c r="C48" s="1" t="s">
        <v>191</v>
      </c>
      <c r="D48" s="2" t="s">
        <v>153</v>
      </c>
      <c r="E48" s="2" t="s">
        <v>192</v>
      </c>
      <c r="F48" s="2" t="s">
        <v>193</v>
      </c>
      <c r="G48" s="2" t="s">
        <v>847</v>
      </c>
    </row>
    <row r="49" spans="1:7" ht="135" x14ac:dyDescent="0.25">
      <c r="A49" s="2" t="s">
        <v>194</v>
      </c>
      <c r="B49" s="2" t="s">
        <v>904</v>
      </c>
      <c r="C49" s="1" t="s">
        <v>848</v>
      </c>
      <c r="D49" s="2" t="s">
        <v>23</v>
      </c>
      <c r="E49" s="2" t="s">
        <v>195</v>
      </c>
      <c r="F49" s="2" t="s">
        <v>196</v>
      </c>
      <c r="G49" s="2" t="s">
        <v>197</v>
      </c>
    </row>
    <row r="50" spans="1:7" ht="120" x14ac:dyDescent="0.25">
      <c r="A50" s="2" t="s">
        <v>198</v>
      </c>
      <c r="B50" s="2" t="s">
        <v>904</v>
      </c>
      <c r="C50" s="1" t="s">
        <v>199</v>
      </c>
      <c r="D50" s="2" t="s">
        <v>23</v>
      </c>
      <c r="E50" s="2" t="s">
        <v>200</v>
      </c>
      <c r="F50" s="2" t="s">
        <v>201</v>
      </c>
      <c r="G50" s="2" t="s">
        <v>202</v>
      </c>
    </row>
    <row r="51" spans="1:7" ht="135" x14ac:dyDescent="0.25">
      <c r="A51" s="2" t="s">
        <v>203</v>
      </c>
      <c r="B51" s="2" t="s">
        <v>904</v>
      </c>
      <c r="C51" s="1" t="s">
        <v>849</v>
      </c>
      <c r="D51" s="2" t="s">
        <v>23</v>
      </c>
      <c r="E51" s="2" t="s">
        <v>204</v>
      </c>
      <c r="F51" s="2" t="s">
        <v>205</v>
      </c>
      <c r="G51" s="2" t="s">
        <v>206</v>
      </c>
    </row>
    <row r="52" spans="1:7" ht="120" x14ac:dyDescent="0.25">
      <c r="A52" s="2" t="s">
        <v>207</v>
      </c>
      <c r="B52" s="2" t="s">
        <v>904</v>
      </c>
      <c r="C52" s="1" t="s">
        <v>208</v>
      </c>
      <c r="D52" s="2" t="s">
        <v>23</v>
      </c>
      <c r="E52" s="2" t="s">
        <v>209</v>
      </c>
      <c r="F52" s="2" t="s">
        <v>210</v>
      </c>
      <c r="G52" s="2" t="s">
        <v>211</v>
      </c>
    </row>
    <row r="53" spans="1:7" ht="135" x14ac:dyDescent="0.25">
      <c r="A53" s="2" t="s">
        <v>850</v>
      </c>
      <c r="B53" s="2" t="s">
        <v>904</v>
      </c>
      <c r="C53" s="1" t="s">
        <v>212</v>
      </c>
      <c r="D53" s="2" t="s">
        <v>213</v>
      </c>
      <c r="E53" s="2" t="s">
        <v>214</v>
      </c>
      <c r="F53" s="2" t="s">
        <v>215</v>
      </c>
      <c r="G53" s="2" t="s">
        <v>851</v>
      </c>
    </row>
    <row r="54" spans="1:7" ht="150" x14ac:dyDescent="0.25">
      <c r="A54" s="2" t="s">
        <v>216</v>
      </c>
      <c r="B54" s="2" t="s">
        <v>904</v>
      </c>
      <c r="C54" s="1" t="s">
        <v>217</v>
      </c>
      <c r="D54" s="2" t="s">
        <v>852</v>
      </c>
      <c r="E54" s="2" t="s">
        <v>218</v>
      </c>
      <c r="F54" s="2" t="s">
        <v>219</v>
      </c>
      <c r="G54" s="2" t="s">
        <v>853</v>
      </c>
    </row>
    <row r="55" spans="1:7" ht="210" x14ac:dyDescent="0.25">
      <c r="A55" s="2" t="s">
        <v>220</v>
      </c>
      <c r="B55" s="2" t="s">
        <v>904</v>
      </c>
      <c r="C55" s="1" t="s">
        <v>221</v>
      </c>
      <c r="D55" s="2" t="s">
        <v>222</v>
      </c>
      <c r="E55" s="2" t="s">
        <v>223</v>
      </c>
      <c r="F55" s="2" t="s">
        <v>224</v>
      </c>
      <c r="G55" s="2" t="s">
        <v>225</v>
      </c>
    </row>
    <row r="56" spans="1:7" ht="150" x14ac:dyDescent="0.25">
      <c r="A56" s="2" t="s">
        <v>226</v>
      </c>
      <c r="B56" s="2" t="s">
        <v>904</v>
      </c>
      <c r="C56" s="1" t="s">
        <v>227</v>
      </c>
      <c r="D56" s="2" t="s">
        <v>228</v>
      </c>
      <c r="E56" s="2" t="s">
        <v>229</v>
      </c>
      <c r="F56" s="2" t="s">
        <v>230</v>
      </c>
      <c r="G56" s="2" t="s">
        <v>231</v>
      </c>
    </row>
    <row r="57" spans="1:7" ht="315" x14ac:dyDescent="0.25">
      <c r="A57" s="2" t="s">
        <v>232</v>
      </c>
      <c r="B57" s="2" t="s">
        <v>904</v>
      </c>
      <c r="C57" s="1" t="s">
        <v>233</v>
      </c>
      <c r="D57" s="2" t="s">
        <v>234</v>
      </c>
      <c r="E57" s="2" t="s">
        <v>235</v>
      </c>
      <c r="F57" s="2" t="s">
        <v>236</v>
      </c>
      <c r="G57" s="2" t="s">
        <v>237</v>
      </c>
    </row>
    <row r="58" spans="1:7" ht="135" x14ac:dyDescent="0.25">
      <c r="A58" s="2" t="s">
        <v>238</v>
      </c>
      <c r="B58" s="2" t="s">
        <v>904</v>
      </c>
      <c r="C58" s="1" t="s">
        <v>239</v>
      </c>
      <c r="D58" s="2" t="s">
        <v>240</v>
      </c>
      <c r="E58" s="2" t="s">
        <v>241</v>
      </c>
      <c r="F58" s="2" t="s">
        <v>242</v>
      </c>
      <c r="G58" s="2" t="s">
        <v>243</v>
      </c>
    </row>
    <row r="59" spans="1:7" ht="150" x14ac:dyDescent="0.25">
      <c r="A59" s="2" t="s">
        <v>244</v>
      </c>
      <c r="B59" s="2" t="s">
        <v>904</v>
      </c>
      <c r="C59" s="1" t="s">
        <v>245</v>
      </c>
      <c r="D59" s="2" t="s">
        <v>240</v>
      </c>
      <c r="E59" s="2" t="s">
        <v>246</v>
      </c>
      <c r="F59" s="2" t="s">
        <v>247</v>
      </c>
      <c r="G59" s="2" t="s">
        <v>248</v>
      </c>
    </row>
    <row r="60" spans="1:7" ht="180" x14ac:dyDescent="0.25">
      <c r="A60" s="2" t="s">
        <v>854</v>
      </c>
      <c r="B60" s="2" t="s">
        <v>904</v>
      </c>
      <c r="C60" s="1" t="s">
        <v>855</v>
      </c>
      <c r="D60" s="2" t="s">
        <v>23</v>
      </c>
      <c r="E60" s="2" t="s">
        <v>249</v>
      </c>
      <c r="F60" s="2" t="s">
        <v>250</v>
      </c>
      <c r="G60" s="2" t="s">
        <v>856</v>
      </c>
    </row>
    <row r="61" spans="1:7" ht="150" x14ac:dyDescent="0.25">
      <c r="A61" s="2" t="s">
        <v>857</v>
      </c>
      <c r="B61" s="2" t="s">
        <v>904</v>
      </c>
      <c r="C61" s="1" t="s">
        <v>858</v>
      </c>
      <c r="D61" s="2" t="s">
        <v>23</v>
      </c>
      <c r="E61" s="2" t="s">
        <v>251</v>
      </c>
      <c r="F61" s="2" t="s">
        <v>252</v>
      </c>
      <c r="G61" s="2" t="s">
        <v>859</v>
      </c>
    </row>
    <row r="62" spans="1:7" ht="150" x14ac:dyDescent="0.25">
      <c r="A62" s="2" t="s">
        <v>253</v>
      </c>
      <c r="B62" s="2" t="s">
        <v>904</v>
      </c>
      <c r="C62" s="1" t="s">
        <v>254</v>
      </c>
      <c r="D62" s="2" t="s">
        <v>255</v>
      </c>
      <c r="E62" s="2" t="s">
        <v>256</v>
      </c>
      <c r="F62" s="2" t="s">
        <v>257</v>
      </c>
      <c r="G62" s="2" t="s">
        <v>258</v>
      </c>
    </row>
    <row r="63" spans="1:7" ht="120" x14ac:dyDescent="0.25">
      <c r="A63" s="2" t="s">
        <v>259</v>
      </c>
      <c r="B63" s="2" t="s">
        <v>904</v>
      </c>
      <c r="C63" s="1" t="s">
        <v>260</v>
      </c>
      <c r="D63" s="2" t="s">
        <v>261</v>
      </c>
      <c r="E63" s="2" t="s">
        <v>262</v>
      </c>
      <c r="F63" s="2" t="s">
        <v>263</v>
      </c>
      <c r="G63" s="2" t="s">
        <v>264</v>
      </c>
    </row>
    <row r="64" spans="1:7" ht="330" x14ac:dyDescent="0.25">
      <c r="A64" s="2" t="s">
        <v>860</v>
      </c>
      <c r="B64" s="2" t="s">
        <v>904</v>
      </c>
      <c r="C64" s="1" t="s">
        <v>265</v>
      </c>
      <c r="D64" s="2" t="s">
        <v>266</v>
      </c>
      <c r="E64" s="2" t="s">
        <v>267</v>
      </c>
      <c r="F64" s="2" t="s">
        <v>268</v>
      </c>
      <c r="G64" s="2" t="s">
        <v>861</v>
      </c>
    </row>
    <row r="65" spans="1:7" ht="120" x14ac:dyDescent="0.25">
      <c r="A65" s="2" t="s">
        <v>269</v>
      </c>
      <c r="B65" s="2" t="s">
        <v>904</v>
      </c>
      <c r="C65" s="1" t="s">
        <v>270</v>
      </c>
      <c r="D65" s="2" t="s">
        <v>271</v>
      </c>
      <c r="E65" s="2" t="s">
        <v>272</v>
      </c>
      <c r="F65" s="2" t="s">
        <v>273</v>
      </c>
      <c r="G65" s="2" t="s">
        <v>274</v>
      </c>
    </row>
    <row r="66" spans="1:7" ht="150" x14ac:dyDescent="0.25">
      <c r="A66" s="2" t="s">
        <v>275</v>
      </c>
      <c r="B66" s="2" t="s">
        <v>904</v>
      </c>
      <c r="C66" s="1" t="s">
        <v>276</v>
      </c>
      <c r="D66" s="2" t="s">
        <v>271</v>
      </c>
      <c r="E66" s="2" t="s">
        <v>277</v>
      </c>
      <c r="F66" s="2" t="s">
        <v>278</v>
      </c>
      <c r="G66" s="2" t="s">
        <v>279</v>
      </c>
    </row>
    <row r="67" spans="1:7" ht="150" x14ac:dyDescent="0.25">
      <c r="A67" s="2" t="s">
        <v>862</v>
      </c>
      <c r="B67" s="2" t="s">
        <v>904</v>
      </c>
      <c r="C67" s="1" t="s">
        <v>280</v>
      </c>
      <c r="D67" s="2" t="s">
        <v>271</v>
      </c>
      <c r="E67" s="2" t="s">
        <v>281</v>
      </c>
      <c r="F67" s="2" t="s">
        <v>282</v>
      </c>
      <c r="G67" s="2" t="s">
        <v>863</v>
      </c>
    </row>
    <row r="68" spans="1:7" ht="330" x14ac:dyDescent="0.25">
      <c r="A68" s="2" t="s">
        <v>864</v>
      </c>
      <c r="B68" s="2" t="s">
        <v>904</v>
      </c>
      <c r="C68" s="1" t="s">
        <v>283</v>
      </c>
      <c r="D68" s="2" t="s">
        <v>284</v>
      </c>
      <c r="E68" s="2" t="s">
        <v>285</v>
      </c>
      <c r="F68" s="2" t="s">
        <v>286</v>
      </c>
      <c r="G68" s="2" t="s">
        <v>865</v>
      </c>
    </row>
    <row r="69" spans="1:7" ht="165" x14ac:dyDescent="0.25">
      <c r="A69" s="2" t="s">
        <v>287</v>
      </c>
      <c r="B69" s="2" t="s">
        <v>904</v>
      </c>
      <c r="C69" s="1" t="s">
        <v>901</v>
      </c>
      <c r="D69" s="2" t="s">
        <v>284</v>
      </c>
      <c r="E69" s="2" t="s">
        <v>773</v>
      </c>
      <c r="F69" s="2" t="s">
        <v>774</v>
      </c>
      <c r="G69" s="2" t="s">
        <v>902</v>
      </c>
    </row>
    <row r="70" spans="1:7" ht="105" x14ac:dyDescent="0.25">
      <c r="A70" s="2" t="s">
        <v>775</v>
      </c>
      <c r="B70" s="2" t="s">
        <v>904</v>
      </c>
      <c r="C70" s="1" t="s">
        <v>776</v>
      </c>
      <c r="D70" s="2" t="s">
        <v>284</v>
      </c>
      <c r="E70" s="2" t="s">
        <v>777</v>
      </c>
      <c r="F70" s="2" t="s">
        <v>778</v>
      </c>
      <c r="G70" s="2" t="s">
        <v>779</v>
      </c>
    </row>
    <row r="71" spans="1:7" ht="105" x14ac:dyDescent="0.25">
      <c r="A71" s="2" t="s">
        <v>288</v>
      </c>
      <c r="B71" s="2" t="s">
        <v>904</v>
      </c>
      <c r="C71" s="1" t="s">
        <v>780</v>
      </c>
      <c r="D71" s="2" t="s">
        <v>284</v>
      </c>
      <c r="E71" s="2" t="s">
        <v>781</v>
      </c>
      <c r="F71" s="2" t="s">
        <v>289</v>
      </c>
      <c r="G71" s="2" t="s">
        <v>782</v>
      </c>
    </row>
    <row r="72" spans="1:7" ht="90" x14ac:dyDescent="0.25">
      <c r="A72" s="2" t="s">
        <v>718</v>
      </c>
      <c r="B72" s="2" t="s">
        <v>904</v>
      </c>
      <c r="C72" s="1" t="s">
        <v>783</v>
      </c>
      <c r="D72" s="2" t="s">
        <v>284</v>
      </c>
      <c r="E72" s="2" t="s">
        <v>784</v>
      </c>
      <c r="F72" s="2" t="s">
        <v>719</v>
      </c>
      <c r="G72" s="2" t="s">
        <v>785</v>
      </c>
    </row>
    <row r="73" spans="1:7" ht="105" x14ac:dyDescent="0.25">
      <c r="A73" s="2" t="s">
        <v>720</v>
      </c>
      <c r="B73" s="2" t="s">
        <v>904</v>
      </c>
      <c r="C73" s="1" t="s">
        <v>786</v>
      </c>
      <c r="D73" s="2" t="s">
        <v>284</v>
      </c>
      <c r="E73" s="2" t="s">
        <v>787</v>
      </c>
      <c r="F73" s="2" t="s">
        <v>721</v>
      </c>
      <c r="G73" s="2" t="s">
        <v>788</v>
      </c>
    </row>
    <row r="74" spans="1:7" ht="120" x14ac:dyDescent="0.25">
      <c r="A74" s="2" t="s">
        <v>722</v>
      </c>
      <c r="B74" s="2" t="s">
        <v>904</v>
      </c>
      <c r="C74" s="1" t="s">
        <v>723</v>
      </c>
      <c r="D74" s="2" t="s">
        <v>724</v>
      </c>
      <c r="E74" s="2" t="s">
        <v>725</v>
      </c>
      <c r="F74" s="2" t="s">
        <v>726</v>
      </c>
      <c r="G74" s="2" t="s">
        <v>727</v>
      </c>
    </row>
    <row r="75" spans="1:7" ht="120" x14ac:dyDescent="0.25">
      <c r="A75" s="2" t="s">
        <v>728</v>
      </c>
      <c r="B75" s="2" t="s">
        <v>904</v>
      </c>
      <c r="C75" s="1" t="s">
        <v>729</v>
      </c>
      <c r="D75" s="2" t="s">
        <v>730</v>
      </c>
      <c r="E75" s="2" t="s">
        <v>731</v>
      </c>
      <c r="F75" s="2" t="s">
        <v>732</v>
      </c>
      <c r="G75" s="2" t="s">
        <v>733</v>
      </c>
    </row>
    <row r="76" spans="1:7" ht="105" x14ac:dyDescent="0.25">
      <c r="A76" s="2" t="s">
        <v>734</v>
      </c>
      <c r="B76" s="2" t="s">
        <v>904</v>
      </c>
      <c r="C76" s="1" t="s">
        <v>735</v>
      </c>
      <c r="D76" s="2" t="s">
        <v>736</v>
      </c>
      <c r="E76" s="2" t="s">
        <v>737</v>
      </c>
      <c r="F76" s="2" t="s">
        <v>738</v>
      </c>
      <c r="G76" s="2" t="s">
        <v>739</v>
      </c>
    </row>
    <row r="77" spans="1:7" ht="135" x14ac:dyDescent="0.25">
      <c r="A77" s="2" t="s">
        <v>740</v>
      </c>
      <c r="B77" s="2" t="s">
        <v>904</v>
      </c>
      <c r="C77" s="1" t="s">
        <v>741</v>
      </c>
      <c r="D77" s="2" t="s">
        <v>742</v>
      </c>
      <c r="E77" s="2" t="s">
        <v>743</v>
      </c>
      <c r="F77" s="2" t="s">
        <v>744</v>
      </c>
      <c r="G77" s="2" t="s">
        <v>745</v>
      </c>
    </row>
    <row r="78" spans="1:7" ht="135" x14ac:dyDescent="0.25">
      <c r="A78" s="2" t="s">
        <v>746</v>
      </c>
      <c r="B78" s="2" t="s">
        <v>904</v>
      </c>
      <c r="C78" s="1" t="s">
        <v>747</v>
      </c>
      <c r="D78" s="2" t="s">
        <v>748</v>
      </c>
      <c r="E78" s="2" t="s">
        <v>749</v>
      </c>
      <c r="F78" s="2" t="s">
        <v>750</v>
      </c>
      <c r="G78" s="2" t="s">
        <v>751</v>
      </c>
    </row>
    <row r="79" spans="1:7" ht="195" x14ac:dyDescent="0.25">
      <c r="A79" s="2" t="s">
        <v>752</v>
      </c>
      <c r="B79" s="2" t="s">
        <v>904</v>
      </c>
      <c r="C79" s="1" t="s">
        <v>753</v>
      </c>
      <c r="D79" s="2" t="s">
        <v>754</v>
      </c>
      <c r="E79" s="2" t="s">
        <v>755</v>
      </c>
      <c r="F79" s="2" t="s">
        <v>756</v>
      </c>
      <c r="G79" s="2" t="s">
        <v>757</v>
      </c>
    </row>
    <row r="80" spans="1:7" ht="255" x14ac:dyDescent="0.25">
      <c r="A80" s="2" t="s">
        <v>758</v>
      </c>
      <c r="B80" s="2" t="s">
        <v>904</v>
      </c>
      <c r="C80" s="1" t="s">
        <v>759</v>
      </c>
      <c r="D80" s="2" t="s">
        <v>760</v>
      </c>
      <c r="E80" s="2" t="s">
        <v>761</v>
      </c>
      <c r="F80" s="2" t="s">
        <v>762</v>
      </c>
      <c r="G80" s="2" t="s">
        <v>763</v>
      </c>
    </row>
    <row r="81" spans="1:7" ht="180" x14ac:dyDescent="0.25">
      <c r="A81" s="2" t="s">
        <v>764</v>
      </c>
      <c r="B81" s="2" t="s">
        <v>904</v>
      </c>
      <c r="C81" s="1" t="s">
        <v>954</v>
      </c>
      <c r="D81" s="2" t="s">
        <v>765</v>
      </c>
      <c r="E81" s="2" t="s">
        <v>766</v>
      </c>
      <c r="F81" s="2" t="s">
        <v>767</v>
      </c>
      <c r="G81" s="2" t="s">
        <v>955</v>
      </c>
    </row>
    <row r="82" spans="1:7" ht="240" x14ac:dyDescent="0.25">
      <c r="A82" s="2" t="s">
        <v>866</v>
      </c>
      <c r="B82" s="2" t="s">
        <v>904</v>
      </c>
      <c r="C82" s="1" t="s">
        <v>290</v>
      </c>
      <c r="D82" s="2" t="s">
        <v>291</v>
      </c>
      <c r="E82" s="2" t="s">
        <v>292</v>
      </c>
      <c r="F82" s="2" t="s">
        <v>293</v>
      </c>
      <c r="G82" s="2" t="s">
        <v>867</v>
      </c>
    </row>
    <row r="83" spans="1:7" ht="180" x14ac:dyDescent="0.25">
      <c r="A83" s="2" t="s">
        <v>294</v>
      </c>
      <c r="B83" s="2" t="s">
        <v>904</v>
      </c>
      <c r="C83" s="1" t="s">
        <v>868</v>
      </c>
      <c r="D83" s="2" t="s">
        <v>295</v>
      </c>
      <c r="E83" s="2" t="s">
        <v>296</v>
      </c>
      <c r="F83" s="2" t="s">
        <v>297</v>
      </c>
      <c r="G83" s="2" t="s">
        <v>869</v>
      </c>
    </row>
    <row r="84" spans="1:7" ht="150" x14ac:dyDescent="0.25">
      <c r="A84" s="2" t="s">
        <v>298</v>
      </c>
      <c r="B84" s="2" t="s">
        <v>904</v>
      </c>
      <c r="C84" s="1" t="s">
        <v>299</v>
      </c>
      <c r="D84" s="2" t="s">
        <v>300</v>
      </c>
      <c r="E84" s="2" t="s">
        <v>301</v>
      </c>
      <c r="F84" s="2" t="s">
        <v>302</v>
      </c>
      <c r="G84" s="2" t="s">
        <v>303</v>
      </c>
    </row>
    <row r="85" spans="1:7" ht="135" x14ac:dyDescent="0.25">
      <c r="A85" s="2" t="s">
        <v>304</v>
      </c>
      <c r="B85" s="2" t="s">
        <v>904</v>
      </c>
      <c r="C85" s="1" t="s">
        <v>305</v>
      </c>
      <c r="D85" s="2" t="s">
        <v>306</v>
      </c>
      <c r="E85" s="2" t="s">
        <v>307</v>
      </c>
      <c r="F85" s="2" t="s">
        <v>308</v>
      </c>
      <c r="G85" s="2" t="s">
        <v>309</v>
      </c>
    </row>
    <row r="86" spans="1:7" ht="120" x14ac:dyDescent="0.25">
      <c r="A86" s="2" t="s">
        <v>310</v>
      </c>
      <c r="B86" s="2" t="s">
        <v>904</v>
      </c>
      <c r="C86" s="1" t="s">
        <v>311</v>
      </c>
      <c r="D86" s="2" t="s">
        <v>312</v>
      </c>
      <c r="E86" s="2" t="s">
        <v>313</v>
      </c>
      <c r="F86" s="2" t="s">
        <v>314</v>
      </c>
      <c r="G86" s="2" t="s">
        <v>315</v>
      </c>
    </row>
    <row r="87" spans="1:7" ht="120" x14ac:dyDescent="0.25">
      <c r="A87" s="2" t="s">
        <v>316</v>
      </c>
      <c r="B87" s="2" t="s">
        <v>904</v>
      </c>
      <c r="C87" s="1" t="s">
        <v>317</v>
      </c>
      <c r="D87" s="2" t="s">
        <v>318</v>
      </c>
      <c r="E87" s="2" t="s">
        <v>319</v>
      </c>
      <c r="F87" s="2" t="s">
        <v>320</v>
      </c>
      <c r="G87" s="2" t="s">
        <v>321</v>
      </c>
    </row>
    <row r="88" spans="1:7" ht="120" x14ac:dyDescent="0.25">
      <c r="A88" s="2" t="s">
        <v>322</v>
      </c>
      <c r="B88" s="2" t="s">
        <v>904</v>
      </c>
      <c r="C88" s="1" t="s">
        <v>323</v>
      </c>
      <c r="D88" s="2" t="s">
        <v>324</v>
      </c>
      <c r="E88" s="2" t="s">
        <v>325</v>
      </c>
      <c r="F88" s="2" t="s">
        <v>326</v>
      </c>
      <c r="G88" s="2" t="s">
        <v>327</v>
      </c>
    </row>
    <row r="89" spans="1:7" ht="180" x14ac:dyDescent="0.25">
      <c r="A89" s="2" t="s">
        <v>328</v>
      </c>
      <c r="B89" s="2" t="s">
        <v>904</v>
      </c>
      <c r="C89" s="1" t="s">
        <v>329</v>
      </c>
      <c r="D89" s="2" t="s">
        <v>330</v>
      </c>
      <c r="E89" s="2" t="s">
        <v>331</v>
      </c>
      <c r="F89" s="2" t="s">
        <v>332</v>
      </c>
      <c r="G89" s="2" t="s">
        <v>333</v>
      </c>
    </row>
    <row r="90" spans="1:7" ht="135" x14ac:dyDescent="0.25">
      <c r="A90" s="2" t="s">
        <v>334</v>
      </c>
      <c r="B90" s="2" t="s">
        <v>904</v>
      </c>
      <c r="C90" s="1" t="s">
        <v>335</v>
      </c>
      <c r="D90" s="2" t="s">
        <v>336</v>
      </c>
      <c r="E90" s="2" t="s">
        <v>337</v>
      </c>
      <c r="F90" s="2" t="s">
        <v>338</v>
      </c>
      <c r="G90" s="2" t="s">
        <v>339</v>
      </c>
    </row>
    <row r="91" spans="1:7" ht="180" x14ac:dyDescent="0.25">
      <c r="A91" s="2" t="s">
        <v>340</v>
      </c>
      <c r="B91" s="2" t="s">
        <v>904</v>
      </c>
      <c r="C91" s="1" t="s">
        <v>341</v>
      </c>
      <c r="D91" s="2" t="s">
        <v>342</v>
      </c>
      <c r="E91" s="2" t="s">
        <v>343</v>
      </c>
      <c r="F91" s="2" t="s">
        <v>344</v>
      </c>
      <c r="G91" s="2" t="s">
        <v>345</v>
      </c>
    </row>
    <row r="92" spans="1:7" ht="150" x14ac:dyDescent="0.25">
      <c r="A92" s="2" t="s">
        <v>346</v>
      </c>
      <c r="B92" s="2" t="s">
        <v>904</v>
      </c>
      <c r="C92" s="1" t="s">
        <v>347</v>
      </c>
      <c r="D92" s="2" t="s">
        <v>348</v>
      </c>
      <c r="E92" s="2" t="s">
        <v>349</v>
      </c>
      <c r="F92" s="2" t="s">
        <v>350</v>
      </c>
      <c r="G92" s="2" t="s">
        <v>351</v>
      </c>
    </row>
    <row r="93" spans="1:7" ht="135" x14ac:dyDescent="0.25">
      <c r="A93" s="2" t="s">
        <v>352</v>
      </c>
      <c r="B93" s="2" t="s">
        <v>904</v>
      </c>
      <c r="C93" s="1" t="s">
        <v>353</v>
      </c>
      <c r="D93" s="2" t="s">
        <v>354</v>
      </c>
      <c r="E93" s="2" t="s">
        <v>355</v>
      </c>
      <c r="F93" s="2" t="s">
        <v>356</v>
      </c>
      <c r="G93" s="2" t="s">
        <v>357</v>
      </c>
    </row>
    <row r="94" spans="1:7" ht="240" x14ac:dyDescent="0.25">
      <c r="A94" s="2" t="s">
        <v>789</v>
      </c>
      <c r="B94" s="2" t="s">
        <v>904</v>
      </c>
      <c r="C94" s="1" t="s">
        <v>768</v>
      </c>
      <c r="D94" s="2" t="s">
        <v>769</v>
      </c>
      <c r="E94" s="2" t="s">
        <v>770</v>
      </c>
      <c r="F94" s="2" t="s">
        <v>790</v>
      </c>
      <c r="G94" s="2" t="s">
        <v>791</v>
      </c>
    </row>
    <row r="95" spans="1:7" ht="225" x14ac:dyDescent="0.25">
      <c r="A95" s="2" t="s">
        <v>792</v>
      </c>
      <c r="B95" s="2" t="s">
        <v>904</v>
      </c>
      <c r="C95" s="1" t="s">
        <v>771</v>
      </c>
      <c r="D95" s="2" t="s">
        <v>769</v>
      </c>
      <c r="E95" s="2" t="s">
        <v>772</v>
      </c>
      <c r="F95" s="2" t="s">
        <v>793</v>
      </c>
      <c r="G95" s="2" t="s">
        <v>794</v>
      </c>
    </row>
    <row r="96" spans="1:7" ht="409.5" x14ac:dyDescent="0.25">
      <c r="A96" s="2" t="s">
        <v>878</v>
      </c>
      <c r="B96" s="2" t="s">
        <v>904</v>
      </c>
      <c r="C96" s="1" t="s">
        <v>879</v>
      </c>
      <c r="D96" s="2" t="s">
        <v>880</v>
      </c>
      <c r="E96" s="2" t="s">
        <v>881</v>
      </c>
      <c r="F96" s="2" t="s">
        <v>882</v>
      </c>
      <c r="G96" s="2" t="s">
        <v>883</v>
      </c>
    </row>
    <row r="97" spans="1:7" ht="390" x14ac:dyDescent="0.25">
      <c r="A97" s="2" t="s">
        <v>884</v>
      </c>
      <c r="B97" s="2" t="s">
        <v>904</v>
      </c>
      <c r="C97" s="1" t="s">
        <v>885</v>
      </c>
      <c r="D97" s="2" t="s">
        <v>880</v>
      </c>
      <c r="E97" s="2" t="s">
        <v>886</v>
      </c>
      <c r="F97" s="2" t="s">
        <v>887</v>
      </c>
      <c r="G97" s="2" t="s">
        <v>888</v>
      </c>
    </row>
    <row r="98" spans="1:7" ht="165" x14ac:dyDescent="0.25">
      <c r="A98" s="2" t="s">
        <v>905</v>
      </c>
      <c r="B98" s="2" t="s">
        <v>694</v>
      </c>
      <c r="C98" s="1" t="s">
        <v>925</v>
      </c>
      <c r="D98" s="2"/>
      <c r="E98" s="2" t="s">
        <v>906</v>
      </c>
      <c r="F98" s="2" t="s">
        <v>907</v>
      </c>
      <c r="G98" s="2" t="s">
        <v>908</v>
      </c>
    </row>
    <row r="99" spans="1:7" ht="105" x14ac:dyDescent="0.25">
      <c r="A99" s="2" t="s">
        <v>909</v>
      </c>
      <c r="B99" s="2" t="s">
        <v>694</v>
      </c>
      <c r="C99" s="1" t="s">
        <v>926</v>
      </c>
      <c r="D99" s="2"/>
      <c r="E99" s="2" t="s">
        <v>910</v>
      </c>
      <c r="F99" s="2" t="s">
        <v>911</v>
      </c>
      <c r="G99" s="2" t="s">
        <v>912</v>
      </c>
    </row>
    <row r="100" spans="1:7" ht="135" x14ac:dyDescent="0.25">
      <c r="A100" s="2" t="s">
        <v>913</v>
      </c>
      <c r="B100" s="2" t="s">
        <v>694</v>
      </c>
      <c r="C100" s="1" t="s">
        <v>927</v>
      </c>
      <c r="D100" s="2"/>
      <c r="E100" s="2" t="s">
        <v>914</v>
      </c>
      <c r="F100" s="2" t="s">
        <v>915</v>
      </c>
      <c r="G100" s="2" t="s">
        <v>916</v>
      </c>
    </row>
    <row r="101" spans="1:7" ht="210" x14ac:dyDescent="0.25">
      <c r="A101" s="2" t="s">
        <v>917</v>
      </c>
      <c r="B101" s="2" t="s">
        <v>694</v>
      </c>
      <c r="C101" s="1" t="s">
        <v>928</v>
      </c>
      <c r="D101" s="2"/>
      <c r="E101" s="2" t="s">
        <v>918</v>
      </c>
      <c r="F101" s="2" t="s">
        <v>919</v>
      </c>
      <c r="G101" s="2" t="s">
        <v>923</v>
      </c>
    </row>
    <row r="102" spans="1:7" ht="135" x14ac:dyDescent="0.25">
      <c r="A102" s="2" t="s">
        <v>920</v>
      </c>
      <c r="B102" s="2" t="s">
        <v>694</v>
      </c>
      <c r="C102" s="1" t="s">
        <v>929</v>
      </c>
      <c r="D102" s="2"/>
      <c r="E102" s="2" t="s">
        <v>921</v>
      </c>
      <c r="F102" s="2" t="s">
        <v>922</v>
      </c>
      <c r="G102" s="2" t="s">
        <v>924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dimension ref="A1:W2939"/>
  <sheetViews>
    <sheetView workbookViewId="0">
      <pane ySplit="1" topLeftCell="A2" activePane="bottomLeft" state="frozenSplit"/>
      <selection pane="bottomLeft"/>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358</v>
      </c>
      <c r="B1" t="s">
        <v>359</v>
      </c>
      <c r="C1" t="s">
        <v>360</v>
      </c>
      <c r="D1" t="s">
        <v>361</v>
      </c>
      <c r="E1" t="s">
        <v>362</v>
      </c>
      <c r="F1" t="s">
        <v>363</v>
      </c>
      <c r="G1" t="s">
        <v>364</v>
      </c>
      <c r="H1" t="s">
        <v>365</v>
      </c>
      <c r="I1" t="s">
        <v>366</v>
      </c>
      <c r="J1" t="s">
        <v>367</v>
      </c>
      <c r="K1" t="s">
        <v>368</v>
      </c>
      <c r="L1" t="s">
        <v>369</v>
      </c>
      <c r="M1" t="s">
        <v>370</v>
      </c>
      <c r="N1" t="s">
        <v>371</v>
      </c>
      <c r="O1" t="s">
        <v>372</v>
      </c>
      <c r="P1" t="s">
        <v>373</v>
      </c>
      <c r="Q1" t="s">
        <v>374</v>
      </c>
      <c r="R1" t="s">
        <v>375</v>
      </c>
      <c r="S1" t="s">
        <v>376</v>
      </c>
      <c r="T1" t="s">
        <v>377</v>
      </c>
      <c r="U1" t="s">
        <v>378</v>
      </c>
      <c r="V1" t="s">
        <v>379</v>
      </c>
      <c r="W1" t="s">
        <v>380</v>
      </c>
    </row>
    <row r="2" spans="1:23" x14ac:dyDescent="0.25">
      <c r="A2" t="s">
        <v>381</v>
      </c>
      <c r="B2">
        <v>2015</v>
      </c>
      <c r="C2" t="s">
        <v>382</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381</v>
      </c>
      <c r="B3">
        <v>2014</v>
      </c>
      <c r="C3" t="s">
        <v>382</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381</v>
      </c>
      <c r="B4">
        <v>2013</v>
      </c>
      <c r="C4" t="s">
        <v>382</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381</v>
      </c>
      <c r="B5">
        <v>2012</v>
      </c>
      <c r="C5" t="s">
        <v>382</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381</v>
      </c>
      <c r="B6">
        <v>2011</v>
      </c>
      <c r="C6" t="s">
        <v>382</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381</v>
      </c>
      <c r="B7">
        <v>2010</v>
      </c>
      <c r="C7" t="s">
        <v>382</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381</v>
      </c>
      <c r="B8">
        <v>2009</v>
      </c>
      <c r="C8" t="s">
        <v>382</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381</v>
      </c>
      <c r="B9">
        <v>2008</v>
      </c>
      <c r="C9" t="s">
        <v>382</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381</v>
      </c>
      <c r="B10">
        <v>2007</v>
      </c>
      <c r="C10" t="s">
        <v>382</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381</v>
      </c>
      <c r="B11">
        <v>2006</v>
      </c>
      <c r="C11" t="s">
        <v>382</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381</v>
      </c>
      <c r="B12">
        <v>2005</v>
      </c>
      <c r="C12" t="s">
        <v>382</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381</v>
      </c>
      <c r="B13">
        <v>2004</v>
      </c>
      <c r="C13" t="s">
        <v>382</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381</v>
      </c>
      <c r="B14">
        <v>2003</v>
      </c>
      <c r="C14" t="s">
        <v>382</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381</v>
      </c>
      <c r="B15">
        <v>2002</v>
      </c>
      <c r="C15" t="s">
        <v>382</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381</v>
      </c>
      <c r="B16">
        <v>2001</v>
      </c>
      <c r="C16" t="s">
        <v>382</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381</v>
      </c>
      <c r="B17">
        <v>2000</v>
      </c>
      <c r="C17" t="s">
        <v>382</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383</v>
      </c>
      <c r="B18">
        <v>2015</v>
      </c>
      <c r="C18" t="s">
        <v>382</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383</v>
      </c>
      <c r="B19">
        <v>2014</v>
      </c>
      <c r="C19" t="s">
        <v>382</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383</v>
      </c>
      <c r="B20">
        <v>2013</v>
      </c>
      <c r="C20" t="s">
        <v>382</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383</v>
      </c>
      <c r="B21">
        <v>2012</v>
      </c>
      <c r="C21" t="s">
        <v>382</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383</v>
      </c>
      <c r="B22">
        <v>2011</v>
      </c>
      <c r="C22" t="s">
        <v>382</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383</v>
      </c>
      <c r="B23">
        <v>2010</v>
      </c>
      <c r="C23" t="s">
        <v>382</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383</v>
      </c>
      <c r="B24">
        <v>2009</v>
      </c>
      <c r="C24" t="s">
        <v>382</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383</v>
      </c>
      <c r="B25">
        <v>2008</v>
      </c>
      <c r="C25" t="s">
        <v>382</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383</v>
      </c>
      <c r="B26">
        <v>2007</v>
      </c>
      <c r="C26" t="s">
        <v>382</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383</v>
      </c>
      <c r="B27">
        <v>2006</v>
      </c>
      <c r="C27" t="s">
        <v>382</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383</v>
      </c>
      <c r="B28">
        <v>2005</v>
      </c>
      <c r="C28" t="s">
        <v>382</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383</v>
      </c>
      <c r="B29">
        <v>2004</v>
      </c>
      <c r="C29" t="s">
        <v>382</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383</v>
      </c>
      <c r="B30">
        <v>2003</v>
      </c>
      <c r="C30" t="s">
        <v>382</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383</v>
      </c>
      <c r="B31">
        <v>2002</v>
      </c>
      <c r="C31" t="s">
        <v>382</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383</v>
      </c>
      <c r="B32">
        <v>2001</v>
      </c>
      <c r="C32" t="s">
        <v>382</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383</v>
      </c>
      <c r="B33">
        <v>2000</v>
      </c>
      <c r="C33" t="s">
        <v>382</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384</v>
      </c>
      <c r="B34">
        <v>2015</v>
      </c>
      <c r="C34" t="s">
        <v>382</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384</v>
      </c>
      <c r="B35">
        <v>2014</v>
      </c>
      <c r="C35" t="s">
        <v>382</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384</v>
      </c>
      <c r="B36">
        <v>2013</v>
      </c>
      <c r="C36" t="s">
        <v>382</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384</v>
      </c>
      <c r="B37">
        <v>2012</v>
      </c>
      <c r="C37" t="s">
        <v>382</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384</v>
      </c>
      <c r="B38">
        <v>2011</v>
      </c>
      <c r="C38" t="s">
        <v>382</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384</v>
      </c>
      <c r="B39">
        <v>2010</v>
      </c>
      <c r="C39" t="s">
        <v>382</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384</v>
      </c>
      <c r="B40">
        <v>2009</v>
      </c>
      <c r="C40" t="s">
        <v>382</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384</v>
      </c>
      <c r="B41">
        <v>2008</v>
      </c>
      <c r="C41" t="s">
        <v>382</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384</v>
      </c>
      <c r="B42">
        <v>2007</v>
      </c>
      <c r="C42" t="s">
        <v>382</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384</v>
      </c>
      <c r="B43">
        <v>2006</v>
      </c>
      <c r="C43" t="s">
        <v>382</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384</v>
      </c>
      <c r="B44">
        <v>2005</v>
      </c>
      <c r="C44" t="s">
        <v>382</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384</v>
      </c>
      <c r="B45">
        <v>2004</v>
      </c>
      <c r="C45" t="s">
        <v>382</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384</v>
      </c>
      <c r="B46">
        <v>2003</v>
      </c>
      <c r="C46" t="s">
        <v>382</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384</v>
      </c>
      <c r="B47">
        <v>2002</v>
      </c>
      <c r="C47" t="s">
        <v>382</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384</v>
      </c>
      <c r="B48">
        <v>2001</v>
      </c>
      <c r="C48" t="s">
        <v>382</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384</v>
      </c>
      <c r="B49">
        <v>2000</v>
      </c>
      <c r="C49" t="s">
        <v>382</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385</v>
      </c>
      <c r="B50">
        <v>2015</v>
      </c>
      <c r="C50" t="s">
        <v>382</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385</v>
      </c>
      <c r="B51">
        <v>2014</v>
      </c>
      <c r="C51" t="s">
        <v>382</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385</v>
      </c>
      <c r="B52">
        <v>2013</v>
      </c>
      <c r="C52" t="s">
        <v>382</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385</v>
      </c>
      <c r="B53">
        <v>2012</v>
      </c>
      <c r="C53" t="s">
        <v>382</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385</v>
      </c>
      <c r="B54">
        <v>2011</v>
      </c>
      <c r="C54" t="s">
        <v>382</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385</v>
      </c>
      <c r="B55">
        <v>2010</v>
      </c>
      <c r="C55" t="s">
        <v>382</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385</v>
      </c>
      <c r="B56">
        <v>2009</v>
      </c>
      <c r="C56" t="s">
        <v>382</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385</v>
      </c>
      <c r="B57">
        <v>2008</v>
      </c>
      <c r="C57" t="s">
        <v>382</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385</v>
      </c>
      <c r="B58">
        <v>2007</v>
      </c>
      <c r="C58" t="s">
        <v>382</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385</v>
      </c>
      <c r="B59">
        <v>2006</v>
      </c>
      <c r="C59" t="s">
        <v>382</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385</v>
      </c>
      <c r="B60">
        <v>2005</v>
      </c>
      <c r="C60" t="s">
        <v>382</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385</v>
      </c>
      <c r="B61">
        <v>2004</v>
      </c>
      <c r="C61" t="s">
        <v>382</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385</v>
      </c>
      <c r="B62">
        <v>2003</v>
      </c>
      <c r="C62" t="s">
        <v>382</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385</v>
      </c>
      <c r="B63">
        <v>2002</v>
      </c>
      <c r="C63" t="s">
        <v>382</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385</v>
      </c>
      <c r="B64">
        <v>2001</v>
      </c>
      <c r="C64" t="s">
        <v>382</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385</v>
      </c>
      <c r="B65">
        <v>2000</v>
      </c>
      <c r="C65" t="s">
        <v>382</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386</v>
      </c>
      <c r="B66">
        <v>2015</v>
      </c>
      <c r="C66" t="s">
        <v>382</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386</v>
      </c>
      <c r="B67">
        <v>2014</v>
      </c>
      <c r="C67" t="s">
        <v>382</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386</v>
      </c>
      <c r="B68">
        <v>2013</v>
      </c>
      <c r="C68" t="s">
        <v>382</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386</v>
      </c>
      <c r="B69">
        <v>2012</v>
      </c>
      <c r="C69" t="s">
        <v>382</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386</v>
      </c>
      <c r="B70">
        <v>2011</v>
      </c>
      <c r="C70" t="s">
        <v>382</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386</v>
      </c>
      <c r="B71">
        <v>2010</v>
      </c>
      <c r="C71" t="s">
        <v>382</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386</v>
      </c>
      <c r="B72">
        <v>2009</v>
      </c>
      <c r="C72" t="s">
        <v>382</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386</v>
      </c>
      <c r="B73">
        <v>2008</v>
      </c>
      <c r="C73" t="s">
        <v>382</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386</v>
      </c>
      <c r="B74">
        <v>2007</v>
      </c>
      <c r="C74" t="s">
        <v>382</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386</v>
      </c>
      <c r="B75">
        <v>2006</v>
      </c>
      <c r="C75" t="s">
        <v>382</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386</v>
      </c>
      <c r="B76">
        <v>2005</v>
      </c>
      <c r="C76" t="s">
        <v>382</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386</v>
      </c>
      <c r="B77">
        <v>2004</v>
      </c>
      <c r="C77" t="s">
        <v>382</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386</v>
      </c>
      <c r="B78">
        <v>2003</v>
      </c>
      <c r="C78" t="s">
        <v>382</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386</v>
      </c>
      <c r="B79">
        <v>2002</v>
      </c>
      <c r="C79" t="s">
        <v>382</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386</v>
      </c>
      <c r="B80">
        <v>2001</v>
      </c>
      <c r="C80" t="s">
        <v>382</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386</v>
      </c>
      <c r="B81">
        <v>2000</v>
      </c>
      <c r="C81" t="s">
        <v>382</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387</v>
      </c>
      <c r="B82">
        <v>2015</v>
      </c>
      <c r="C82" t="s">
        <v>382</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387</v>
      </c>
      <c r="B83">
        <v>2014</v>
      </c>
      <c r="C83" t="s">
        <v>382</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387</v>
      </c>
      <c r="B84">
        <v>2013</v>
      </c>
      <c r="C84" t="s">
        <v>382</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387</v>
      </c>
      <c r="B85">
        <v>2012</v>
      </c>
      <c r="C85" t="s">
        <v>382</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387</v>
      </c>
      <c r="B86">
        <v>2011</v>
      </c>
      <c r="C86" t="s">
        <v>382</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387</v>
      </c>
      <c r="B87">
        <v>2010</v>
      </c>
      <c r="C87" t="s">
        <v>382</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387</v>
      </c>
      <c r="B88">
        <v>2009</v>
      </c>
      <c r="C88" t="s">
        <v>382</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387</v>
      </c>
      <c r="B89">
        <v>2008</v>
      </c>
      <c r="C89" t="s">
        <v>382</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387</v>
      </c>
      <c r="B90">
        <v>2007</v>
      </c>
      <c r="C90" t="s">
        <v>382</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387</v>
      </c>
      <c r="B91">
        <v>2006</v>
      </c>
      <c r="C91" t="s">
        <v>382</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387</v>
      </c>
      <c r="B92">
        <v>2005</v>
      </c>
      <c r="C92" t="s">
        <v>382</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387</v>
      </c>
      <c r="B93">
        <v>2004</v>
      </c>
      <c r="C93" t="s">
        <v>382</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387</v>
      </c>
      <c r="B94">
        <v>2003</v>
      </c>
      <c r="C94" t="s">
        <v>382</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387</v>
      </c>
      <c r="B95">
        <v>2002</v>
      </c>
      <c r="C95" t="s">
        <v>382</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387</v>
      </c>
      <c r="B96">
        <v>2001</v>
      </c>
      <c r="C96" t="s">
        <v>382</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387</v>
      </c>
      <c r="B97">
        <v>2000</v>
      </c>
      <c r="C97" t="s">
        <v>382</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388</v>
      </c>
      <c r="B98">
        <v>2015</v>
      </c>
      <c r="C98" t="s">
        <v>382</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388</v>
      </c>
      <c r="B99">
        <v>2014</v>
      </c>
      <c r="C99" t="s">
        <v>382</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388</v>
      </c>
      <c r="B100">
        <v>2013</v>
      </c>
      <c r="C100" t="s">
        <v>382</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388</v>
      </c>
      <c r="B101">
        <v>2012</v>
      </c>
      <c r="C101" t="s">
        <v>382</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388</v>
      </c>
      <c r="B102">
        <v>2011</v>
      </c>
      <c r="C102" t="s">
        <v>382</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388</v>
      </c>
      <c r="B103">
        <v>2010</v>
      </c>
      <c r="C103" t="s">
        <v>382</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388</v>
      </c>
      <c r="B104">
        <v>2009</v>
      </c>
      <c r="C104" t="s">
        <v>382</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388</v>
      </c>
      <c r="B105">
        <v>2008</v>
      </c>
      <c r="C105" t="s">
        <v>382</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388</v>
      </c>
      <c r="B106">
        <v>2007</v>
      </c>
      <c r="C106" t="s">
        <v>382</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388</v>
      </c>
      <c r="B107">
        <v>2006</v>
      </c>
      <c r="C107" t="s">
        <v>382</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388</v>
      </c>
      <c r="B108">
        <v>2005</v>
      </c>
      <c r="C108" t="s">
        <v>382</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388</v>
      </c>
      <c r="B109">
        <v>2004</v>
      </c>
      <c r="C109" t="s">
        <v>382</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388</v>
      </c>
      <c r="B110">
        <v>2003</v>
      </c>
      <c r="C110" t="s">
        <v>382</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388</v>
      </c>
      <c r="B111">
        <v>2002</v>
      </c>
      <c r="C111" t="s">
        <v>382</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388</v>
      </c>
      <c r="B112">
        <v>2001</v>
      </c>
      <c r="C112" t="s">
        <v>382</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388</v>
      </c>
      <c r="B113">
        <v>2000</v>
      </c>
      <c r="C113" t="s">
        <v>382</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389</v>
      </c>
      <c r="B114">
        <v>2015</v>
      </c>
      <c r="C114" t="s">
        <v>390</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389</v>
      </c>
      <c r="B115">
        <v>2014</v>
      </c>
      <c r="C115" t="s">
        <v>390</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389</v>
      </c>
      <c r="B116">
        <v>2013</v>
      </c>
      <c r="C116" t="s">
        <v>390</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389</v>
      </c>
      <c r="B117">
        <v>2012</v>
      </c>
      <c r="C117" t="s">
        <v>390</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389</v>
      </c>
      <c r="B118">
        <v>2011</v>
      </c>
      <c r="C118" t="s">
        <v>390</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389</v>
      </c>
      <c r="B119">
        <v>2010</v>
      </c>
      <c r="C119" t="s">
        <v>390</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389</v>
      </c>
      <c r="B120">
        <v>2009</v>
      </c>
      <c r="C120" t="s">
        <v>390</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389</v>
      </c>
      <c r="B121">
        <v>2008</v>
      </c>
      <c r="C121" t="s">
        <v>390</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389</v>
      </c>
      <c r="B122">
        <v>2007</v>
      </c>
      <c r="C122" t="s">
        <v>390</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389</v>
      </c>
      <c r="B123">
        <v>2006</v>
      </c>
      <c r="C123" t="s">
        <v>390</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389</v>
      </c>
      <c r="B124">
        <v>2005</v>
      </c>
      <c r="C124" t="s">
        <v>390</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389</v>
      </c>
      <c r="B125">
        <v>2004</v>
      </c>
      <c r="C125" t="s">
        <v>390</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389</v>
      </c>
      <c r="B126">
        <v>2003</v>
      </c>
      <c r="C126" t="s">
        <v>390</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389</v>
      </c>
      <c r="B127">
        <v>2002</v>
      </c>
      <c r="C127" t="s">
        <v>390</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389</v>
      </c>
      <c r="B128">
        <v>2001</v>
      </c>
      <c r="C128" t="s">
        <v>390</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389</v>
      </c>
      <c r="B129">
        <v>2000</v>
      </c>
      <c r="C129" t="s">
        <v>390</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391</v>
      </c>
      <c r="B130">
        <v>2015</v>
      </c>
      <c r="C130" t="s">
        <v>390</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391</v>
      </c>
      <c r="B131">
        <v>2014</v>
      </c>
      <c r="C131" t="s">
        <v>390</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391</v>
      </c>
      <c r="B132">
        <v>2013</v>
      </c>
      <c r="C132" t="s">
        <v>390</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391</v>
      </c>
      <c r="B133">
        <v>2012</v>
      </c>
      <c r="C133" t="s">
        <v>390</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391</v>
      </c>
      <c r="B134">
        <v>2011</v>
      </c>
      <c r="C134" t="s">
        <v>390</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391</v>
      </c>
      <c r="B135">
        <v>2010</v>
      </c>
      <c r="C135" t="s">
        <v>390</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391</v>
      </c>
      <c r="B136">
        <v>2009</v>
      </c>
      <c r="C136" t="s">
        <v>390</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391</v>
      </c>
      <c r="B137">
        <v>2008</v>
      </c>
      <c r="C137" t="s">
        <v>390</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391</v>
      </c>
      <c r="B138">
        <v>2007</v>
      </c>
      <c r="C138" t="s">
        <v>390</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391</v>
      </c>
      <c r="B139">
        <v>2006</v>
      </c>
      <c r="C139" t="s">
        <v>390</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391</v>
      </c>
      <c r="B140">
        <v>2005</v>
      </c>
      <c r="C140" t="s">
        <v>390</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391</v>
      </c>
      <c r="B141">
        <v>2004</v>
      </c>
      <c r="C141" t="s">
        <v>390</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391</v>
      </c>
      <c r="B142">
        <v>2003</v>
      </c>
      <c r="C142" t="s">
        <v>390</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391</v>
      </c>
      <c r="B143">
        <v>2002</v>
      </c>
      <c r="C143" t="s">
        <v>390</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391</v>
      </c>
      <c r="B144">
        <v>2001</v>
      </c>
      <c r="C144" t="s">
        <v>390</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391</v>
      </c>
      <c r="B145">
        <v>2000</v>
      </c>
      <c r="C145" t="s">
        <v>390</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392</v>
      </c>
      <c r="B146">
        <v>2015</v>
      </c>
      <c r="C146" t="s">
        <v>382</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392</v>
      </c>
      <c r="B147">
        <v>2014</v>
      </c>
      <c r="C147" t="s">
        <v>382</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392</v>
      </c>
      <c r="B148">
        <v>2013</v>
      </c>
      <c r="C148" t="s">
        <v>382</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392</v>
      </c>
      <c r="B149">
        <v>2012</v>
      </c>
      <c r="C149" t="s">
        <v>382</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392</v>
      </c>
      <c r="B150">
        <v>2011</v>
      </c>
      <c r="C150" t="s">
        <v>382</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392</v>
      </c>
      <c r="B151">
        <v>2010</v>
      </c>
      <c r="C151" t="s">
        <v>382</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392</v>
      </c>
      <c r="B152">
        <v>2009</v>
      </c>
      <c r="C152" t="s">
        <v>382</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392</v>
      </c>
      <c r="B153">
        <v>2008</v>
      </c>
      <c r="C153" t="s">
        <v>382</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392</v>
      </c>
      <c r="B154">
        <v>2007</v>
      </c>
      <c r="C154" t="s">
        <v>382</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392</v>
      </c>
      <c r="B155">
        <v>2006</v>
      </c>
      <c r="C155" t="s">
        <v>382</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392</v>
      </c>
      <c r="B156">
        <v>2005</v>
      </c>
      <c r="C156" t="s">
        <v>382</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392</v>
      </c>
      <c r="B157">
        <v>2004</v>
      </c>
      <c r="C157" t="s">
        <v>382</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392</v>
      </c>
      <c r="B158">
        <v>2003</v>
      </c>
      <c r="C158" t="s">
        <v>382</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392</v>
      </c>
      <c r="B159">
        <v>2002</v>
      </c>
      <c r="C159" t="s">
        <v>382</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392</v>
      </c>
      <c r="B160">
        <v>2001</v>
      </c>
      <c r="C160" t="s">
        <v>382</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392</v>
      </c>
      <c r="B161">
        <v>2000</v>
      </c>
      <c r="C161" t="s">
        <v>382</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393</v>
      </c>
      <c r="B162">
        <v>2015</v>
      </c>
      <c r="C162" t="s">
        <v>382</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393</v>
      </c>
      <c r="B163">
        <v>2014</v>
      </c>
      <c r="C163" t="s">
        <v>382</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393</v>
      </c>
      <c r="B164">
        <v>2013</v>
      </c>
      <c r="C164" t="s">
        <v>382</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393</v>
      </c>
      <c r="B165">
        <v>2012</v>
      </c>
      <c r="C165" t="s">
        <v>382</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393</v>
      </c>
      <c r="B166">
        <v>2011</v>
      </c>
      <c r="C166" t="s">
        <v>382</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393</v>
      </c>
      <c r="B167">
        <v>2010</v>
      </c>
      <c r="C167" t="s">
        <v>382</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393</v>
      </c>
      <c r="B168">
        <v>2009</v>
      </c>
      <c r="C168" t="s">
        <v>382</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393</v>
      </c>
      <c r="B169">
        <v>2008</v>
      </c>
      <c r="C169" t="s">
        <v>382</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393</v>
      </c>
      <c r="B170">
        <v>2007</v>
      </c>
      <c r="C170" t="s">
        <v>382</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393</v>
      </c>
      <c r="B171">
        <v>2006</v>
      </c>
      <c r="C171" t="s">
        <v>382</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393</v>
      </c>
      <c r="B172">
        <v>2005</v>
      </c>
      <c r="C172" t="s">
        <v>382</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393</v>
      </c>
      <c r="B173">
        <v>2004</v>
      </c>
      <c r="C173" t="s">
        <v>382</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393</v>
      </c>
      <c r="B174">
        <v>2003</v>
      </c>
      <c r="C174" t="s">
        <v>382</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393</v>
      </c>
      <c r="B175">
        <v>2002</v>
      </c>
      <c r="C175" t="s">
        <v>382</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393</v>
      </c>
      <c r="B176">
        <v>2001</v>
      </c>
      <c r="C176" t="s">
        <v>382</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393</v>
      </c>
      <c r="B177">
        <v>2000</v>
      </c>
      <c r="C177" t="s">
        <v>382</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394</v>
      </c>
      <c r="B178">
        <v>2015</v>
      </c>
      <c r="C178" t="s">
        <v>382</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394</v>
      </c>
      <c r="B179">
        <v>2014</v>
      </c>
      <c r="C179" t="s">
        <v>382</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394</v>
      </c>
      <c r="B180">
        <v>2013</v>
      </c>
      <c r="C180" t="s">
        <v>382</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394</v>
      </c>
      <c r="B181">
        <v>2012</v>
      </c>
      <c r="C181" t="s">
        <v>382</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394</v>
      </c>
      <c r="B182">
        <v>2011</v>
      </c>
      <c r="C182" t="s">
        <v>382</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394</v>
      </c>
      <c r="B183">
        <v>2010</v>
      </c>
      <c r="C183" t="s">
        <v>382</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394</v>
      </c>
      <c r="B184">
        <v>2009</v>
      </c>
      <c r="C184" t="s">
        <v>382</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394</v>
      </c>
      <c r="B185">
        <v>2008</v>
      </c>
      <c r="C185" t="s">
        <v>382</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394</v>
      </c>
      <c r="B186">
        <v>2007</v>
      </c>
      <c r="C186" t="s">
        <v>382</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394</v>
      </c>
      <c r="B187">
        <v>2006</v>
      </c>
      <c r="C187" t="s">
        <v>382</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394</v>
      </c>
      <c r="B188">
        <v>2005</v>
      </c>
      <c r="C188" t="s">
        <v>382</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394</v>
      </c>
      <c r="B189">
        <v>2004</v>
      </c>
      <c r="C189" t="s">
        <v>382</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394</v>
      </c>
      <c r="B190">
        <v>2003</v>
      </c>
      <c r="C190" t="s">
        <v>382</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394</v>
      </c>
      <c r="B191">
        <v>2002</v>
      </c>
      <c r="C191" t="s">
        <v>382</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394</v>
      </c>
      <c r="B192">
        <v>2001</v>
      </c>
      <c r="C192" t="s">
        <v>382</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394</v>
      </c>
      <c r="B193">
        <v>2000</v>
      </c>
      <c r="C193" t="s">
        <v>382</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395</v>
      </c>
      <c r="B194">
        <v>2015</v>
      </c>
      <c r="C194" t="s">
        <v>382</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395</v>
      </c>
      <c r="B195">
        <v>2014</v>
      </c>
      <c r="C195" t="s">
        <v>382</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395</v>
      </c>
      <c r="B196">
        <v>2013</v>
      </c>
      <c r="C196" t="s">
        <v>382</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395</v>
      </c>
      <c r="B197">
        <v>2012</v>
      </c>
      <c r="C197" t="s">
        <v>382</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395</v>
      </c>
      <c r="B198">
        <v>2011</v>
      </c>
      <c r="C198" t="s">
        <v>382</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395</v>
      </c>
      <c r="B199">
        <v>2010</v>
      </c>
      <c r="C199" t="s">
        <v>382</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395</v>
      </c>
      <c r="B200">
        <v>2009</v>
      </c>
      <c r="C200" t="s">
        <v>382</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395</v>
      </c>
      <c r="B201">
        <v>2008</v>
      </c>
      <c r="C201" t="s">
        <v>382</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395</v>
      </c>
      <c r="B202">
        <v>2007</v>
      </c>
      <c r="C202" t="s">
        <v>382</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395</v>
      </c>
      <c r="B203">
        <v>2006</v>
      </c>
      <c r="C203" t="s">
        <v>382</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395</v>
      </c>
      <c r="B204">
        <v>2005</v>
      </c>
      <c r="C204" t="s">
        <v>382</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395</v>
      </c>
      <c r="B205">
        <v>2004</v>
      </c>
      <c r="C205" t="s">
        <v>382</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395</v>
      </c>
      <c r="B206">
        <v>2003</v>
      </c>
      <c r="C206" t="s">
        <v>382</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395</v>
      </c>
      <c r="B207">
        <v>2002</v>
      </c>
      <c r="C207" t="s">
        <v>382</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395</v>
      </c>
      <c r="B208">
        <v>2001</v>
      </c>
      <c r="C208" t="s">
        <v>382</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395</v>
      </c>
      <c r="B209">
        <v>2000</v>
      </c>
      <c r="C209" t="s">
        <v>382</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396</v>
      </c>
      <c r="B210">
        <v>2015</v>
      </c>
      <c r="C210" t="s">
        <v>382</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396</v>
      </c>
      <c r="B211">
        <v>2014</v>
      </c>
      <c r="C211" t="s">
        <v>382</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396</v>
      </c>
      <c r="B212">
        <v>2013</v>
      </c>
      <c r="C212" t="s">
        <v>382</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396</v>
      </c>
      <c r="B213">
        <v>2012</v>
      </c>
      <c r="C213" t="s">
        <v>382</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396</v>
      </c>
      <c r="B214">
        <v>2011</v>
      </c>
      <c r="C214" t="s">
        <v>382</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396</v>
      </c>
      <c r="B215">
        <v>2010</v>
      </c>
      <c r="C215" t="s">
        <v>382</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396</v>
      </c>
      <c r="B216">
        <v>2009</v>
      </c>
      <c r="C216" t="s">
        <v>382</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396</v>
      </c>
      <c r="B217">
        <v>2008</v>
      </c>
      <c r="C217" t="s">
        <v>382</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396</v>
      </c>
      <c r="B218">
        <v>2007</v>
      </c>
      <c r="C218" t="s">
        <v>382</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396</v>
      </c>
      <c r="B219">
        <v>2006</v>
      </c>
      <c r="C219" t="s">
        <v>382</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396</v>
      </c>
      <c r="B220">
        <v>2005</v>
      </c>
      <c r="C220" t="s">
        <v>382</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396</v>
      </c>
      <c r="B221">
        <v>2004</v>
      </c>
      <c r="C221" t="s">
        <v>382</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396</v>
      </c>
      <c r="B222">
        <v>2003</v>
      </c>
      <c r="C222" t="s">
        <v>382</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396</v>
      </c>
      <c r="B223">
        <v>2002</v>
      </c>
      <c r="C223" t="s">
        <v>382</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396</v>
      </c>
      <c r="B224">
        <v>2001</v>
      </c>
      <c r="C224" t="s">
        <v>382</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396</v>
      </c>
      <c r="B225">
        <v>2000</v>
      </c>
      <c r="C225" t="s">
        <v>382</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397</v>
      </c>
      <c r="B226">
        <v>2015</v>
      </c>
      <c r="C226" t="s">
        <v>382</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397</v>
      </c>
      <c r="B227">
        <v>2014</v>
      </c>
      <c r="C227" t="s">
        <v>382</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397</v>
      </c>
      <c r="B228">
        <v>2013</v>
      </c>
      <c r="C228" t="s">
        <v>382</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397</v>
      </c>
      <c r="B229">
        <v>2012</v>
      </c>
      <c r="C229" t="s">
        <v>382</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397</v>
      </c>
      <c r="B230">
        <v>2011</v>
      </c>
      <c r="C230" t="s">
        <v>382</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397</v>
      </c>
      <c r="B231">
        <v>2010</v>
      </c>
      <c r="C231" t="s">
        <v>382</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397</v>
      </c>
      <c r="B232">
        <v>2009</v>
      </c>
      <c r="C232" t="s">
        <v>382</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397</v>
      </c>
      <c r="B233">
        <v>2008</v>
      </c>
      <c r="C233" t="s">
        <v>382</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397</v>
      </c>
      <c r="B234">
        <v>2007</v>
      </c>
      <c r="C234" t="s">
        <v>382</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397</v>
      </c>
      <c r="B235">
        <v>2006</v>
      </c>
      <c r="C235" t="s">
        <v>382</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397</v>
      </c>
      <c r="B236">
        <v>2005</v>
      </c>
      <c r="C236" t="s">
        <v>382</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397</v>
      </c>
      <c r="B237">
        <v>2004</v>
      </c>
      <c r="C237" t="s">
        <v>382</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397</v>
      </c>
      <c r="B238">
        <v>2003</v>
      </c>
      <c r="C238" t="s">
        <v>382</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397</v>
      </c>
      <c r="B239">
        <v>2002</v>
      </c>
      <c r="C239" t="s">
        <v>382</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397</v>
      </c>
      <c r="B240">
        <v>2001</v>
      </c>
      <c r="C240" t="s">
        <v>382</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397</v>
      </c>
      <c r="B241">
        <v>2000</v>
      </c>
      <c r="C241" t="s">
        <v>382</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398</v>
      </c>
      <c r="B242">
        <v>2015</v>
      </c>
      <c r="C242" t="s">
        <v>390</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398</v>
      </c>
      <c r="B243">
        <v>2014</v>
      </c>
      <c r="C243" t="s">
        <v>390</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398</v>
      </c>
      <c r="B244">
        <v>2013</v>
      </c>
      <c r="C244" t="s">
        <v>390</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398</v>
      </c>
      <c r="B245">
        <v>2012</v>
      </c>
      <c r="C245" t="s">
        <v>390</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398</v>
      </c>
      <c r="B246">
        <v>2011</v>
      </c>
      <c r="C246" t="s">
        <v>390</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398</v>
      </c>
      <c r="B247">
        <v>2010</v>
      </c>
      <c r="C247" t="s">
        <v>390</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398</v>
      </c>
      <c r="B248">
        <v>2009</v>
      </c>
      <c r="C248" t="s">
        <v>390</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398</v>
      </c>
      <c r="B249">
        <v>2008</v>
      </c>
      <c r="C249" t="s">
        <v>390</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398</v>
      </c>
      <c r="B250">
        <v>2007</v>
      </c>
      <c r="C250" t="s">
        <v>390</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398</v>
      </c>
      <c r="B251">
        <v>2006</v>
      </c>
      <c r="C251" t="s">
        <v>390</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398</v>
      </c>
      <c r="B252">
        <v>2005</v>
      </c>
      <c r="C252" t="s">
        <v>390</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398</v>
      </c>
      <c r="B253">
        <v>2004</v>
      </c>
      <c r="C253" t="s">
        <v>390</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398</v>
      </c>
      <c r="B254">
        <v>2003</v>
      </c>
      <c r="C254" t="s">
        <v>390</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398</v>
      </c>
      <c r="B255">
        <v>2002</v>
      </c>
      <c r="C255" t="s">
        <v>390</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398</v>
      </c>
      <c r="B256">
        <v>2001</v>
      </c>
      <c r="C256" t="s">
        <v>390</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398</v>
      </c>
      <c r="B257">
        <v>2000</v>
      </c>
      <c r="C257" t="s">
        <v>390</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399</v>
      </c>
      <c r="B258">
        <v>2015</v>
      </c>
      <c r="C258" t="s">
        <v>382</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399</v>
      </c>
      <c r="B259">
        <v>2014</v>
      </c>
      <c r="C259" t="s">
        <v>382</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399</v>
      </c>
      <c r="B260">
        <v>2013</v>
      </c>
      <c r="C260" t="s">
        <v>382</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399</v>
      </c>
      <c r="B261">
        <v>2012</v>
      </c>
      <c r="C261" t="s">
        <v>382</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399</v>
      </c>
      <c r="B262">
        <v>2011</v>
      </c>
      <c r="C262" t="s">
        <v>382</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399</v>
      </c>
      <c r="B263">
        <v>2010</v>
      </c>
      <c r="C263" t="s">
        <v>382</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399</v>
      </c>
      <c r="B264">
        <v>2009</v>
      </c>
      <c r="C264" t="s">
        <v>382</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399</v>
      </c>
      <c r="B265">
        <v>2008</v>
      </c>
      <c r="C265" t="s">
        <v>382</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399</v>
      </c>
      <c r="B266">
        <v>2007</v>
      </c>
      <c r="C266" t="s">
        <v>382</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399</v>
      </c>
      <c r="B267">
        <v>2006</v>
      </c>
      <c r="C267" t="s">
        <v>382</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399</v>
      </c>
      <c r="B268">
        <v>2005</v>
      </c>
      <c r="C268" t="s">
        <v>382</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399</v>
      </c>
      <c r="B269">
        <v>2004</v>
      </c>
      <c r="C269" t="s">
        <v>382</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399</v>
      </c>
      <c r="B270">
        <v>2003</v>
      </c>
      <c r="C270" t="s">
        <v>382</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399</v>
      </c>
      <c r="B271">
        <v>2002</v>
      </c>
      <c r="C271" t="s">
        <v>382</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399</v>
      </c>
      <c r="B272">
        <v>2001</v>
      </c>
      <c r="C272" t="s">
        <v>382</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399</v>
      </c>
      <c r="B273">
        <v>2000</v>
      </c>
      <c r="C273" t="s">
        <v>382</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400</v>
      </c>
      <c r="B274">
        <v>2015</v>
      </c>
      <c r="C274" t="s">
        <v>382</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400</v>
      </c>
      <c r="B275">
        <v>2014</v>
      </c>
      <c r="C275" t="s">
        <v>382</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400</v>
      </c>
      <c r="B276">
        <v>2013</v>
      </c>
      <c r="C276" t="s">
        <v>382</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400</v>
      </c>
      <c r="B277">
        <v>2012</v>
      </c>
      <c r="C277" t="s">
        <v>382</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400</v>
      </c>
      <c r="B278">
        <v>2011</v>
      </c>
      <c r="C278" t="s">
        <v>382</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400</v>
      </c>
      <c r="B279">
        <v>2010</v>
      </c>
      <c r="C279" t="s">
        <v>382</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400</v>
      </c>
      <c r="B280">
        <v>2009</v>
      </c>
      <c r="C280" t="s">
        <v>382</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400</v>
      </c>
      <c r="B281">
        <v>2008</v>
      </c>
      <c r="C281" t="s">
        <v>382</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400</v>
      </c>
      <c r="B282">
        <v>2007</v>
      </c>
      <c r="C282" t="s">
        <v>382</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400</v>
      </c>
      <c r="B283">
        <v>2006</v>
      </c>
      <c r="C283" t="s">
        <v>382</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400</v>
      </c>
      <c r="B284">
        <v>2005</v>
      </c>
      <c r="C284" t="s">
        <v>382</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400</v>
      </c>
      <c r="B285">
        <v>2004</v>
      </c>
      <c r="C285" t="s">
        <v>382</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400</v>
      </c>
      <c r="B286">
        <v>2003</v>
      </c>
      <c r="C286" t="s">
        <v>382</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400</v>
      </c>
      <c r="B287">
        <v>2002</v>
      </c>
      <c r="C287" t="s">
        <v>382</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400</v>
      </c>
      <c r="B288">
        <v>2001</v>
      </c>
      <c r="C288" t="s">
        <v>382</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400</v>
      </c>
      <c r="B289">
        <v>2000</v>
      </c>
      <c r="C289" t="s">
        <v>382</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401</v>
      </c>
      <c r="B290">
        <v>2015</v>
      </c>
      <c r="C290" t="s">
        <v>382</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401</v>
      </c>
      <c r="B291">
        <v>2014</v>
      </c>
      <c r="C291" t="s">
        <v>382</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401</v>
      </c>
      <c r="B292">
        <v>2013</v>
      </c>
      <c r="C292" t="s">
        <v>382</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401</v>
      </c>
      <c r="B293">
        <v>2012</v>
      </c>
      <c r="C293" t="s">
        <v>382</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401</v>
      </c>
      <c r="B294">
        <v>2011</v>
      </c>
      <c r="C294" t="s">
        <v>382</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401</v>
      </c>
      <c r="B295">
        <v>2010</v>
      </c>
      <c r="C295" t="s">
        <v>382</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401</v>
      </c>
      <c r="B296">
        <v>2009</v>
      </c>
      <c r="C296" t="s">
        <v>382</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401</v>
      </c>
      <c r="B297">
        <v>2008</v>
      </c>
      <c r="C297" t="s">
        <v>382</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401</v>
      </c>
      <c r="B298">
        <v>2007</v>
      </c>
      <c r="C298" t="s">
        <v>382</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401</v>
      </c>
      <c r="B299">
        <v>2006</v>
      </c>
      <c r="C299" t="s">
        <v>382</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401</v>
      </c>
      <c r="B300">
        <v>2005</v>
      </c>
      <c r="C300" t="s">
        <v>382</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401</v>
      </c>
      <c r="B301">
        <v>2004</v>
      </c>
      <c r="C301" t="s">
        <v>382</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401</v>
      </c>
      <c r="B302">
        <v>2003</v>
      </c>
      <c r="C302" t="s">
        <v>382</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401</v>
      </c>
      <c r="B303">
        <v>2002</v>
      </c>
      <c r="C303" t="s">
        <v>382</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401</v>
      </c>
      <c r="B304">
        <v>2001</v>
      </c>
      <c r="C304" t="s">
        <v>382</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401</v>
      </c>
      <c r="B305">
        <v>2000</v>
      </c>
      <c r="C305" t="s">
        <v>382</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402</v>
      </c>
      <c r="B306">
        <v>2015</v>
      </c>
      <c r="C306" t="s">
        <v>382</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402</v>
      </c>
      <c r="B307">
        <v>2014</v>
      </c>
      <c r="C307" t="s">
        <v>382</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402</v>
      </c>
      <c r="B308">
        <v>2013</v>
      </c>
      <c r="C308" t="s">
        <v>382</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402</v>
      </c>
      <c r="B309">
        <v>2012</v>
      </c>
      <c r="C309" t="s">
        <v>382</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402</v>
      </c>
      <c r="B310">
        <v>2011</v>
      </c>
      <c r="C310" t="s">
        <v>382</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402</v>
      </c>
      <c r="B311">
        <v>2010</v>
      </c>
      <c r="C311" t="s">
        <v>382</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402</v>
      </c>
      <c r="B312">
        <v>2009</v>
      </c>
      <c r="C312" t="s">
        <v>382</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402</v>
      </c>
      <c r="B313">
        <v>2008</v>
      </c>
      <c r="C313" t="s">
        <v>382</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402</v>
      </c>
      <c r="B314">
        <v>2007</v>
      </c>
      <c r="C314" t="s">
        <v>382</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402</v>
      </c>
      <c r="B315">
        <v>2006</v>
      </c>
      <c r="C315" t="s">
        <v>382</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402</v>
      </c>
      <c r="B316">
        <v>2005</v>
      </c>
      <c r="C316" t="s">
        <v>382</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402</v>
      </c>
      <c r="B317">
        <v>2004</v>
      </c>
      <c r="C317" t="s">
        <v>382</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402</v>
      </c>
      <c r="B318">
        <v>2003</v>
      </c>
      <c r="C318" t="s">
        <v>382</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402</v>
      </c>
      <c r="B319">
        <v>2002</v>
      </c>
      <c r="C319" t="s">
        <v>382</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402</v>
      </c>
      <c r="B320">
        <v>2001</v>
      </c>
      <c r="C320" t="s">
        <v>382</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402</v>
      </c>
      <c r="B321">
        <v>2000</v>
      </c>
      <c r="C321" t="s">
        <v>382</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403</v>
      </c>
      <c r="B322">
        <v>2015</v>
      </c>
      <c r="C322" t="s">
        <v>382</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403</v>
      </c>
      <c r="B323">
        <v>2014</v>
      </c>
      <c r="C323" t="s">
        <v>382</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403</v>
      </c>
      <c r="B324">
        <v>2013</v>
      </c>
      <c r="C324" t="s">
        <v>382</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403</v>
      </c>
      <c r="B325">
        <v>2012</v>
      </c>
      <c r="C325" t="s">
        <v>382</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403</v>
      </c>
      <c r="B326">
        <v>2011</v>
      </c>
      <c r="C326" t="s">
        <v>382</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403</v>
      </c>
      <c r="B327">
        <v>2010</v>
      </c>
      <c r="C327" t="s">
        <v>382</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403</v>
      </c>
      <c r="B328">
        <v>2009</v>
      </c>
      <c r="C328" t="s">
        <v>382</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403</v>
      </c>
      <c r="B329">
        <v>2008</v>
      </c>
      <c r="C329" t="s">
        <v>382</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403</v>
      </c>
      <c r="B330">
        <v>2007</v>
      </c>
      <c r="C330" t="s">
        <v>382</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403</v>
      </c>
      <c r="B331">
        <v>2006</v>
      </c>
      <c r="C331" t="s">
        <v>382</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403</v>
      </c>
      <c r="B332">
        <v>2005</v>
      </c>
      <c r="C332" t="s">
        <v>382</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403</v>
      </c>
      <c r="B333">
        <v>2004</v>
      </c>
      <c r="C333" t="s">
        <v>382</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403</v>
      </c>
      <c r="B334">
        <v>2003</v>
      </c>
      <c r="C334" t="s">
        <v>382</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403</v>
      </c>
      <c r="B335">
        <v>2002</v>
      </c>
      <c r="C335" t="s">
        <v>382</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403</v>
      </c>
      <c r="B336">
        <v>2001</v>
      </c>
      <c r="C336" t="s">
        <v>382</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403</v>
      </c>
      <c r="B337">
        <v>2000</v>
      </c>
      <c r="C337" t="s">
        <v>382</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404</v>
      </c>
      <c r="B338">
        <v>2015</v>
      </c>
      <c r="C338" t="s">
        <v>382</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404</v>
      </c>
      <c r="B339">
        <v>2014</v>
      </c>
      <c r="C339" t="s">
        <v>382</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404</v>
      </c>
      <c r="B340">
        <v>2013</v>
      </c>
      <c r="C340" t="s">
        <v>382</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404</v>
      </c>
      <c r="B341">
        <v>2012</v>
      </c>
      <c r="C341" t="s">
        <v>382</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404</v>
      </c>
      <c r="B342">
        <v>2011</v>
      </c>
      <c r="C342" t="s">
        <v>382</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404</v>
      </c>
      <c r="B343">
        <v>2010</v>
      </c>
      <c r="C343" t="s">
        <v>382</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404</v>
      </c>
      <c r="B344">
        <v>2009</v>
      </c>
      <c r="C344" t="s">
        <v>382</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404</v>
      </c>
      <c r="B345">
        <v>2008</v>
      </c>
      <c r="C345" t="s">
        <v>382</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404</v>
      </c>
      <c r="B346">
        <v>2007</v>
      </c>
      <c r="C346" t="s">
        <v>382</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404</v>
      </c>
      <c r="B347">
        <v>2006</v>
      </c>
      <c r="C347" t="s">
        <v>382</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404</v>
      </c>
      <c r="B348">
        <v>2005</v>
      </c>
      <c r="C348" t="s">
        <v>382</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404</v>
      </c>
      <c r="B349">
        <v>2004</v>
      </c>
      <c r="C349" t="s">
        <v>382</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404</v>
      </c>
      <c r="B350">
        <v>2003</v>
      </c>
      <c r="C350" t="s">
        <v>382</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404</v>
      </c>
      <c r="B351">
        <v>2002</v>
      </c>
      <c r="C351" t="s">
        <v>382</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404</v>
      </c>
      <c r="B352">
        <v>2001</v>
      </c>
      <c r="C352" t="s">
        <v>382</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404</v>
      </c>
      <c r="B353">
        <v>2000</v>
      </c>
      <c r="C353" t="s">
        <v>382</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405</v>
      </c>
      <c r="B354">
        <v>2015</v>
      </c>
      <c r="C354" t="s">
        <v>382</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405</v>
      </c>
      <c r="B355">
        <v>2014</v>
      </c>
      <c r="C355" t="s">
        <v>382</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405</v>
      </c>
      <c r="B356">
        <v>2013</v>
      </c>
      <c r="C356" t="s">
        <v>382</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405</v>
      </c>
      <c r="B357">
        <v>2012</v>
      </c>
      <c r="C357" t="s">
        <v>382</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405</v>
      </c>
      <c r="B358">
        <v>2011</v>
      </c>
      <c r="C358" t="s">
        <v>382</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405</v>
      </c>
      <c r="B359">
        <v>2010</v>
      </c>
      <c r="C359" t="s">
        <v>382</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405</v>
      </c>
      <c r="B360">
        <v>2009</v>
      </c>
      <c r="C360" t="s">
        <v>382</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405</v>
      </c>
      <c r="B361">
        <v>2008</v>
      </c>
      <c r="C361" t="s">
        <v>382</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405</v>
      </c>
      <c r="B362">
        <v>2007</v>
      </c>
      <c r="C362" t="s">
        <v>382</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405</v>
      </c>
      <c r="B363">
        <v>2006</v>
      </c>
      <c r="C363" t="s">
        <v>382</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405</v>
      </c>
      <c r="B364">
        <v>2005</v>
      </c>
      <c r="C364" t="s">
        <v>382</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405</v>
      </c>
      <c r="B365">
        <v>2004</v>
      </c>
      <c r="C365" t="s">
        <v>382</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405</v>
      </c>
      <c r="B366">
        <v>2003</v>
      </c>
      <c r="C366" t="s">
        <v>382</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405</v>
      </c>
      <c r="B367">
        <v>2002</v>
      </c>
      <c r="C367" t="s">
        <v>382</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405</v>
      </c>
      <c r="B368">
        <v>2001</v>
      </c>
      <c r="C368" t="s">
        <v>382</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405</v>
      </c>
      <c r="B369">
        <v>2000</v>
      </c>
      <c r="C369" t="s">
        <v>382</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406</v>
      </c>
      <c r="B370">
        <v>2015</v>
      </c>
      <c r="C370" t="s">
        <v>382</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406</v>
      </c>
      <c r="B371">
        <v>2014</v>
      </c>
      <c r="C371" t="s">
        <v>382</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406</v>
      </c>
      <c r="B372">
        <v>2013</v>
      </c>
      <c r="C372" t="s">
        <v>382</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406</v>
      </c>
      <c r="B373">
        <v>2012</v>
      </c>
      <c r="C373" t="s">
        <v>382</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406</v>
      </c>
      <c r="B374">
        <v>2011</v>
      </c>
      <c r="C374" t="s">
        <v>382</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406</v>
      </c>
      <c r="B375">
        <v>2010</v>
      </c>
      <c r="C375" t="s">
        <v>382</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406</v>
      </c>
      <c r="B376">
        <v>2009</v>
      </c>
      <c r="C376" t="s">
        <v>382</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406</v>
      </c>
      <c r="B377">
        <v>2008</v>
      </c>
      <c r="C377" t="s">
        <v>382</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406</v>
      </c>
      <c r="B378">
        <v>2007</v>
      </c>
      <c r="C378" t="s">
        <v>382</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406</v>
      </c>
      <c r="B379">
        <v>2006</v>
      </c>
      <c r="C379" t="s">
        <v>382</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406</v>
      </c>
      <c r="B380">
        <v>2005</v>
      </c>
      <c r="C380" t="s">
        <v>382</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406</v>
      </c>
      <c r="B381">
        <v>2004</v>
      </c>
      <c r="C381" t="s">
        <v>382</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406</v>
      </c>
      <c r="B382">
        <v>2003</v>
      </c>
      <c r="C382" t="s">
        <v>382</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406</v>
      </c>
      <c r="B383">
        <v>2002</v>
      </c>
      <c r="C383" t="s">
        <v>382</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406</v>
      </c>
      <c r="B384">
        <v>2001</v>
      </c>
      <c r="C384" t="s">
        <v>382</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406</v>
      </c>
      <c r="B385">
        <v>2000</v>
      </c>
      <c r="C385" t="s">
        <v>382</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407</v>
      </c>
      <c r="B386">
        <v>2015</v>
      </c>
      <c r="C386" t="s">
        <v>390</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407</v>
      </c>
      <c r="B387">
        <v>2014</v>
      </c>
      <c r="C387" t="s">
        <v>390</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407</v>
      </c>
      <c r="B388">
        <v>2013</v>
      </c>
      <c r="C388" t="s">
        <v>390</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407</v>
      </c>
      <c r="B389">
        <v>2012</v>
      </c>
      <c r="C389" t="s">
        <v>390</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407</v>
      </c>
      <c r="B390">
        <v>2011</v>
      </c>
      <c r="C390" t="s">
        <v>390</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407</v>
      </c>
      <c r="B391">
        <v>2010</v>
      </c>
      <c r="C391" t="s">
        <v>390</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407</v>
      </c>
      <c r="B392">
        <v>2009</v>
      </c>
      <c r="C392" t="s">
        <v>390</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407</v>
      </c>
      <c r="B393">
        <v>2008</v>
      </c>
      <c r="C393" t="s">
        <v>390</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407</v>
      </c>
      <c r="B394">
        <v>2007</v>
      </c>
      <c r="C394" t="s">
        <v>390</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407</v>
      </c>
      <c r="B395">
        <v>2006</v>
      </c>
      <c r="C395" t="s">
        <v>390</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407</v>
      </c>
      <c r="B396">
        <v>2005</v>
      </c>
      <c r="C396" t="s">
        <v>390</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407</v>
      </c>
      <c r="B397">
        <v>2004</v>
      </c>
      <c r="C397" t="s">
        <v>390</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407</v>
      </c>
      <c r="B398">
        <v>2003</v>
      </c>
      <c r="C398" t="s">
        <v>390</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407</v>
      </c>
      <c r="B399">
        <v>2002</v>
      </c>
      <c r="C399" t="s">
        <v>390</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407</v>
      </c>
      <c r="B400">
        <v>2001</v>
      </c>
      <c r="C400" t="s">
        <v>390</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407</v>
      </c>
      <c r="B401">
        <v>2000</v>
      </c>
      <c r="C401" t="s">
        <v>390</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408</v>
      </c>
      <c r="B402">
        <v>2015</v>
      </c>
      <c r="C402" t="s">
        <v>382</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408</v>
      </c>
      <c r="B403">
        <v>2014</v>
      </c>
      <c r="C403" t="s">
        <v>382</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408</v>
      </c>
      <c r="B404">
        <v>2013</v>
      </c>
      <c r="C404" t="s">
        <v>382</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408</v>
      </c>
      <c r="B405">
        <v>2012</v>
      </c>
      <c r="C405" t="s">
        <v>382</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408</v>
      </c>
      <c r="B406">
        <v>2011</v>
      </c>
      <c r="C406" t="s">
        <v>382</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408</v>
      </c>
      <c r="B407">
        <v>2010</v>
      </c>
      <c r="C407" t="s">
        <v>382</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408</v>
      </c>
      <c r="B408">
        <v>2009</v>
      </c>
      <c r="C408" t="s">
        <v>382</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408</v>
      </c>
      <c r="B409">
        <v>2008</v>
      </c>
      <c r="C409" t="s">
        <v>382</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408</v>
      </c>
      <c r="B410">
        <v>2007</v>
      </c>
      <c r="C410" t="s">
        <v>382</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408</v>
      </c>
      <c r="B411">
        <v>2006</v>
      </c>
      <c r="C411" t="s">
        <v>382</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408</v>
      </c>
      <c r="B412">
        <v>2005</v>
      </c>
      <c r="C412" t="s">
        <v>382</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408</v>
      </c>
      <c r="B413">
        <v>2004</v>
      </c>
      <c r="C413" t="s">
        <v>382</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408</v>
      </c>
      <c r="B414">
        <v>2003</v>
      </c>
      <c r="C414" t="s">
        <v>382</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408</v>
      </c>
      <c r="B415">
        <v>2002</v>
      </c>
      <c r="C415" t="s">
        <v>382</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408</v>
      </c>
      <c r="B416">
        <v>2001</v>
      </c>
      <c r="C416" t="s">
        <v>382</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408</v>
      </c>
      <c r="B417">
        <v>2000</v>
      </c>
      <c r="C417" t="s">
        <v>382</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409</v>
      </c>
      <c r="B418">
        <v>2015</v>
      </c>
      <c r="C418" t="s">
        <v>382</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409</v>
      </c>
      <c r="B419">
        <v>2014</v>
      </c>
      <c r="C419" t="s">
        <v>382</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409</v>
      </c>
      <c r="B420">
        <v>2013</v>
      </c>
      <c r="C420" t="s">
        <v>382</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409</v>
      </c>
      <c r="B421">
        <v>2012</v>
      </c>
      <c r="C421" t="s">
        <v>382</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409</v>
      </c>
      <c r="B422">
        <v>2011</v>
      </c>
      <c r="C422" t="s">
        <v>382</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409</v>
      </c>
      <c r="B423">
        <v>2010</v>
      </c>
      <c r="C423" t="s">
        <v>382</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409</v>
      </c>
      <c r="B424">
        <v>2009</v>
      </c>
      <c r="C424" t="s">
        <v>382</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409</v>
      </c>
      <c r="B425">
        <v>2008</v>
      </c>
      <c r="C425" t="s">
        <v>382</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409</v>
      </c>
      <c r="B426">
        <v>2007</v>
      </c>
      <c r="C426" t="s">
        <v>382</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409</v>
      </c>
      <c r="B427">
        <v>2006</v>
      </c>
      <c r="C427" t="s">
        <v>382</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409</v>
      </c>
      <c r="B428">
        <v>2005</v>
      </c>
      <c r="C428" t="s">
        <v>382</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409</v>
      </c>
      <c r="B429">
        <v>2004</v>
      </c>
      <c r="C429" t="s">
        <v>382</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409</v>
      </c>
      <c r="B430">
        <v>2003</v>
      </c>
      <c r="C430" t="s">
        <v>382</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409</v>
      </c>
      <c r="B431">
        <v>2002</v>
      </c>
      <c r="C431" t="s">
        <v>382</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409</v>
      </c>
      <c r="B432">
        <v>2001</v>
      </c>
      <c r="C432" t="s">
        <v>382</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409</v>
      </c>
      <c r="B433">
        <v>2000</v>
      </c>
      <c r="C433" t="s">
        <v>382</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410</v>
      </c>
      <c r="B434">
        <v>2015</v>
      </c>
      <c r="C434" t="s">
        <v>382</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410</v>
      </c>
      <c r="B435">
        <v>2014</v>
      </c>
      <c r="C435" t="s">
        <v>382</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410</v>
      </c>
      <c r="B436">
        <v>2013</v>
      </c>
      <c r="C436" t="s">
        <v>382</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410</v>
      </c>
      <c r="B437">
        <v>2012</v>
      </c>
      <c r="C437" t="s">
        <v>382</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410</v>
      </c>
      <c r="B438">
        <v>2011</v>
      </c>
      <c r="C438" t="s">
        <v>382</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410</v>
      </c>
      <c r="B439">
        <v>2010</v>
      </c>
      <c r="C439" t="s">
        <v>382</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410</v>
      </c>
      <c r="B440">
        <v>2009</v>
      </c>
      <c r="C440" t="s">
        <v>382</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410</v>
      </c>
      <c r="B441">
        <v>2008</v>
      </c>
      <c r="C441" t="s">
        <v>382</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410</v>
      </c>
      <c r="B442">
        <v>2007</v>
      </c>
      <c r="C442" t="s">
        <v>382</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410</v>
      </c>
      <c r="B443">
        <v>2006</v>
      </c>
      <c r="C443" t="s">
        <v>382</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410</v>
      </c>
      <c r="B444">
        <v>2005</v>
      </c>
      <c r="C444" t="s">
        <v>382</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410</v>
      </c>
      <c r="B445">
        <v>2004</v>
      </c>
      <c r="C445" t="s">
        <v>382</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410</v>
      </c>
      <c r="B446">
        <v>2003</v>
      </c>
      <c r="C446" t="s">
        <v>382</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410</v>
      </c>
      <c r="B447">
        <v>2002</v>
      </c>
      <c r="C447" t="s">
        <v>382</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410</v>
      </c>
      <c r="B448">
        <v>2001</v>
      </c>
      <c r="C448" t="s">
        <v>382</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410</v>
      </c>
      <c r="B449">
        <v>2000</v>
      </c>
      <c r="C449" t="s">
        <v>382</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411</v>
      </c>
      <c r="B450">
        <v>2015</v>
      </c>
      <c r="C450" t="s">
        <v>382</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411</v>
      </c>
      <c r="B451">
        <v>2014</v>
      </c>
      <c r="C451" t="s">
        <v>382</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411</v>
      </c>
      <c r="B452">
        <v>2013</v>
      </c>
      <c r="C452" t="s">
        <v>382</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411</v>
      </c>
      <c r="B453">
        <v>2012</v>
      </c>
      <c r="C453" t="s">
        <v>382</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411</v>
      </c>
      <c r="B454">
        <v>2011</v>
      </c>
      <c r="C454" t="s">
        <v>382</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411</v>
      </c>
      <c r="B455">
        <v>2010</v>
      </c>
      <c r="C455" t="s">
        <v>382</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411</v>
      </c>
      <c r="B456">
        <v>2009</v>
      </c>
      <c r="C456" t="s">
        <v>382</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411</v>
      </c>
      <c r="B457">
        <v>2008</v>
      </c>
      <c r="C457" t="s">
        <v>382</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411</v>
      </c>
      <c r="B458">
        <v>2007</v>
      </c>
      <c r="C458" t="s">
        <v>382</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411</v>
      </c>
      <c r="B459">
        <v>2006</v>
      </c>
      <c r="C459" t="s">
        <v>382</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411</v>
      </c>
      <c r="B460">
        <v>2005</v>
      </c>
      <c r="C460" t="s">
        <v>382</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411</v>
      </c>
      <c r="B461">
        <v>2004</v>
      </c>
      <c r="C461" t="s">
        <v>382</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411</v>
      </c>
      <c r="B462">
        <v>2003</v>
      </c>
      <c r="C462" t="s">
        <v>382</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411</v>
      </c>
      <c r="B463">
        <v>2002</v>
      </c>
      <c r="C463" t="s">
        <v>382</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411</v>
      </c>
      <c r="B464">
        <v>2001</v>
      </c>
      <c r="C464" t="s">
        <v>382</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411</v>
      </c>
      <c r="B465">
        <v>2000</v>
      </c>
      <c r="C465" t="s">
        <v>382</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412</v>
      </c>
      <c r="B466">
        <v>2015</v>
      </c>
      <c r="C466" t="s">
        <v>382</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412</v>
      </c>
      <c r="B467">
        <v>2014</v>
      </c>
      <c r="C467" t="s">
        <v>382</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412</v>
      </c>
      <c r="B468">
        <v>2013</v>
      </c>
      <c r="C468" t="s">
        <v>382</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412</v>
      </c>
      <c r="B469">
        <v>2012</v>
      </c>
      <c r="C469" t="s">
        <v>382</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412</v>
      </c>
      <c r="B470">
        <v>2011</v>
      </c>
      <c r="C470" t="s">
        <v>382</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412</v>
      </c>
      <c r="B471">
        <v>2010</v>
      </c>
      <c r="C471" t="s">
        <v>382</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412</v>
      </c>
      <c r="B472">
        <v>2009</v>
      </c>
      <c r="C472" t="s">
        <v>382</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412</v>
      </c>
      <c r="B473">
        <v>2008</v>
      </c>
      <c r="C473" t="s">
        <v>382</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412</v>
      </c>
      <c r="B474">
        <v>2007</v>
      </c>
      <c r="C474" t="s">
        <v>382</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412</v>
      </c>
      <c r="B475">
        <v>2006</v>
      </c>
      <c r="C475" t="s">
        <v>382</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412</v>
      </c>
      <c r="B476">
        <v>2005</v>
      </c>
      <c r="C476" t="s">
        <v>382</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412</v>
      </c>
      <c r="B477">
        <v>2004</v>
      </c>
      <c r="C477" t="s">
        <v>382</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412</v>
      </c>
      <c r="B478">
        <v>2003</v>
      </c>
      <c r="C478" t="s">
        <v>382</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412</v>
      </c>
      <c r="B479">
        <v>2002</v>
      </c>
      <c r="C479" t="s">
        <v>382</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412</v>
      </c>
      <c r="B480">
        <v>2001</v>
      </c>
      <c r="C480" t="s">
        <v>382</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412</v>
      </c>
      <c r="B481">
        <v>2000</v>
      </c>
      <c r="C481" t="s">
        <v>382</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413</v>
      </c>
      <c r="B482">
        <v>2015</v>
      </c>
      <c r="C482" t="s">
        <v>382</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413</v>
      </c>
      <c r="B483">
        <v>2014</v>
      </c>
      <c r="C483" t="s">
        <v>382</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413</v>
      </c>
      <c r="B484">
        <v>2013</v>
      </c>
      <c r="C484" t="s">
        <v>382</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413</v>
      </c>
      <c r="B485">
        <v>2012</v>
      </c>
      <c r="C485" t="s">
        <v>382</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413</v>
      </c>
      <c r="B486">
        <v>2011</v>
      </c>
      <c r="C486" t="s">
        <v>382</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413</v>
      </c>
      <c r="B487">
        <v>2010</v>
      </c>
      <c r="C487" t="s">
        <v>382</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413</v>
      </c>
      <c r="B488">
        <v>2009</v>
      </c>
      <c r="C488" t="s">
        <v>382</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413</v>
      </c>
      <c r="B489">
        <v>2008</v>
      </c>
      <c r="C489" t="s">
        <v>382</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413</v>
      </c>
      <c r="B490">
        <v>2007</v>
      </c>
      <c r="C490" t="s">
        <v>382</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413</v>
      </c>
      <c r="B491">
        <v>2006</v>
      </c>
      <c r="C491" t="s">
        <v>382</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413</v>
      </c>
      <c r="B492">
        <v>2005</v>
      </c>
      <c r="C492" t="s">
        <v>382</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413</v>
      </c>
      <c r="B493">
        <v>2004</v>
      </c>
      <c r="C493" t="s">
        <v>382</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413</v>
      </c>
      <c r="B494">
        <v>2003</v>
      </c>
      <c r="C494" t="s">
        <v>382</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413</v>
      </c>
      <c r="B495">
        <v>2002</v>
      </c>
      <c r="C495" t="s">
        <v>382</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413</v>
      </c>
      <c r="B496">
        <v>2001</v>
      </c>
      <c r="C496" t="s">
        <v>382</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413</v>
      </c>
      <c r="B497">
        <v>2000</v>
      </c>
      <c r="C497" t="s">
        <v>382</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414</v>
      </c>
      <c r="B498">
        <v>2015</v>
      </c>
      <c r="C498" t="s">
        <v>382</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414</v>
      </c>
      <c r="B499">
        <v>2014</v>
      </c>
      <c r="C499" t="s">
        <v>382</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414</v>
      </c>
      <c r="B500">
        <v>2013</v>
      </c>
      <c r="C500" t="s">
        <v>382</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414</v>
      </c>
      <c r="B501">
        <v>2012</v>
      </c>
      <c r="C501" t="s">
        <v>382</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414</v>
      </c>
      <c r="B502">
        <v>2011</v>
      </c>
      <c r="C502" t="s">
        <v>382</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414</v>
      </c>
      <c r="B503">
        <v>2010</v>
      </c>
      <c r="C503" t="s">
        <v>382</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414</v>
      </c>
      <c r="B504">
        <v>2009</v>
      </c>
      <c r="C504" t="s">
        <v>382</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414</v>
      </c>
      <c r="B505">
        <v>2008</v>
      </c>
      <c r="C505" t="s">
        <v>382</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414</v>
      </c>
      <c r="B506">
        <v>2007</v>
      </c>
      <c r="C506" t="s">
        <v>382</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414</v>
      </c>
      <c r="B507">
        <v>2006</v>
      </c>
      <c r="C507" t="s">
        <v>382</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414</v>
      </c>
      <c r="B508">
        <v>2005</v>
      </c>
      <c r="C508" t="s">
        <v>382</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414</v>
      </c>
      <c r="B509">
        <v>2004</v>
      </c>
      <c r="C509" t="s">
        <v>382</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414</v>
      </c>
      <c r="B510">
        <v>2003</v>
      </c>
      <c r="C510" t="s">
        <v>382</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414</v>
      </c>
      <c r="B511">
        <v>2002</v>
      </c>
      <c r="C511" t="s">
        <v>382</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414</v>
      </c>
      <c r="B512">
        <v>2001</v>
      </c>
      <c r="C512" t="s">
        <v>382</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414</v>
      </c>
      <c r="B513">
        <v>2000</v>
      </c>
      <c r="C513" t="s">
        <v>382</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415</v>
      </c>
      <c r="B514">
        <v>2015</v>
      </c>
      <c r="C514" t="s">
        <v>382</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415</v>
      </c>
      <c r="B515">
        <v>2014</v>
      </c>
      <c r="C515" t="s">
        <v>382</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415</v>
      </c>
      <c r="B516">
        <v>2013</v>
      </c>
      <c r="C516" t="s">
        <v>382</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415</v>
      </c>
      <c r="B517">
        <v>2012</v>
      </c>
      <c r="C517" t="s">
        <v>382</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415</v>
      </c>
      <c r="B518">
        <v>2011</v>
      </c>
      <c r="C518" t="s">
        <v>382</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415</v>
      </c>
      <c r="B519">
        <v>2010</v>
      </c>
      <c r="C519" t="s">
        <v>382</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415</v>
      </c>
      <c r="B520">
        <v>2009</v>
      </c>
      <c r="C520" t="s">
        <v>382</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415</v>
      </c>
      <c r="B521">
        <v>2008</v>
      </c>
      <c r="C521" t="s">
        <v>382</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415</v>
      </c>
      <c r="B522">
        <v>2007</v>
      </c>
      <c r="C522" t="s">
        <v>382</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415</v>
      </c>
      <c r="B523">
        <v>2006</v>
      </c>
      <c r="C523" t="s">
        <v>382</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415</v>
      </c>
      <c r="B524">
        <v>2005</v>
      </c>
      <c r="C524" t="s">
        <v>382</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415</v>
      </c>
      <c r="B525">
        <v>2004</v>
      </c>
      <c r="C525" t="s">
        <v>382</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415</v>
      </c>
      <c r="B526">
        <v>2003</v>
      </c>
      <c r="C526" t="s">
        <v>382</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415</v>
      </c>
      <c r="B527">
        <v>2002</v>
      </c>
      <c r="C527" t="s">
        <v>382</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415</v>
      </c>
      <c r="B528">
        <v>2001</v>
      </c>
      <c r="C528" t="s">
        <v>382</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415</v>
      </c>
      <c r="B529">
        <v>2000</v>
      </c>
      <c r="C529" t="s">
        <v>382</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416</v>
      </c>
      <c r="B530">
        <v>2015</v>
      </c>
      <c r="C530" t="s">
        <v>382</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416</v>
      </c>
      <c r="B531">
        <v>2014</v>
      </c>
      <c r="C531" t="s">
        <v>382</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416</v>
      </c>
      <c r="B532">
        <v>2013</v>
      </c>
      <c r="C532" t="s">
        <v>382</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416</v>
      </c>
      <c r="B533">
        <v>2012</v>
      </c>
      <c r="C533" t="s">
        <v>382</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416</v>
      </c>
      <c r="B534">
        <v>2011</v>
      </c>
      <c r="C534" t="s">
        <v>382</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416</v>
      </c>
      <c r="B535">
        <v>2010</v>
      </c>
      <c r="C535" t="s">
        <v>382</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416</v>
      </c>
      <c r="B536">
        <v>2009</v>
      </c>
      <c r="C536" t="s">
        <v>382</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416</v>
      </c>
      <c r="B537">
        <v>2008</v>
      </c>
      <c r="C537" t="s">
        <v>382</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416</v>
      </c>
      <c r="B538">
        <v>2007</v>
      </c>
      <c r="C538" t="s">
        <v>382</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416</v>
      </c>
      <c r="B539">
        <v>2006</v>
      </c>
      <c r="C539" t="s">
        <v>382</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416</v>
      </c>
      <c r="B540">
        <v>2005</v>
      </c>
      <c r="C540" t="s">
        <v>382</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416</v>
      </c>
      <c r="B541">
        <v>2004</v>
      </c>
      <c r="C541" t="s">
        <v>382</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416</v>
      </c>
      <c r="B542">
        <v>2003</v>
      </c>
      <c r="C542" t="s">
        <v>382</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416</v>
      </c>
      <c r="B543">
        <v>2002</v>
      </c>
      <c r="C543" t="s">
        <v>382</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416</v>
      </c>
      <c r="B544">
        <v>2001</v>
      </c>
      <c r="C544" t="s">
        <v>382</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416</v>
      </c>
      <c r="B545">
        <v>2000</v>
      </c>
      <c r="C545" t="s">
        <v>382</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417</v>
      </c>
      <c r="B546">
        <v>2015</v>
      </c>
      <c r="C546" t="s">
        <v>382</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417</v>
      </c>
      <c r="B547">
        <v>2014</v>
      </c>
      <c r="C547" t="s">
        <v>382</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417</v>
      </c>
      <c r="B548">
        <v>2013</v>
      </c>
      <c r="C548" t="s">
        <v>382</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417</v>
      </c>
      <c r="B549">
        <v>2012</v>
      </c>
      <c r="C549" t="s">
        <v>382</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417</v>
      </c>
      <c r="B550">
        <v>2011</v>
      </c>
      <c r="C550" t="s">
        <v>382</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417</v>
      </c>
      <c r="B551">
        <v>2010</v>
      </c>
      <c r="C551" t="s">
        <v>382</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417</v>
      </c>
      <c r="B552">
        <v>2009</v>
      </c>
      <c r="C552" t="s">
        <v>382</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417</v>
      </c>
      <c r="B553">
        <v>2008</v>
      </c>
      <c r="C553" t="s">
        <v>382</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417</v>
      </c>
      <c r="B554">
        <v>2007</v>
      </c>
      <c r="C554" t="s">
        <v>382</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417</v>
      </c>
      <c r="B555">
        <v>2006</v>
      </c>
      <c r="C555" t="s">
        <v>382</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417</v>
      </c>
      <c r="B556">
        <v>2005</v>
      </c>
      <c r="C556" t="s">
        <v>382</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417</v>
      </c>
      <c r="B557">
        <v>2004</v>
      </c>
      <c r="C557" t="s">
        <v>382</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417</v>
      </c>
      <c r="B558">
        <v>2003</v>
      </c>
      <c r="C558" t="s">
        <v>382</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417</v>
      </c>
      <c r="B559">
        <v>2002</v>
      </c>
      <c r="C559" t="s">
        <v>382</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417</v>
      </c>
      <c r="B560">
        <v>2001</v>
      </c>
      <c r="C560" t="s">
        <v>382</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417</v>
      </c>
      <c r="B561">
        <v>2000</v>
      </c>
      <c r="C561" t="s">
        <v>382</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418</v>
      </c>
      <c r="B562">
        <v>2015</v>
      </c>
      <c r="C562" t="s">
        <v>382</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418</v>
      </c>
      <c r="B563">
        <v>2014</v>
      </c>
      <c r="C563" t="s">
        <v>382</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418</v>
      </c>
      <c r="B564">
        <v>2013</v>
      </c>
      <c r="C564" t="s">
        <v>382</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418</v>
      </c>
      <c r="B565">
        <v>2012</v>
      </c>
      <c r="C565" t="s">
        <v>382</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418</v>
      </c>
      <c r="B566">
        <v>2011</v>
      </c>
      <c r="C566" t="s">
        <v>382</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418</v>
      </c>
      <c r="B567">
        <v>2010</v>
      </c>
      <c r="C567" t="s">
        <v>382</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418</v>
      </c>
      <c r="B568">
        <v>2009</v>
      </c>
      <c r="C568" t="s">
        <v>382</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418</v>
      </c>
      <c r="B569">
        <v>2008</v>
      </c>
      <c r="C569" t="s">
        <v>382</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418</v>
      </c>
      <c r="B570">
        <v>2007</v>
      </c>
      <c r="C570" t="s">
        <v>382</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418</v>
      </c>
      <c r="B571">
        <v>2006</v>
      </c>
      <c r="C571" t="s">
        <v>382</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418</v>
      </c>
      <c r="B572">
        <v>2005</v>
      </c>
      <c r="C572" t="s">
        <v>382</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418</v>
      </c>
      <c r="B573">
        <v>2004</v>
      </c>
      <c r="C573" t="s">
        <v>382</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418</v>
      </c>
      <c r="B574">
        <v>2003</v>
      </c>
      <c r="C574" t="s">
        <v>382</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418</v>
      </c>
      <c r="B575">
        <v>2002</v>
      </c>
      <c r="C575" t="s">
        <v>382</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418</v>
      </c>
      <c r="B576">
        <v>2001</v>
      </c>
      <c r="C576" t="s">
        <v>382</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418</v>
      </c>
      <c r="B577">
        <v>2000</v>
      </c>
      <c r="C577" t="s">
        <v>382</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419</v>
      </c>
      <c r="B578">
        <v>2015</v>
      </c>
      <c r="C578" t="s">
        <v>382</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419</v>
      </c>
      <c r="B579">
        <v>2014</v>
      </c>
      <c r="C579" t="s">
        <v>382</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419</v>
      </c>
      <c r="B580">
        <v>2013</v>
      </c>
      <c r="C580" t="s">
        <v>382</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419</v>
      </c>
      <c r="B581">
        <v>2012</v>
      </c>
      <c r="C581" t="s">
        <v>382</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419</v>
      </c>
      <c r="B582">
        <v>2011</v>
      </c>
      <c r="C582" t="s">
        <v>382</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419</v>
      </c>
      <c r="B583">
        <v>2010</v>
      </c>
      <c r="C583" t="s">
        <v>382</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419</v>
      </c>
      <c r="B584">
        <v>2009</v>
      </c>
      <c r="C584" t="s">
        <v>382</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419</v>
      </c>
      <c r="B585">
        <v>2008</v>
      </c>
      <c r="C585" t="s">
        <v>382</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419</v>
      </c>
      <c r="B586">
        <v>2007</v>
      </c>
      <c r="C586" t="s">
        <v>382</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419</v>
      </c>
      <c r="B587">
        <v>2006</v>
      </c>
      <c r="C587" t="s">
        <v>382</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419</v>
      </c>
      <c r="B588">
        <v>2005</v>
      </c>
      <c r="C588" t="s">
        <v>382</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419</v>
      </c>
      <c r="B589">
        <v>2004</v>
      </c>
      <c r="C589" t="s">
        <v>382</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419</v>
      </c>
      <c r="B590">
        <v>2003</v>
      </c>
      <c r="C590" t="s">
        <v>382</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419</v>
      </c>
      <c r="B591">
        <v>2002</v>
      </c>
      <c r="C591" t="s">
        <v>382</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419</v>
      </c>
      <c r="B592">
        <v>2001</v>
      </c>
      <c r="C592" t="s">
        <v>382</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419</v>
      </c>
      <c r="B593">
        <v>2000</v>
      </c>
      <c r="C593" t="s">
        <v>382</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420</v>
      </c>
      <c r="B594">
        <v>2015</v>
      </c>
      <c r="C594" t="s">
        <v>382</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420</v>
      </c>
      <c r="B595">
        <v>2014</v>
      </c>
      <c r="C595" t="s">
        <v>382</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420</v>
      </c>
      <c r="B596">
        <v>2013</v>
      </c>
      <c r="C596" t="s">
        <v>382</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420</v>
      </c>
      <c r="B597">
        <v>2012</v>
      </c>
      <c r="C597" t="s">
        <v>382</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420</v>
      </c>
      <c r="B598">
        <v>2011</v>
      </c>
      <c r="C598" t="s">
        <v>382</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420</v>
      </c>
      <c r="B599">
        <v>2010</v>
      </c>
      <c r="C599" t="s">
        <v>382</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420</v>
      </c>
      <c r="B600">
        <v>2009</v>
      </c>
      <c r="C600" t="s">
        <v>382</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420</v>
      </c>
      <c r="B601">
        <v>2008</v>
      </c>
      <c r="C601" t="s">
        <v>382</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420</v>
      </c>
      <c r="B602">
        <v>2007</v>
      </c>
      <c r="C602" t="s">
        <v>382</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420</v>
      </c>
      <c r="B603">
        <v>2006</v>
      </c>
      <c r="C603" t="s">
        <v>382</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420</v>
      </c>
      <c r="B604">
        <v>2005</v>
      </c>
      <c r="C604" t="s">
        <v>382</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420</v>
      </c>
      <c r="B605">
        <v>2004</v>
      </c>
      <c r="C605" t="s">
        <v>382</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420</v>
      </c>
      <c r="B606">
        <v>2003</v>
      </c>
      <c r="C606" t="s">
        <v>382</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420</v>
      </c>
      <c r="B607">
        <v>2002</v>
      </c>
      <c r="C607" t="s">
        <v>382</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420</v>
      </c>
      <c r="B608">
        <v>2001</v>
      </c>
      <c r="C608" t="s">
        <v>382</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420</v>
      </c>
      <c r="B609">
        <v>2000</v>
      </c>
      <c r="C609" t="s">
        <v>382</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421</v>
      </c>
      <c r="B610">
        <v>2015</v>
      </c>
      <c r="C610" t="s">
        <v>382</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421</v>
      </c>
      <c r="B611">
        <v>2014</v>
      </c>
      <c r="C611" t="s">
        <v>382</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421</v>
      </c>
      <c r="B612">
        <v>2013</v>
      </c>
      <c r="C612" t="s">
        <v>382</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421</v>
      </c>
      <c r="B613">
        <v>2012</v>
      </c>
      <c r="C613" t="s">
        <v>382</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421</v>
      </c>
      <c r="B614">
        <v>2011</v>
      </c>
      <c r="C614" t="s">
        <v>382</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421</v>
      </c>
      <c r="B615">
        <v>2010</v>
      </c>
      <c r="C615" t="s">
        <v>382</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421</v>
      </c>
      <c r="B616">
        <v>2009</v>
      </c>
      <c r="C616" t="s">
        <v>382</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421</v>
      </c>
      <c r="B617">
        <v>2008</v>
      </c>
      <c r="C617" t="s">
        <v>382</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421</v>
      </c>
      <c r="B618">
        <v>2007</v>
      </c>
      <c r="C618" t="s">
        <v>382</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421</v>
      </c>
      <c r="B619">
        <v>2006</v>
      </c>
      <c r="C619" t="s">
        <v>382</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421</v>
      </c>
      <c r="B620">
        <v>2005</v>
      </c>
      <c r="C620" t="s">
        <v>382</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421</v>
      </c>
      <c r="B621">
        <v>2004</v>
      </c>
      <c r="C621" t="s">
        <v>382</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421</v>
      </c>
      <c r="B622">
        <v>2003</v>
      </c>
      <c r="C622" t="s">
        <v>382</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421</v>
      </c>
      <c r="B623">
        <v>2002</v>
      </c>
      <c r="C623" t="s">
        <v>382</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421</v>
      </c>
      <c r="B624">
        <v>2001</v>
      </c>
      <c r="C624" t="s">
        <v>382</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421</v>
      </c>
      <c r="B625">
        <v>2000</v>
      </c>
      <c r="C625" t="s">
        <v>382</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422</v>
      </c>
      <c r="B626">
        <v>2013</v>
      </c>
      <c r="C626" t="s">
        <v>382</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423</v>
      </c>
      <c r="B627">
        <v>2015</v>
      </c>
      <c r="C627" t="s">
        <v>382</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423</v>
      </c>
      <c r="B628">
        <v>2014</v>
      </c>
      <c r="C628" t="s">
        <v>382</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423</v>
      </c>
      <c r="B629">
        <v>2013</v>
      </c>
      <c r="C629" t="s">
        <v>382</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423</v>
      </c>
      <c r="B630">
        <v>2012</v>
      </c>
      <c r="C630" t="s">
        <v>382</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423</v>
      </c>
      <c r="B631">
        <v>2011</v>
      </c>
      <c r="C631" t="s">
        <v>382</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423</v>
      </c>
      <c r="B632">
        <v>2010</v>
      </c>
      <c r="C632" t="s">
        <v>382</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423</v>
      </c>
      <c r="B633">
        <v>2009</v>
      </c>
      <c r="C633" t="s">
        <v>382</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423</v>
      </c>
      <c r="B634">
        <v>2008</v>
      </c>
      <c r="C634" t="s">
        <v>382</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423</v>
      </c>
      <c r="B635">
        <v>2007</v>
      </c>
      <c r="C635" t="s">
        <v>382</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423</v>
      </c>
      <c r="B636">
        <v>2006</v>
      </c>
      <c r="C636" t="s">
        <v>382</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423</v>
      </c>
      <c r="B637">
        <v>2005</v>
      </c>
      <c r="C637" t="s">
        <v>382</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423</v>
      </c>
      <c r="B638">
        <v>2004</v>
      </c>
      <c r="C638" t="s">
        <v>382</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423</v>
      </c>
      <c r="B639">
        <v>2003</v>
      </c>
      <c r="C639" t="s">
        <v>382</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423</v>
      </c>
      <c r="B640">
        <v>2002</v>
      </c>
      <c r="C640" t="s">
        <v>382</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423</v>
      </c>
      <c r="B641">
        <v>2001</v>
      </c>
      <c r="C641" t="s">
        <v>382</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423</v>
      </c>
      <c r="B642">
        <v>2000</v>
      </c>
      <c r="C642" t="s">
        <v>382</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424</v>
      </c>
      <c r="B643">
        <v>2015</v>
      </c>
      <c r="C643" t="s">
        <v>390</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424</v>
      </c>
      <c r="B644">
        <v>2014</v>
      </c>
      <c r="C644" t="s">
        <v>390</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424</v>
      </c>
      <c r="B645">
        <v>2013</v>
      </c>
      <c r="C645" t="s">
        <v>390</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424</v>
      </c>
      <c r="B646">
        <v>2012</v>
      </c>
      <c r="C646" t="s">
        <v>390</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424</v>
      </c>
      <c r="B647">
        <v>2011</v>
      </c>
      <c r="C647" t="s">
        <v>390</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424</v>
      </c>
      <c r="B648">
        <v>2010</v>
      </c>
      <c r="C648" t="s">
        <v>390</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424</v>
      </c>
      <c r="B649">
        <v>2009</v>
      </c>
      <c r="C649" t="s">
        <v>390</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424</v>
      </c>
      <c r="B650">
        <v>2008</v>
      </c>
      <c r="C650" t="s">
        <v>390</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424</v>
      </c>
      <c r="B651">
        <v>2007</v>
      </c>
      <c r="C651" t="s">
        <v>390</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424</v>
      </c>
      <c r="B652">
        <v>2006</v>
      </c>
      <c r="C652" t="s">
        <v>390</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424</v>
      </c>
      <c r="B653">
        <v>2005</v>
      </c>
      <c r="C653" t="s">
        <v>390</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424</v>
      </c>
      <c r="B654">
        <v>2004</v>
      </c>
      <c r="C654" t="s">
        <v>390</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424</v>
      </c>
      <c r="B655">
        <v>2003</v>
      </c>
      <c r="C655" t="s">
        <v>390</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424</v>
      </c>
      <c r="B656">
        <v>2002</v>
      </c>
      <c r="C656" t="s">
        <v>390</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424</v>
      </c>
      <c r="B657">
        <v>2001</v>
      </c>
      <c r="C657" t="s">
        <v>390</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424</v>
      </c>
      <c r="B658">
        <v>2000</v>
      </c>
      <c r="C658" t="s">
        <v>390</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425</v>
      </c>
      <c r="B659">
        <v>2015</v>
      </c>
      <c r="C659" t="s">
        <v>382</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425</v>
      </c>
      <c r="B660">
        <v>2014</v>
      </c>
      <c r="C660" t="s">
        <v>382</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425</v>
      </c>
      <c r="B661">
        <v>2013</v>
      </c>
      <c r="C661" t="s">
        <v>382</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425</v>
      </c>
      <c r="B662">
        <v>2012</v>
      </c>
      <c r="C662" t="s">
        <v>382</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425</v>
      </c>
      <c r="B663">
        <v>2011</v>
      </c>
      <c r="C663" t="s">
        <v>382</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425</v>
      </c>
      <c r="B664">
        <v>2010</v>
      </c>
      <c r="C664" t="s">
        <v>382</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425</v>
      </c>
      <c r="B665">
        <v>2009</v>
      </c>
      <c r="C665" t="s">
        <v>382</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425</v>
      </c>
      <c r="B666">
        <v>2008</v>
      </c>
      <c r="C666" t="s">
        <v>382</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425</v>
      </c>
      <c r="B667">
        <v>2007</v>
      </c>
      <c r="C667" t="s">
        <v>382</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425</v>
      </c>
      <c r="B668">
        <v>2006</v>
      </c>
      <c r="C668" t="s">
        <v>382</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425</v>
      </c>
      <c r="B669">
        <v>2005</v>
      </c>
      <c r="C669" t="s">
        <v>382</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425</v>
      </c>
      <c r="B670">
        <v>2004</v>
      </c>
      <c r="C670" t="s">
        <v>382</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425</v>
      </c>
      <c r="B671">
        <v>2003</v>
      </c>
      <c r="C671" t="s">
        <v>382</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425</v>
      </c>
      <c r="B672">
        <v>2002</v>
      </c>
      <c r="C672" t="s">
        <v>382</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425</v>
      </c>
      <c r="B673">
        <v>2001</v>
      </c>
      <c r="C673" t="s">
        <v>382</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425</v>
      </c>
      <c r="B674">
        <v>2000</v>
      </c>
      <c r="C674" t="s">
        <v>382</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426</v>
      </c>
      <c r="B675">
        <v>2015</v>
      </c>
      <c r="C675" t="s">
        <v>390</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426</v>
      </c>
      <c r="B676">
        <v>2014</v>
      </c>
      <c r="C676" t="s">
        <v>390</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426</v>
      </c>
      <c r="B677">
        <v>2013</v>
      </c>
      <c r="C677" t="s">
        <v>390</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426</v>
      </c>
      <c r="B678">
        <v>2012</v>
      </c>
      <c r="C678" t="s">
        <v>390</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426</v>
      </c>
      <c r="B679">
        <v>2011</v>
      </c>
      <c r="C679" t="s">
        <v>390</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426</v>
      </c>
      <c r="B680">
        <v>2010</v>
      </c>
      <c r="C680" t="s">
        <v>390</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426</v>
      </c>
      <c r="B681">
        <v>2009</v>
      </c>
      <c r="C681" t="s">
        <v>390</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426</v>
      </c>
      <c r="B682">
        <v>2008</v>
      </c>
      <c r="C682" t="s">
        <v>390</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426</v>
      </c>
      <c r="B683">
        <v>2007</v>
      </c>
      <c r="C683" t="s">
        <v>390</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426</v>
      </c>
      <c r="B684">
        <v>2006</v>
      </c>
      <c r="C684" t="s">
        <v>390</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426</v>
      </c>
      <c r="B685">
        <v>2005</v>
      </c>
      <c r="C685" t="s">
        <v>390</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426</v>
      </c>
      <c r="B686">
        <v>2004</v>
      </c>
      <c r="C686" t="s">
        <v>390</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426</v>
      </c>
      <c r="B687">
        <v>2003</v>
      </c>
      <c r="C687" t="s">
        <v>390</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426</v>
      </c>
      <c r="B688">
        <v>2002</v>
      </c>
      <c r="C688" t="s">
        <v>390</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426</v>
      </c>
      <c r="B689">
        <v>2001</v>
      </c>
      <c r="C689" t="s">
        <v>390</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426</v>
      </c>
      <c r="B690">
        <v>2000</v>
      </c>
      <c r="C690" t="s">
        <v>390</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427</v>
      </c>
      <c r="B691">
        <v>2015</v>
      </c>
      <c r="C691" t="s">
        <v>390</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427</v>
      </c>
      <c r="B692">
        <v>2014</v>
      </c>
      <c r="C692" t="s">
        <v>390</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427</v>
      </c>
      <c r="B693">
        <v>2013</v>
      </c>
      <c r="C693" t="s">
        <v>390</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427</v>
      </c>
      <c r="B694">
        <v>2012</v>
      </c>
      <c r="C694" t="s">
        <v>390</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427</v>
      </c>
      <c r="B695">
        <v>2011</v>
      </c>
      <c r="C695" t="s">
        <v>390</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427</v>
      </c>
      <c r="B696">
        <v>2010</v>
      </c>
      <c r="C696" t="s">
        <v>390</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427</v>
      </c>
      <c r="B697">
        <v>2009</v>
      </c>
      <c r="C697" t="s">
        <v>390</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427</v>
      </c>
      <c r="B698">
        <v>2008</v>
      </c>
      <c r="C698" t="s">
        <v>390</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427</v>
      </c>
      <c r="B699">
        <v>2007</v>
      </c>
      <c r="C699" t="s">
        <v>390</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427</v>
      </c>
      <c r="B700">
        <v>2006</v>
      </c>
      <c r="C700" t="s">
        <v>390</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427</v>
      </c>
      <c r="B701">
        <v>2005</v>
      </c>
      <c r="C701" t="s">
        <v>390</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427</v>
      </c>
      <c r="B702">
        <v>2004</v>
      </c>
      <c r="C702" t="s">
        <v>390</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427</v>
      </c>
      <c r="B703">
        <v>2003</v>
      </c>
      <c r="C703" t="s">
        <v>390</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427</v>
      </c>
      <c r="B704">
        <v>2002</v>
      </c>
      <c r="C704" t="s">
        <v>390</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427</v>
      </c>
      <c r="B705">
        <v>2001</v>
      </c>
      <c r="C705" t="s">
        <v>390</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427</v>
      </c>
      <c r="B706">
        <v>2000</v>
      </c>
      <c r="C706" t="s">
        <v>390</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428</v>
      </c>
      <c r="B707">
        <v>2015</v>
      </c>
      <c r="C707" t="s">
        <v>382</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428</v>
      </c>
      <c r="B708">
        <v>2014</v>
      </c>
      <c r="C708" t="s">
        <v>382</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428</v>
      </c>
      <c r="B709">
        <v>2013</v>
      </c>
      <c r="C709" t="s">
        <v>382</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428</v>
      </c>
      <c r="B710">
        <v>2012</v>
      </c>
      <c r="C710" t="s">
        <v>382</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428</v>
      </c>
      <c r="B711">
        <v>2011</v>
      </c>
      <c r="C711" t="s">
        <v>382</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428</v>
      </c>
      <c r="B712">
        <v>2010</v>
      </c>
      <c r="C712" t="s">
        <v>382</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428</v>
      </c>
      <c r="B713">
        <v>2009</v>
      </c>
      <c r="C713" t="s">
        <v>382</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428</v>
      </c>
      <c r="B714">
        <v>2008</v>
      </c>
      <c r="C714" t="s">
        <v>382</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428</v>
      </c>
      <c r="B715">
        <v>2007</v>
      </c>
      <c r="C715" t="s">
        <v>382</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428</v>
      </c>
      <c r="B716">
        <v>2006</v>
      </c>
      <c r="C716" t="s">
        <v>382</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428</v>
      </c>
      <c r="B717">
        <v>2005</v>
      </c>
      <c r="C717" t="s">
        <v>382</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428</v>
      </c>
      <c r="B718">
        <v>2004</v>
      </c>
      <c r="C718" t="s">
        <v>382</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428</v>
      </c>
      <c r="B719">
        <v>2003</v>
      </c>
      <c r="C719" t="s">
        <v>382</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428</v>
      </c>
      <c r="B720">
        <v>2002</v>
      </c>
      <c r="C720" t="s">
        <v>382</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428</v>
      </c>
      <c r="B721">
        <v>2001</v>
      </c>
      <c r="C721" t="s">
        <v>382</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428</v>
      </c>
      <c r="B722">
        <v>2000</v>
      </c>
      <c r="C722" t="s">
        <v>382</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429</v>
      </c>
      <c r="B723">
        <v>2015</v>
      </c>
      <c r="C723" t="s">
        <v>382</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429</v>
      </c>
      <c r="B724">
        <v>2014</v>
      </c>
      <c r="C724" t="s">
        <v>382</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429</v>
      </c>
      <c r="B725">
        <v>2013</v>
      </c>
      <c r="C725" t="s">
        <v>382</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429</v>
      </c>
      <c r="B726">
        <v>2012</v>
      </c>
      <c r="C726" t="s">
        <v>382</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429</v>
      </c>
      <c r="B727">
        <v>2011</v>
      </c>
      <c r="C727" t="s">
        <v>382</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429</v>
      </c>
      <c r="B728">
        <v>2010</v>
      </c>
      <c r="C728" t="s">
        <v>382</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429</v>
      </c>
      <c r="B729">
        <v>2009</v>
      </c>
      <c r="C729" t="s">
        <v>382</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429</v>
      </c>
      <c r="B730">
        <v>2008</v>
      </c>
      <c r="C730" t="s">
        <v>382</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429</v>
      </c>
      <c r="B731">
        <v>2007</v>
      </c>
      <c r="C731" t="s">
        <v>382</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429</v>
      </c>
      <c r="B732">
        <v>2006</v>
      </c>
      <c r="C732" t="s">
        <v>382</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429</v>
      </c>
      <c r="B733">
        <v>2005</v>
      </c>
      <c r="C733" t="s">
        <v>382</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429</v>
      </c>
      <c r="B734">
        <v>2004</v>
      </c>
      <c r="C734" t="s">
        <v>382</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429</v>
      </c>
      <c r="B735">
        <v>2003</v>
      </c>
      <c r="C735" t="s">
        <v>382</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429</v>
      </c>
      <c r="B736">
        <v>2002</v>
      </c>
      <c r="C736" t="s">
        <v>382</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429</v>
      </c>
      <c r="B737">
        <v>2001</v>
      </c>
      <c r="C737" t="s">
        <v>382</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429</v>
      </c>
      <c r="B738">
        <v>2000</v>
      </c>
      <c r="C738" t="s">
        <v>382</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430</v>
      </c>
      <c r="B739">
        <v>2015</v>
      </c>
      <c r="C739" t="s">
        <v>390</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430</v>
      </c>
      <c r="B740">
        <v>2014</v>
      </c>
      <c r="C740" t="s">
        <v>390</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430</v>
      </c>
      <c r="B741">
        <v>2013</v>
      </c>
      <c r="C741" t="s">
        <v>390</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430</v>
      </c>
      <c r="B742">
        <v>2012</v>
      </c>
      <c r="C742" t="s">
        <v>390</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430</v>
      </c>
      <c r="B743">
        <v>2011</v>
      </c>
      <c r="C743" t="s">
        <v>390</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430</v>
      </c>
      <c r="B744">
        <v>2010</v>
      </c>
      <c r="C744" t="s">
        <v>390</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430</v>
      </c>
      <c r="B745">
        <v>2009</v>
      </c>
      <c r="C745" t="s">
        <v>390</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430</v>
      </c>
      <c r="B746">
        <v>2008</v>
      </c>
      <c r="C746" t="s">
        <v>390</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430</v>
      </c>
      <c r="B747">
        <v>2007</v>
      </c>
      <c r="C747" t="s">
        <v>390</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430</v>
      </c>
      <c r="B748">
        <v>2006</v>
      </c>
      <c r="C748" t="s">
        <v>390</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430</v>
      </c>
      <c r="B749">
        <v>2005</v>
      </c>
      <c r="C749" t="s">
        <v>390</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430</v>
      </c>
      <c r="B750">
        <v>2004</v>
      </c>
      <c r="C750" t="s">
        <v>390</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430</v>
      </c>
      <c r="B751">
        <v>2003</v>
      </c>
      <c r="C751" t="s">
        <v>390</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430</v>
      </c>
      <c r="B752">
        <v>2002</v>
      </c>
      <c r="C752" t="s">
        <v>390</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430</v>
      </c>
      <c r="B753">
        <v>2001</v>
      </c>
      <c r="C753" t="s">
        <v>390</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430</v>
      </c>
      <c r="B754">
        <v>2000</v>
      </c>
      <c r="C754" t="s">
        <v>390</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431</v>
      </c>
      <c r="B755">
        <v>2015</v>
      </c>
      <c r="C755" t="s">
        <v>382</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431</v>
      </c>
      <c r="B756">
        <v>2014</v>
      </c>
      <c r="C756" t="s">
        <v>382</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431</v>
      </c>
      <c r="B757">
        <v>2013</v>
      </c>
      <c r="C757" t="s">
        <v>382</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431</v>
      </c>
      <c r="B758">
        <v>2012</v>
      </c>
      <c r="C758" t="s">
        <v>382</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431</v>
      </c>
      <c r="B759">
        <v>2011</v>
      </c>
      <c r="C759" t="s">
        <v>382</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431</v>
      </c>
      <c r="B760">
        <v>2010</v>
      </c>
      <c r="C760" t="s">
        <v>382</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431</v>
      </c>
      <c r="B761">
        <v>2009</v>
      </c>
      <c r="C761" t="s">
        <v>382</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431</v>
      </c>
      <c r="B762">
        <v>2008</v>
      </c>
      <c r="C762" t="s">
        <v>382</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431</v>
      </c>
      <c r="B763">
        <v>2007</v>
      </c>
      <c r="C763" t="s">
        <v>382</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431</v>
      </c>
      <c r="B764">
        <v>2006</v>
      </c>
      <c r="C764" t="s">
        <v>382</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431</v>
      </c>
      <c r="B765">
        <v>2005</v>
      </c>
      <c r="C765" t="s">
        <v>382</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431</v>
      </c>
      <c r="B766">
        <v>2004</v>
      </c>
      <c r="C766" t="s">
        <v>382</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431</v>
      </c>
      <c r="B767">
        <v>2003</v>
      </c>
      <c r="C767" t="s">
        <v>382</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431</v>
      </c>
      <c r="B768">
        <v>2002</v>
      </c>
      <c r="C768" t="s">
        <v>382</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431</v>
      </c>
      <c r="B769">
        <v>2001</v>
      </c>
      <c r="C769" t="s">
        <v>382</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431</v>
      </c>
      <c r="B770">
        <v>2000</v>
      </c>
      <c r="C770" t="s">
        <v>382</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432</v>
      </c>
      <c r="B771">
        <v>2013</v>
      </c>
      <c r="C771" t="s">
        <v>382</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433</v>
      </c>
      <c r="B772">
        <v>2015</v>
      </c>
      <c r="C772" t="s">
        <v>382</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433</v>
      </c>
      <c r="B773">
        <v>2014</v>
      </c>
      <c r="C773" t="s">
        <v>382</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433</v>
      </c>
      <c r="B774">
        <v>2013</v>
      </c>
      <c r="C774" t="s">
        <v>382</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433</v>
      </c>
      <c r="B775">
        <v>2012</v>
      </c>
      <c r="C775" t="s">
        <v>382</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433</v>
      </c>
      <c r="B776">
        <v>2011</v>
      </c>
      <c r="C776" t="s">
        <v>382</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433</v>
      </c>
      <c r="B777">
        <v>2010</v>
      </c>
      <c r="C777" t="s">
        <v>382</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433</v>
      </c>
      <c r="B778">
        <v>2009</v>
      </c>
      <c r="C778" t="s">
        <v>382</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433</v>
      </c>
      <c r="B779">
        <v>2008</v>
      </c>
      <c r="C779" t="s">
        <v>382</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433</v>
      </c>
      <c r="B780">
        <v>2007</v>
      </c>
      <c r="C780" t="s">
        <v>382</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433</v>
      </c>
      <c r="B781">
        <v>2006</v>
      </c>
      <c r="C781" t="s">
        <v>382</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433</v>
      </c>
      <c r="B782">
        <v>2005</v>
      </c>
      <c r="C782" t="s">
        <v>382</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433</v>
      </c>
      <c r="B783">
        <v>2004</v>
      </c>
      <c r="C783" t="s">
        <v>382</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433</v>
      </c>
      <c r="B784">
        <v>2003</v>
      </c>
      <c r="C784" t="s">
        <v>382</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433</v>
      </c>
      <c r="B785">
        <v>2002</v>
      </c>
      <c r="C785" t="s">
        <v>382</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433</v>
      </c>
      <c r="B786">
        <v>2001</v>
      </c>
      <c r="C786" t="s">
        <v>382</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433</v>
      </c>
      <c r="B787">
        <v>2000</v>
      </c>
      <c r="C787" t="s">
        <v>382</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434</v>
      </c>
      <c r="B788">
        <v>2015</v>
      </c>
      <c r="C788" t="s">
        <v>382</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434</v>
      </c>
      <c r="B789">
        <v>2014</v>
      </c>
      <c r="C789" t="s">
        <v>382</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434</v>
      </c>
      <c r="B790">
        <v>2013</v>
      </c>
      <c r="C790" t="s">
        <v>382</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434</v>
      </c>
      <c r="B791">
        <v>2012</v>
      </c>
      <c r="C791" t="s">
        <v>382</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434</v>
      </c>
      <c r="B792">
        <v>2011</v>
      </c>
      <c r="C792" t="s">
        <v>382</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434</v>
      </c>
      <c r="B793">
        <v>2010</v>
      </c>
      <c r="C793" t="s">
        <v>382</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434</v>
      </c>
      <c r="B794">
        <v>2009</v>
      </c>
      <c r="C794" t="s">
        <v>382</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434</v>
      </c>
      <c r="B795">
        <v>2008</v>
      </c>
      <c r="C795" t="s">
        <v>382</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434</v>
      </c>
      <c r="B796">
        <v>2007</v>
      </c>
      <c r="C796" t="s">
        <v>382</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434</v>
      </c>
      <c r="B797">
        <v>2006</v>
      </c>
      <c r="C797" t="s">
        <v>382</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434</v>
      </c>
      <c r="B798">
        <v>2005</v>
      </c>
      <c r="C798" t="s">
        <v>382</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434</v>
      </c>
      <c r="B799">
        <v>2004</v>
      </c>
      <c r="C799" t="s">
        <v>382</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434</v>
      </c>
      <c r="B800">
        <v>2003</v>
      </c>
      <c r="C800" t="s">
        <v>382</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434</v>
      </c>
      <c r="B801">
        <v>2002</v>
      </c>
      <c r="C801" t="s">
        <v>382</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434</v>
      </c>
      <c r="B802">
        <v>2001</v>
      </c>
      <c r="C802" t="s">
        <v>382</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434</v>
      </c>
      <c r="B803">
        <v>2000</v>
      </c>
      <c r="C803" t="s">
        <v>382</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435</v>
      </c>
      <c r="B804">
        <v>2015</v>
      </c>
      <c r="C804" t="s">
        <v>382</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435</v>
      </c>
      <c r="B805">
        <v>2014</v>
      </c>
      <c r="C805" t="s">
        <v>382</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435</v>
      </c>
      <c r="B806">
        <v>2013</v>
      </c>
      <c r="C806" t="s">
        <v>382</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435</v>
      </c>
      <c r="B807">
        <v>2012</v>
      </c>
      <c r="C807" t="s">
        <v>382</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435</v>
      </c>
      <c r="B808">
        <v>2011</v>
      </c>
      <c r="C808" t="s">
        <v>382</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435</v>
      </c>
      <c r="B809">
        <v>2010</v>
      </c>
      <c r="C809" t="s">
        <v>382</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435</v>
      </c>
      <c r="B810">
        <v>2009</v>
      </c>
      <c r="C810" t="s">
        <v>382</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435</v>
      </c>
      <c r="B811">
        <v>2008</v>
      </c>
      <c r="C811" t="s">
        <v>382</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435</v>
      </c>
      <c r="B812">
        <v>2007</v>
      </c>
      <c r="C812" t="s">
        <v>382</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435</v>
      </c>
      <c r="B813">
        <v>2006</v>
      </c>
      <c r="C813" t="s">
        <v>382</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435</v>
      </c>
      <c r="B814">
        <v>2005</v>
      </c>
      <c r="C814" t="s">
        <v>382</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435</v>
      </c>
      <c r="B815">
        <v>2004</v>
      </c>
      <c r="C815" t="s">
        <v>382</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435</v>
      </c>
      <c r="B816">
        <v>2003</v>
      </c>
      <c r="C816" t="s">
        <v>382</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435</v>
      </c>
      <c r="B817">
        <v>2002</v>
      </c>
      <c r="C817" t="s">
        <v>382</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435</v>
      </c>
      <c r="B818">
        <v>2001</v>
      </c>
      <c r="C818" t="s">
        <v>382</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435</v>
      </c>
      <c r="B819">
        <v>2000</v>
      </c>
      <c r="C819" t="s">
        <v>382</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436</v>
      </c>
      <c r="B820">
        <v>2015</v>
      </c>
      <c r="C820" t="s">
        <v>382</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436</v>
      </c>
      <c r="B821">
        <v>2014</v>
      </c>
      <c r="C821" t="s">
        <v>382</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436</v>
      </c>
      <c r="B822">
        <v>2013</v>
      </c>
      <c r="C822" t="s">
        <v>382</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436</v>
      </c>
      <c r="B823">
        <v>2012</v>
      </c>
      <c r="C823" t="s">
        <v>382</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436</v>
      </c>
      <c r="B824">
        <v>2011</v>
      </c>
      <c r="C824" t="s">
        <v>382</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436</v>
      </c>
      <c r="B825">
        <v>2010</v>
      </c>
      <c r="C825" t="s">
        <v>382</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436</v>
      </c>
      <c r="B826">
        <v>2009</v>
      </c>
      <c r="C826" t="s">
        <v>382</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436</v>
      </c>
      <c r="B827">
        <v>2008</v>
      </c>
      <c r="C827" t="s">
        <v>382</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436</v>
      </c>
      <c r="B828">
        <v>2007</v>
      </c>
      <c r="C828" t="s">
        <v>382</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436</v>
      </c>
      <c r="B829">
        <v>2006</v>
      </c>
      <c r="C829" t="s">
        <v>382</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436</v>
      </c>
      <c r="B830">
        <v>2005</v>
      </c>
      <c r="C830" t="s">
        <v>382</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436</v>
      </c>
      <c r="B831">
        <v>2004</v>
      </c>
      <c r="C831" t="s">
        <v>382</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436</v>
      </c>
      <c r="B832">
        <v>2003</v>
      </c>
      <c r="C832" t="s">
        <v>382</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436</v>
      </c>
      <c r="B833">
        <v>2002</v>
      </c>
      <c r="C833" t="s">
        <v>382</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436</v>
      </c>
      <c r="B834">
        <v>2001</v>
      </c>
      <c r="C834" t="s">
        <v>382</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436</v>
      </c>
      <c r="B835">
        <v>2000</v>
      </c>
      <c r="C835" t="s">
        <v>382</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437</v>
      </c>
      <c r="B836">
        <v>2015</v>
      </c>
      <c r="C836" t="s">
        <v>382</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437</v>
      </c>
      <c r="B837">
        <v>2014</v>
      </c>
      <c r="C837" t="s">
        <v>382</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437</v>
      </c>
      <c r="B838">
        <v>2013</v>
      </c>
      <c r="C838" t="s">
        <v>382</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437</v>
      </c>
      <c r="B839">
        <v>2012</v>
      </c>
      <c r="C839" t="s">
        <v>382</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437</v>
      </c>
      <c r="B840">
        <v>2011</v>
      </c>
      <c r="C840" t="s">
        <v>382</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437</v>
      </c>
      <c r="B841">
        <v>2010</v>
      </c>
      <c r="C841" t="s">
        <v>382</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437</v>
      </c>
      <c r="B842">
        <v>2009</v>
      </c>
      <c r="C842" t="s">
        <v>382</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437</v>
      </c>
      <c r="B843">
        <v>2008</v>
      </c>
      <c r="C843" t="s">
        <v>382</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437</v>
      </c>
      <c r="B844">
        <v>2007</v>
      </c>
      <c r="C844" t="s">
        <v>382</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437</v>
      </c>
      <c r="B845">
        <v>2006</v>
      </c>
      <c r="C845" t="s">
        <v>382</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437</v>
      </c>
      <c r="B846">
        <v>2005</v>
      </c>
      <c r="C846" t="s">
        <v>382</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437</v>
      </c>
      <c r="B847">
        <v>2004</v>
      </c>
      <c r="C847" t="s">
        <v>382</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437</v>
      </c>
      <c r="B848">
        <v>2003</v>
      </c>
      <c r="C848" t="s">
        <v>382</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437</v>
      </c>
      <c r="B849">
        <v>2002</v>
      </c>
      <c r="C849" t="s">
        <v>382</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437</v>
      </c>
      <c r="B850">
        <v>2001</v>
      </c>
      <c r="C850" t="s">
        <v>382</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437</v>
      </c>
      <c r="B851">
        <v>2000</v>
      </c>
      <c r="C851" t="s">
        <v>382</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438</v>
      </c>
      <c r="B852">
        <v>2015</v>
      </c>
      <c r="C852" t="s">
        <v>382</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438</v>
      </c>
      <c r="B853">
        <v>2014</v>
      </c>
      <c r="C853" t="s">
        <v>382</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438</v>
      </c>
      <c r="B854">
        <v>2013</v>
      </c>
      <c r="C854" t="s">
        <v>382</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438</v>
      </c>
      <c r="B855">
        <v>2012</v>
      </c>
      <c r="C855" t="s">
        <v>382</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438</v>
      </c>
      <c r="B856">
        <v>2011</v>
      </c>
      <c r="C856" t="s">
        <v>382</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438</v>
      </c>
      <c r="B857">
        <v>2010</v>
      </c>
      <c r="C857" t="s">
        <v>382</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438</v>
      </c>
      <c r="B858">
        <v>2009</v>
      </c>
      <c r="C858" t="s">
        <v>382</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438</v>
      </c>
      <c r="B859">
        <v>2008</v>
      </c>
      <c r="C859" t="s">
        <v>382</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438</v>
      </c>
      <c r="B860">
        <v>2007</v>
      </c>
      <c r="C860" t="s">
        <v>382</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438</v>
      </c>
      <c r="B861">
        <v>2006</v>
      </c>
      <c r="C861" t="s">
        <v>382</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438</v>
      </c>
      <c r="B862">
        <v>2005</v>
      </c>
      <c r="C862" t="s">
        <v>382</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438</v>
      </c>
      <c r="B863">
        <v>2004</v>
      </c>
      <c r="C863" t="s">
        <v>382</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438</v>
      </c>
      <c r="B864">
        <v>2003</v>
      </c>
      <c r="C864" t="s">
        <v>382</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438</v>
      </c>
      <c r="B865">
        <v>2002</v>
      </c>
      <c r="C865" t="s">
        <v>382</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438</v>
      </c>
      <c r="B866">
        <v>2001</v>
      </c>
      <c r="C866" t="s">
        <v>382</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438</v>
      </c>
      <c r="B867">
        <v>2000</v>
      </c>
      <c r="C867" t="s">
        <v>382</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439</v>
      </c>
      <c r="B868">
        <v>2015</v>
      </c>
      <c r="C868" t="s">
        <v>382</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439</v>
      </c>
      <c r="B869">
        <v>2014</v>
      </c>
      <c r="C869" t="s">
        <v>382</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439</v>
      </c>
      <c r="B870">
        <v>2013</v>
      </c>
      <c r="C870" t="s">
        <v>382</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439</v>
      </c>
      <c r="B871">
        <v>2012</v>
      </c>
      <c r="C871" t="s">
        <v>382</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439</v>
      </c>
      <c r="B872">
        <v>2011</v>
      </c>
      <c r="C872" t="s">
        <v>382</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439</v>
      </c>
      <c r="B873">
        <v>2010</v>
      </c>
      <c r="C873" t="s">
        <v>382</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439</v>
      </c>
      <c r="B874">
        <v>2009</v>
      </c>
      <c r="C874" t="s">
        <v>382</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439</v>
      </c>
      <c r="B875">
        <v>2008</v>
      </c>
      <c r="C875" t="s">
        <v>382</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439</v>
      </c>
      <c r="B876">
        <v>2007</v>
      </c>
      <c r="C876" t="s">
        <v>382</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439</v>
      </c>
      <c r="B877">
        <v>2006</v>
      </c>
      <c r="C877" t="s">
        <v>382</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439</v>
      </c>
      <c r="B878">
        <v>2005</v>
      </c>
      <c r="C878" t="s">
        <v>382</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439</v>
      </c>
      <c r="B879">
        <v>2004</v>
      </c>
      <c r="C879" t="s">
        <v>382</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439</v>
      </c>
      <c r="B880">
        <v>2003</v>
      </c>
      <c r="C880" t="s">
        <v>382</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439</v>
      </c>
      <c r="B881">
        <v>2002</v>
      </c>
      <c r="C881" t="s">
        <v>382</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439</v>
      </c>
      <c r="B882">
        <v>2001</v>
      </c>
      <c r="C882" t="s">
        <v>382</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439</v>
      </c>
      <c r="B883">
        <v>2000</v>
      </c>
      <c r="C883" t="s">
        <v>382</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440</v>
      </c>
      <c r="B884">
        <v>2015</v>
      </c>
      <c r="C884" t="s">
        <v>382</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440</v>
      </c>
      <c r="B885">
        <v>2014</v>
      </c>
      <c r="C885" t="s">
        <v>382</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440</v>
      </c>
      <c r="B886">
        <v>2013</v>
      </c>
      <c r="C886" t="s">
        <v>382</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440</v>
      </c>
      <c r="B887">
        <v>2012</v>
      </c>
      <c r="C887" t="s">
        <v>382</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440</v>
      </c>
      <c r="B888">
        <v>2011</v>
      </c>
      <c r="C888" t="s">
        <v>382</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440</v>
      </c>
      <c r="B889">
        <v>2010</v>
      </c>
      <c r="C889" t="s">
        <v>382</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440</v>
      </c>
      <c r="B890">
        <v>2009</v>
      </c>
      <c r="C890" t="s">
        <v>382</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440</v>
      </c>
      <c r="B891">
        <v>2008</v>
      </c>
      <c r="C891" t="s">
        <v>382</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440</v>
      </c>
      <c r="B892">
        <v>2007</v>
      </c>
      <c r="C892" t="s">
        <v>382</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440</v>
      </c>
      <c r="B893">
        <v>2006</v>
      </c>
      <c r="C893" t="s">
        <v>382</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440</v>
      </c>
      <c r="B894">
        <v>2005</v>
      </c>
      <c r="C894" t="s">
        <v>382</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440</v>
      </c>
      <c r="B895">
        <v>2004</v>
      </c>
      <c r="C895" t="s">
        <v>382</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440</v>
      </c>
      <c r="B896">
        <v>2003</v>
      </c>
      <c r="C896" t="s">
        <v>382</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440</v>
      </c>
      <c r="B897">
        <v>2002</v>
      </c>
      <c r="C897" t="s">
        <v>382</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440</v>
      </c>
      <c r="B898">
        <v>2001</v>
      </c>
      <c r="C898" t="s">
        <v>382</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440</v>
      </c>
      <c r="B899">
        <v>2000</v>
      </c>
      <c r="C899" t="s">
        <v>382</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441</v>
      </c>
      <c r="B900">
        <v>2015</v>
      </c>
      <c r="C900" t="s">
        <v>382</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441</v>
      </c>
      <c r="B901">
        <v>2014</v>
      </c>
      <c r="C901" t="s">
        <v>382</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441</v>
      </c>
      <c r="B902">
        <v>2013</v>
      </c>
      <c r="C902" t="s">
        <v>382</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441</v>
      </c>
      <c r="B903">
        <v>2012</v>
      </c>
      <c r="C903" t="s">
        <v>382</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441</v>
      </c>
      <c r="B904">
        <v>2011</v>
      </c>
      <c r="C904" t="s">
        <v>382</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441</v>
      </c>
      <c r="B905">
        <v>2010</v>
      </c>
      <c r="C905" t="s">
        <v>382</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441</v>
      </c>
      <c r="B906">
        <v>2009</v>
      </c>
      <c r="C906" t="s">
        <v>382</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441</v>
      </c>
      <c r="B907">
        <v>2008</v>
      </c>
      <c r="C907" t="s">
        <v>382</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441</v>
      </c>
      <c r="B908">
        <v>2007</v>
      </c>
      <c r="C908" t="s">
        <v>382</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441</v>
      </c>
      <c r="B909">
        <v>2006</v>
      </c>
      <c r="C909" t="s">
        <v>382</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441</v>
      </c>
      <c r="B910">
        <v>2005</v>
      </c>
      <c r="C910" t="s">
        <v>382</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441</v>
      </c>
      <c r="B911">
        <v>2004</v>
      </c>
      <c r="C911" t="s">
        <v>382</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441</v>
      </c>
      <c r="B912">
        <v>2003</v>
      </c>
      <c r="C912" t="s">
        <v>382</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441</v>
      </c>
      <c r="B913">
        <v>2002</v>
      </c>
      <c r="C913" t="s">
        <v>382</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441</v>
      </c>
      <c r="B914">
        <v>2001</v>
      </c>
      <c r="C914" t="s">
        <v>382</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441</v>
      </c>
      <c r="B915">
        <v>2000</v>
      </c>
      <c r="C915" t="s">
        <v>382</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442</v>
      </c>
      <c r="B916">
        <v>2015</v>
      </c>
      <c r="C916" t="s">
        <v>382</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442</v>
      </c>
      <c r="B917">
        <v>2014</v>
      </c>
      <c r="C917" t="s">
        <v>382</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442</v>
      </c>
      <c r="B918">
        <v>2013</v>
      </c>
      <c r="C918" t="s">
        <v>382</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442</v>
      </c>
      <c r="B919">
        <v>2012</v>
      </c>
      <c r="C919" t="s">
        <v>382</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442</v>
      </c>
      <c r="B920">
        <v>2011</v>
      </c>
      <c r="C920" t="s">
        <v>382</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442</v>
      </c>
      <c r="B921">
        <v>2010</v>
      </c>
      <c r="C921" t="s">
        <v>382</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442</v>
      </c>
      <c r="B922">
        <v>2009</v>
      </c>
      <c r="C922" t="s">
        <v>382</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442</v>
      </c>
      <c r="B923">
        <v>2008</v>
      </c>
      <c r="C923" t="s">
        <v>382</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442</v>
      </c>
      <c r="B924">
        <v>2007</v>
      </c>
      <c r="C924" t="s">
        <v>382</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442</v>
      </c>
      <c r="B925">
        <v>2006</v>
      </c>
      <c r="C925" t="s">
        <v>382</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442</v>
      </c>
      <c r="B926">
        <v>2005</v>
      </c>
      <c r="C926" t="s">
        <v>382</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442</v>
      </c>
      <c r="B927">
        <v>2004</v>
      </c>
      <c r="C927" t="s">
        <v>382</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442</v>
      </c>
      <c r="B928">
        <v>2003</v>
      </c>
      <c r="C928" t="s">
        <v>382</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442</v>
      </c>
      <c r="B929">
        <v>2002</v>
      </c>
      <c r="C929" t="s">
        <v>382</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442</v>
      </c>
      <c r="B930">
        <v>2001</v>
      </c>
      <c r="C930" t="s">
        <v>382</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442</v>
      </c>
      <c r="B931">
        <v>2000</v>
      </c>
      <c r="C931" t="s">
        <v>382</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443</v>
      </c>
      <c r="B932">
        <v>2015</v>
      </c>
      <c r="C932" t="s">
        <v>382</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443</v>
      </c>
      <c r="B933">
        <v>2014</v>
      </c>
      <c r="C933" t="s">
        <v>382</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443</v>
      </c>
      <c r="B934">
        <v>2013</v>
      </c>
      <c r="C934" t="s">
        <v>382</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443</v>
      </c>
      <c r="B935">
        <v>2012</v>
      </c>
      <c r="C935" t="s">
        <v>382</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443</v>
      </c>
      <c r="B936">
        <v>2011</v>
      </c>
      <c r="C936" t="s">
        <v>382</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443</v>
      </c>
      <c r="B937">
        <v>2010</v>
      </c>
      <c r="C937" t="s">
        <v>382</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443</v>
      </c>
      <c r="B938">
        <v>2009</v>
      </c>
      <c r="C938" t="s">
        <v>382</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443</v>
      </c>
      <c r="B939">
        <v>2008</v>
      </c>
      <c r="C939" t="s">
        <v>382</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443</v>
      </c>
      <c r="B940">
        <v>2007</v>
      </c>
      <c r="C940" t="s">
        <v>382</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443</v>
      </c>
      <c r="B941">
        <v>2006</v>
      </c>
      <c r="C941" t="s">
        <v>382</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443</v>
      </c>
      <c r="B942">
        <v>2005</v>
      </c>
      <c r="C942" t="s">
        <v>382</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443</v>
      </c>
      <c r="B943">
        <v>2004</v>
      </c>
      <c r="C943" t="s">
        <v>382</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443</v>
      </c>
      <c r="B944">
        <v>2003</v>
      </c>
      <c r="C944" t="s">
        <v>382</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443</v>
      </c>
      <c r="B945">
        <v>2002</v>
      </c>
      <c r="C945" t="s">
        <v>382</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443</v>
      </c>
      <c r="B946">
        <v>2001</v>
      </c>
      <c r="C946" t="s">
        <v>382</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443</v>
      </c>
      <c r="B947">
        <v>2000</v>
      </c>
      <c r="C947" t="s">
        <v>382</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444</v>
      </c>
      <c r="B948">
        <v>2015</v>
      </c>
      <c r="C948" t="s">
        <v>382</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444</v>
      </c>
      <c r="B949">
        <v>2014</v>
      </c>
      <c r="C949" t="s">
        <v>382</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444</v>
      </c>
      <c r="B950">
        <v>2013</v>
      </c>
      <c r="C950" t="s">
        <v>382</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444</v>
      </c>
      <c r="B951">
        <v>2012</v>
      </c>
      <c r="C951" t="s">
        <v>382</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444</v>
      </c>
      <c r="B952">
        <v>2011</v>
      </c>
      <c r="C952" t="s">
        <v>382</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444</v>
      </c>
      <c r="B953">
        <v>2010</v>
      </c>
      <c r="C953" t="s">
        <v>382</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444</v>
      </c>
      <c r="B954">
        <v>2009</v>
      </c>
      <c r="C954" t="s">
        <v>382</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444</v>
      </c>
      <c r="B955">
        <v>2008</v>
      </c>
      <c r="C955" t="s">
        <v>382</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444</v>
      </c>
      <c r="B956">
        <v>2007</v>
      </c>
      <c r="C956" t="s">
        <v>382</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444</v>
      </c>
      <c r="B957">
        <v>2006</v>
      </c>
      <c r="C957" t="s">
        <v>382</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444</v>
      </c>
      <c r="B958">
        <v>2005</v>
      </c>
      <c r="C958" t="s">
        <v>382</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444</v>
      </c>
      <c r="B959">
        <v>2004</v>
      </c>
      <c r="C959" t="s">
        <v>382</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444</v>
      </c>
      <c r="B960">
        <v>2003</v>
      </c>
      <c r="C960" t="s">
        <v>382</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444</v>
      </c>
      <c r="B961">
        <v>2002</v>
      </c>
      <c r="C961" t="s">
        <v>382</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444</v>
      </c>
      <c r="B962">
        <v>2001</v>
      </c>
      <c r="C962" t="s">
        <v>382</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444</v>
      </c>
      <c r="B963">
        <v>2000</v>
      </c>
      <c r="C963" t="s">
        <v>382</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445</v>
      </c>
      <c r="B964">
        <v>2015</v>
      </c>
      <c r="C964" t="s">
        <v>382</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445</v>
      </c>
      <c r="B965">
        <v>2014</v>
      </c>
      <c r="C965" t="s">
        <v>382</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445</v>
      </c>
      <c r="B966">
        <v>2013</v>
      </c>
      <c r="C966" t="s">
        <v>382</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445</v>
      </c>
      <c r="B967">
        <v>2012</v>
      </c>
      <c r="C967" t="s">
        <v>382</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445</v>
      </c>
      <c r="B968">
        <v>2011</v>
      </c>
      <c r="C968" t="s">
        <v>382</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445</v>
      </c>
      <c r="B969">
        <v>2010</v>
      </c>
      <c r="C969" t="s">
        <v>382</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445</v>
      </c>
      <c r="B970">
        <v>2009</v>
      </c>
      <c r="C970" t="s">
        <v>382</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445</v>
      </c>
      <c r="B971">
        <v>2008</v>
      </c>
      <c r="C971" t="s">
        <v>382</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445</v>
      </c>
      <c r="B972">
        <v>2007</v>
      </c>
      <c r="C972" t="s">
        <v>382</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445</v>
      </c>
      <c r="B973">
        <v>2006</v>
      </c>
      <c r="C973" t="s">
        <v>382</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445</v>
      </c>
      <c r="B974">
        <v>2005</v>
      </c>
      <c r="C974" t="s">
        <v>382</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445</v>
      </c>
      <c r="B975">
        <v>2004</v>
      </c>
      <c r="C975" t="s">
        <v>382</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445</v>
      </c>
      <c r="B976">
        <v>2003</v>
      </c>
      <c r="C976" t="s">
        <v>382</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445</v>
      </c>
      <c r="B977">
        <v>2002</v>
      </c>
      <c r="C977" t="s">
        <v>382</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445</v>
      </c>
      <c r="B978">
        <v>2001</v>
      </c>
      <c r="C978" t="s">
        <v>382</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445</v>
      </c>
      <c r="B979">
        <v>2000</v>
      </c>
      <c r="C979" t="s">
        <v>382</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446</v>
      </c>
      <c r="B980">
        <v>2015</v>
      </c>
      <c r="C980" t="s">
        <v>382</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446</v>
      </c>
      <c r="B981">
        <v>2014</v>
      </c>
      <c r="C981" t="s">
        <v>382</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446</v>
      </c>
      <c r="B982">
        <v>2013</v>
      </c>
      <c r="C982" t="s">
        <v>382</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446</v>
      </c>
      <c r="B983">
        <v>2012</v>
      </c>
      <c r="C983" t="s">
        <v>382</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446</v>
      </c>
      <c r="B984">
        <v>2011</v>
      </c>
      <c r="C984" t="s">
        <v>382</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446</v>
      </c>
      <c r="B985">
        <v>2010</v>
      </c>
      <c r="C985" t="s">
        <v>382</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446</v>
      </c>
      <c r="B986">
        <v>2009</v>
      </c>
      <c r="C986" t="s">
        <v>382</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446</v>
      </c>
      <c r="B987">
        <v>2008</v>
      </c>
      <c r="C987" t="s">
        <v>382</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446</v>
      </c>
      <c r="B988">
        <v>2007</v>
      </c>
      <c r="C988" t="s">
        <v>382</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446</v>
      </c>
      <c r="B989">
        <v>2006</v>
      </c>
      <c r="C989" t="s">
        <v>382</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446</v>
      </c>
      <c r="B990">
        <v>2005</v>
      </c>
      <c r="C990" t="s">
        <v>382</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446</v>
      </c>
      <c r="B991">
        <v>2004</v>
      </c>
      <c r="C991" t="s">
        <v>382</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446</v>
      </c>
      <c r="B992">
        <v>2003</v>
      </c>
      <c r="C992" t="s">
        <v>382</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446</v>
      </c>
      <c r="B993">
        <v>2002</v>
      </c>
      <c r="C993" t="s">
        <v>382</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446</v>
      </c>
      <c r="B994">
        <v>2001</v>
      </c>
      <c r="C994" t="s">
        <v>382</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446</v>
      </c>
      <c r="B995">
        <v>2000</v>
      </c>
      <c r="C995" t="s">
        <v>382</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447</v>
      </c>
      <c r="B996">
        <v>2015</v>
      </c>
      <c r="C996" t="s">
        <v>390</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447</v>
      </c>
      <c r="B997">
        <v>2014</v>
      </c>
      <c r="C997" t="s">
        <v>390</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447</v>
      </c>
      <c r="B998">
        <v>2013</v>
      </c>
      <c r="C998" t="s">
        <v>390</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447</v>
      </c>
      <c r="B999">
        <v>2012</v>
      </c>
      <c r="C999" t="s">
        <v>390</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447</v>
      </c>
      <c r="B1000">
        <v>2011</v>
      </c>
      <c r="C1000" t="s">
        <v>390</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447</v>
      </c>
      <c r="B1001">
        <v>2010</v>
      </c>
      <c r="C1001" t="s">
        <v>390</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447</v>
      </c>
      <c r="B1002">
        <v>2009</v>
      </c>
      <c r="C1002" t="s">
        <v>390</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447</v>
      </c>
      <c r="B1003">
        <v>2008</v>
      </c>
      <c r="C1003" t="s">
        <v>390</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447</v>
      </c>
      <c r="B1004">
        <v>2007</v>
      </c>
      <c r="C1004" t="s">
        <v>390</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447</v>
      </c>
      <c r="B1005">
        <v>2006</v>
      </c>
      <c r="C1005" t="s">
        <v>390</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447</v>
      </c>
      <c r="B1006">
        <v>2005</v>
      </c>
      <c r="C1006" t="s">
        <v>390</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447</v>
      </c>
      <c r="B1007">
        <v>2004</v>
      </c>
      <c r="C1007" t="s">
        <v>390</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447</v>
      </c>
      <c r="B1008">
        <v>2003</v>
      </c>
      <c r="C1008" t="s">
        <v>390</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447</v>
      </c>
      <c r="B1009">
        <v>2002</v>
      </c>
      <c r="C1009" t="s">
        <v>390</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447</v>
      </c>
      <c r="B1010">
        <v>2001</v>
      </c>
      <c r="C1010" t="s">
        <v>390</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447</v>
      </c>
      <c r="B1011">
        <v>2000</v>
      </c>
      <c r="C1011" t="s">
        <v>390</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448</v>
      </c>
      <c r="B1012">
        <v>2015</v>
      </c>
      <c r="C1012" t="s">
        <v>382</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448</v>
      </c>
      <c r="B1013">
        <v>2014</v>
      </c>
      <c r="C1013" t="s">
        <v>382</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448</v>
      </c>
      <c r="B1014">
        <v>2013</v>
      </c>
      <c r="C1014" t="s">
        <v>382</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448</v>
      </c>
      <c r="B1015">
        <v>2012</v>
      </c>
      <c r="C1015" t="s">
        <v>382</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448</v>
      </c>
      <c r="B1016">
        <v>2011</v>
      </c>
      <c r="C1016" t="s">
        <v>382</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448</v>
      </c>
      <c r="B1017">
        <v>2010</v>
      </c>
      <c r="C1017" t="s">
        <v>382</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448</v>
      </c>
      <c r="B1018">
        <v>2009</v>
      </c>
      <c r="C1018" t="s">
        <v>382</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448</v>
      </c>
      <c r="B1019">
        <v>2008</v>
      </c>
      <c r="C1019" t="s">
        <v>382</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448</v>
      </c>
      <c r="B1020">
        <v>2007</v>
      </c>
      <c r="C1020" t="s">
        <v>382</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448</v>
      </c>
      <c r="B1021">
        <v>2006</v>
      </c>
      <c r="C1021" t="s">
        <v>382</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448</v>
      </c>
      <c r="B1022">
        <v>2005</v>
      </c>
      <c r="C1022" t="s">
        <v>382</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448</v>
      </c>
      <c r="B1023">
        <v>2004</v>
      </c>
      <c r="C1023" t="s">
        <v>382</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448</v>
      </c>
      <c r="B1024">
        <v>2003</v>
      </c>
      <c r="C1024" t="s">
        <v>382</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448</v>
      </c>
      <c r="B1025">
        <v>2002</v>
      </c>
      <c r="C1025" t="s">
        <v>382</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448</v>
      </c>
      <c r="B1026">
        <v>2001</v>
      </c>
      <c r="C1026" t="s">
        <v>382</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448</v>
      </c>
      <c r="B1027">
        <v>2000</v>
      </c>
      <c r="C1027" t="s">
        <v>382</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449</v>
      </c>
      <c r="B1028">
        <v>2015</v>
      </c>
      <c r="C1028" t="s">
        <v>382</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449</v>
      </c>
      <c r="B1029">
        <v>2014</v>
      </c>
      <c r="C1029" t="s">
        <v>382</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449</v>
      </c>
      <c r="B1030">
        <v>2013</v>
      </c>
      <c r="C1030" t="s">
        <v>382</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449</v>
      </c>
      <c r="B1031">
        <v>2012</v>
      </c>
      <c r="C1031" t="s">
        <v>382</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449</v>
      </c>
      <c r="B1032">
        <v>2011</v>
      </c>
      <c r="C1032" t="s">
        <v>382</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449</v>
      </c>
      <c r="B1033">
        <v>2010</v>
      </c>
      <c r="C1033" t="s">
        <v>382</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449</v>
      </c>
      <c r="B1034">
        <v>2009</v>
      </c>
      <c r="C1034" t="s">
        <v>382</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449</v>
      </c>
      <c r="B1035">
        <v>2008</v>
      </c>
      <c r="C1035" t="s">
        <v>382</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449</v>
      </c>
      <c r="B1036">
        <v>2007</v>
      </c>
      <c r="C1036" t="s">
        <v>382</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449</v>
      </c>
      <c r="B1037">
        <v>2006</v>
      </c>
      <c r="C1037" t="s">
        <v>382</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449</v>
      </c>
      <c r="B1038">
        <v>2005</v>
      </c>
      <c r="C1038" t="s">
        <v>382</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449</v>
      </c>
      <c r="B1039">
        <v>2004</v>
      </c>
      <c r="C1039" t="s">
        <v>382</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449</v>
      </c>
      <c r="B1040">
        <v>2003</v>
      </c>
      <c r="C1040" t="s">
        <v>382</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449</v>
      </c>
      <c r="B1041">
        <v>2002</v>
      </c>
      <c r="C1041" t="s">
        <v>382</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449</v>
      </c>
      <c r="B1042">
        <v>2001</v>
      </c>
      <c r="C1042" t="s">
        <v>382</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449</v>
      </c>
      <c r="B1043">
        <v>2000</v>
      </c>
      <c r="C1043" t="s">
        <v>382</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450</v>
      </c>
      <c r="B1044">
        <v>2015</v>
      </c>
      <c r="C1044" t="s">
        <v>382</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450</v>
      </c>
      <c r="B1045">
        <v>2014</v>
      </c>
      <c r="C1045" t="s">
        <v>382</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450</v>
      </c>
      <c r="B1046">
        <v>2013</v>
      </c>
      <c r="C1046" t="s">
        <v>382</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450</v>
      </c>
      <c r="B1047">
        <v>2012</v>
      </c>
      <c r="C1047" t="s">
        <v>382</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450</v>
      </c>
      <c r="B1048">
        <v>2011</v>
      </c>
      <c r="C1048" t="s">
        <v>382</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450</v>
      </c>
      <c r="B1049">
        <v>2010</v>
      </c>
      <c r="C1049" t="s">
        <v>382</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450</v>
      </c>
      <c r="B1050">
        <v>2009</v>
      </c>
      <c r="C1050" t="s">
        <v>382</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450</v>
      </c>
      <c r="B1051">
        <v>2008</v>
      </c>
      <c r="C1051" t="s">
        <v>382</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450</v>
      </c>
      <c r="B1052">
        <v>2007</v>
      </c>
      <c r="C1052" t="s">
        <v>382</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450</v>
      </c>
      <c r="B1053">
        <v>2006</v>
      </c>
      <c r="C1053" t="s">
        <v>382</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450</v>
      </c>
      <c r="B1054">
        <v>2005</v>
      </c>
      <c r="C1054" t="s">
        <v>382</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450</v>
      </c>
      <c r="B1055">
        <v>2004</v>
      </c>
      <c r="C1055" t="s">
        <v>382</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450</v>
      </c>
      <c r="B1056">
        <v>2003</v>
      </c>
      <c r="C1056" t="s">
        <v>382</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450</v>
      </c>
      <c r="B1057">
        <v>2002</v>
      </c>
      <c r="C1057" t="s">
        <v>382</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450</v>
      </c>
      <c r="B1058">
        <v>2001</v>
      </c>
      <c r="C1058" t="s">
        <v>382</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450</v>
      </c>
      <c r="B1059">
        <v>2000</v>
      </c>
      <c r="C1059" t="s">
        <v>382</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451</v>
      </c>
      <c r="B1060">
        <v>2015</v>
      </c>
      <c r="C1060" t="s">
        <v>382</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451</v>
      </c>
      <c r="B1061">
        <v>2014</v>
      </c>
      <c r="C1061" t="s">
        <v>382</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451</v>
      </c>
      <c r="B1062">
        <v>2013</v>
      </c>
      <c r="C1062" t="s">
        <v>382</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451</v>
      </c>
      <c r="B1063">
        <v>2012</v>
      </c>
      <c r="C1063" t="s">
        <v>382</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451</v>
      </c>
      <c r="B1064">
        <v>2011</v>
      </c>
      <c r="C1064" t="s">
        <v>382</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451</v>
      </c>
      <c r="B1065">
        <v>2010</v>
      </c>
      <c r="C1065" t="s">
        <v>382</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451</v>
      </c>
      <c r="B1066">
        <v>2009</v>
      </c>
      <c r="C1066" t="s">
        <v>382</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451</v>
      </c>
      <c r="B1067">
        <v>2008</v>
      </c>
      <c r="C1067" t="s">
        <v>382</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451</v>
      </c>
      <c r="B1068">
        <v>2007</v>
      </c>
      <c r="C1068" t="s">
        <v>382</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451</v>
      </c>
      <c r="B1069">
        <v>2006</v>
      </c>
      <c r="C1069" t="s">
        <v>382</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451</v>
      </c>
      <c r="B1070">
        <v>2005</v>
      </c>
      <c r="C1070" t="s">
        <v>382</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451</v>
      </c>
      <c r="B1071">
        <v>2004</v>
      </c>
      <c r="C1071" t="s">
        <v>382</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451</v>
      </c>
      <c r="B1072">
        <v>2003</v>
      </c>
      <c r="C1072" t="s">
        <v>382</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451</v>
      </c>
      <c r="B1073">
        <v>2002</v>
      </c>
      <c r="C1073" t="s">
        <v>382</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451</v>
      </c>
      <c r="B1074">
        <v>2001</v>
      </c>
      <c r="C1074" t="s">
        <v>382</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451</v>
      </c>
      <c r="B1075">
        <v>2000</v>
      </c>
      <c r="C1075" t="s">
        <v>382</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452</v>
      </c>
      <c r="B1076">
        <v>2015</v>
      </c>
      <c r="C1076" t="s">
        <v>382</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452</v>
      </c>
      <c r="B1077">
        <v>2014</v>
      </c>
      <c r="C1077" t="s">
        <v>382</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452</v>
      </c>
      <c r="B1078">
        <v>2013</v>
      </c>
      <c r="C1078" t="s">
        <v>382</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452</v>
      </c>
      <c r="B1079">
        <v>2012</v>
      </c>
      <c r="C1079" t="s">
        <v>382</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452</v>
      </c>
      <c r="B1080">
        <v>2011</v>
      </c>
      <c r="C1080" t="s">
        <v>382</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452</v>
      </c>
      <c r="B1081">
        <v>2010</v>
      </c>
      <c r="C1081" t="s">
        <v>382</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452</v>
      </c>
      <c r="B1082">
        <v>2009</v>
      </c>
      <c r="C1082" t="s">
        <v>382</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452</v>
      </c>
      <c r="B1083">
        <v>2008</v>
      </c>
      <c r="C1083" t="s">
        <v>382</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452</v>
      </c>
      <c r="B1084">
        <v>2007</v>
      </c>
      <c r="C1084" t="s">
        <v>382</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452</v>
      </c>
      <c r="B1085">
        <v>2006</v>
      </c>
      <c r="C1085" t="s">
        <v>382</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452</v>
      </c>
      <c r="B1086">
        <v>2005</v>
      </c>
      <c r="C1086" t="s">
        <v>382</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452</v>
      </c>
      <c r="B1087">
        <v>2004</v>
      </c>
      <c r="C1087" t="s">
        <v>382</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452</v>
      </c>
      <c r="B1088">
        <v>2003</v>
      </c>
      <c r="C1088" t="s">
        <v>382</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452</v>
      </c>
      <c r="B1089">
        <v>2002</v>
      </c>
      <c r="C1089" t="s">
        <v>382</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452</v>
      </c>
      <c r="B1090">
        <v>2001</v>
      </c>
      <c r="C1090" t="s">
        <v>382</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452</v>
      </c>
      <c r="B1091">
        <v>2000</v>
      </c>
      <c r="C1091" t="s">
        <v>382</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453</v>
      </c>
      <c r="B1092">
        <v>2015</v>
      </c>
      <c r="C1092" t="s">
        <v>382</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453</v>
      </c>
      <c r="B1093">
        <v>2014</v>
      </c>
      <c r="C1093" t="s">
        <v>382</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453</v>
      </c>
      <c r="B1094">
        <v>2013</v>
      </c>
      <c r="C1094" t="s">
        <v>382</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453</v>
      </c>
      <c r="B1095">
        <v>2012</v>
      </c>
      <c r="C1095" t="s">
        <v>382</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453</v>
      </c>
      <c r="B1096">
        <v>2011</v>
      </c>
      <c r="C1096" t="s">
        <v>382</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453</v>
      </c>
      <c r="B1097">
        <v>2010</v>
      </c>
      <c r="C1097" t="s">
        <v>382</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453</v>
      </c>
      <c r="B1098">
        <v>2009</v>
      </c>
      <c r="C1098" t="s">
        <v>382</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453</v>
      </c>
      <c r="B1099">
        <v>2008</v>
      </c>
      <c r="C1099" t="s">
        <v>382</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453</v>
      </c>
      <c r="B1100">
        <v>2007</v>
      </c>
      <c r="C1100" t="s">
        <v>382</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453</v>
      </c>
      <c r="B1101">
        <v>2006</v>
      </c>
      <c r="C1101" t="s">
        <v>382</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453</v>
      </c>
      <c r="B1102">
        <v>2005</v>
      </c>
      <c r="C1102" t="s">
        <v>382</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453</v>
      </c>
      <c r="B1103">
        <v>2004</v>
      </c>
      <c r="C1103" t="s">
        <v>382</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453</v>
      </c>
      <c r="B1104">
        <v>2003</v>
      </c>
      <c r="C1104" t="s">
        <v>382</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453</v>
      </c>
      <c r="B1105">
        <v>2002</v>
      </c>
      <c r="C1105" t="s">
        <v>382</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453</v>
      </c>
      <c r="B1106">
        <v>2001</v>
      </c>
      <c r="C1106" t="s">
        <v>382</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453</v>
      </c>
      <c r="B1107">
        <v>2000</v>
      </c>
      <c r="C1107" t="s">
        <v>382</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454</v>
      </c>
      <c r="B1108">
        <v>2015</v>
      </c>
      <c r="C1108" t="s">
        <v>382</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454</v>
      </c>
      <c r="B1109">
        <v>2014</v>
      </c>
      <c r="C1109" t="s">
        <v>382</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454</v>
      </c>
      <c r="B1110">
        <v>2013</v>
      </c>
      <c r="C1110" t="s">
        <v>382</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454</v>
      </c>
      <c r="B1111">
        <v>2012</v>
      </c>
      <c r="C1111" t="s">
        <v>382</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454</v>
      </c>
      <c r="B1112">
        <v>2011</v>
      </c>
      <c r="C1112" t="s">
        <v>382</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454</v>
      </c>
      <c r="B1113">
        <v>2010</v>
      </c>
      <c r="C1113" t="s">
        <v>382</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454</v>
      </c>
      <c r="B1114">
        <v>2009</v>
      </c>
      <c r="C1114" t="s">
        <v>382</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454</v>
      </c>
      <c r="B1115">
        <v>2008</v>
      </c>
      <c r="C1115" t="s">
        <v>382</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454</v>
      </c>
      <c r="B1116">
        <v>2007</v>
      </c>
      <c r="C1116" t="s">
        <v>382</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454</v>
      </c>
      <c r="B1117">
        <v>2006</v>
      </c>
      <c r="C1117" t="s">
        <v>382</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454</v>
      </c>
      <c r="B1118">
        <v>2005</v>
      </c>
      <c r="C1118" t="s">
        <v>382</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454</v>
      </c>
      <c r="B1119">
        <v>2004</v>
      </c>
      <c r="C1119" t="s">
        <v>382</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454</v>
      </c>
      <c r="B1120">
        <v>2003</v>
      </c>
      <c r="C1120" t="s">
        <v>382</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454</v>
      </c>
      <c r="B1121">
        <v>2002</v>
      </c>
      <c r="C1121" t="s">
        <v>382</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454</v>
      </c>
      <c r="B1122">
        <v>2001</v>
      </c>
      <c r="C1122" t="s">
        <v>382</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454</v>
      </c>
      <c r="B1123">
        <v>2000</v>
      </c>
      <c r="C1123" t="s">
        <v>382</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455</v>
      </c>
      <c r="B1124">
        <v>2015</v>
      </c>
      <c r="C1124" t="s">
        <v>382</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455</v>
      </c>
      <c r="B1125">
        <v>2014</v>
      </c>
      <c r="C1125" t="s">
        <v>382</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455</v>
      </c>
      <c r="B1126">
        <v>2013</v>
      </c>
      <c r="C1126" t="s">
        <v>382</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455</v>
      </c>
      <c r="B1127">
        <v>2012</v>
      </c>
      <c r="C1127" t="s">
        <v>382</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455</v>
      </c>
      <c r="B1128">
        <v>2011</v>
      </c>
      <c r="C1128" t="s">
        <v>382</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455</v>
      </c>
      <c r="B1129">
        <v>2010</v>
      </c>
      <c r="C1129" t="s">
        <v>382</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455</v>
      </c>
      <c r="B1130">
        <v>2009</v>
      </c>
      <c r="C1130" t="s">
        <v>382</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455</v>
      </c>
      <c r="B1131">
        <v>2008</v>
      </c>
      <c r="C1131" t="s">
        <v>382</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455</v>
      </c>
      <c r="B1132">
        <v>2007</v>
      </c>
      <c r="C1132" t="s">
        <v>382</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455</v>
      </c>
      <c r="B1133">
        <v>2006</v>
      </c>
      <c r="C1133" t="s">
        <v>382</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455</v>
      </c>
      <c r="B1134">
        <v>2005</v>
      </c>
      <c r="C1134" t="s">
        <v>382</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455</v>
      </c>
      <c r="B1135">
        <v>2004</v>
      </c>
      <c r="C1135" t="s">
        <v>382</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455</v>
      </c>
      <c r="B1136">
        <v>2003</v>
      </c>
      <c r="C1136" t="s">
        <v>382</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455</v>
      </c>
      <c r="B1137">
        <v>2002</v>
      </c>
      <c r="C1137" t="s">
        <v>382</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455</v>
      </c>
      <c r="B1138">
        <v>2001</v>
      </c>
      <c r="C1138" t="s">
        <v>382</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455</v>
      </c>
      <c r="B1139">
        <v>2000</v>
      </c>
      <c r="C1139" t="s">
        <v>382</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456</v>
      </c>
      <c r="B1140">
        <v>2015</v>
      </c>
      <c r="C1140" t="s">
        <v>382</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456</v>
      </c>
      <c r="B1141">
        <v>2014</v>
      </c>
      <c r="C1141" t="s">
        <v>382</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456</v>
      </c>
      <c r="B1142">
        <v>2013</v>
      </c>
      <c r="C1142" t="s">
        <v>382</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456</v>
      </c>
      <c r="B1143">
        <v>2012</v>
      </c>
      <c r="C1143" t="s">
        <v>382</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456</v>
      </c>
      <c r="B1144">
        <v>2011</v>
      </c>
      <c r="C1144" t="s">
        <v>382</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456</v>
      </c>
      <c r="B1145">
        <v>2010</v>
      </c>
      <c r="C1145" t="s">
        <v>382</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456</v>
      </c>
      <c r="B1146">
        <v>2009</v>
      </c>
      <c r="C1146" t="s">
        <v>382</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456</v>
      </c>
      <c r="B1147">
        <v>2008</v>
      </c>
      <c r="C1147" t="s">
        <v>382</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456</v>
      </c>
      <c r="B1148">
        <v>2007</v>
      </c>
      <c r="C1148" t="s">
        <v>382</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456</v>
      </c>
      <c r="B1149">
        <v>2006</v>
      </c>
      <c r="C1149" t="s">
        <v>382</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456</v>
      </c>
      <c r="B1150">
        <v>2005</v>
      </c>
      <c r="C1150" t="s">
        <v>382</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456</v>
      </c>
      <c r="B1151">
        <v>2004</v>
      </c>
      <c r="C1151" t="s">
        <v>382</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456</v>
      </c>
      <c r="B1152">
        <v>2003</v>
      </c>
      <c r="C1152" t="s">
        <v>382</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456</v>
      </c>
      <c r="B1153">
        <v>2002</v>
      </c>
      <c r="C1153" t="s">
        <v>382</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456</v>
      </c>
      <c r="B1154">
        <v>2001</v>
      </c>
      <c r="C1154" t="s">
        <v>382</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456</v>
      </c>
      <c r="B1155">
        <v>2000</v>
      </c>
      <c r="C1155" t="s">
        <v>382</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457</v>
      </c>
      <c r="B1156">
        <v>2015</v>
      </c>
      <c r="C1156" t="s">
        <v>390</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457</v>
      </c>
      <c r="B1157">
        <v>2014</v>
      </c>
      <c r="C1157" t="s">
        <v>390</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457</v>
      </c>
      <c r="B1158">
        <v>2013</v>
      </c>
      <c r="C1158" t="s">
        <v>390</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457</v>
      </c>
      <c r="B1159">
        <v>2012</v>
      </c>
      <c r="C1159" t="s">
        <v>390</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457</v>
      </c>
      <c r="B1160">
        <v>2011</v>
      </c>
      <c r="C1160" t="s">
        <v>390</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457</v>
      </c>
      <c r="B1161">
        <v>2010</v>
      </c>
      <c r="C1161" t="s">
        <v>390</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457</v>
      </c>
      <c r="B1162">
        <v>2009</v>
      </c>
      <c r="C1162" t="s">
        <v>390</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457</v>
      </c>
      <c r="B1163">
        <v>2008</v>
      </c>
      <c r="C1163" t="s">
        <v>390</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457</v>
      </c>
      <c r="B1164">
        <v>2007</v>
      </c>
      <c r="C1164" t="s">
        <v>390</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457</v>
      </c>
      <c r="B1165">
        <v>2006</v>
      </c>
      <c r="C1165" t="s">
        <v>390</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457</v>
      </c>
      <c r="B1166">
        <v>2005</v>
      </c>
      <c r="C1166" t="s">
        <v>390</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457</v>
      </c>
      <c r="B1167">
        <v>2004</v>
      </c>
      <c r="C1167" t="s">
        <v>390</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457</v>
      </c>
      <c r="B1168">
        <v>2003</v>
      </c>
      <c r="C1168" t="s">
        <v>390</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457</v>
      </c>
      <c r="B1169">
        <v>2002</v>
      </c>
      <c r="C1169" t="s">
        <v>390</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457</v>
      </c>
      <c r="B1170">
        <v>2001</v>
      </c>
      <c r="C1170" t="s">
        <v>390</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457</v>
      </c>
      <c r="B1171">
        <v>2000</v>
      </c>
      <c r="C1171" t="s">
        <v>390</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458</v>
      </c>
      <c r="B1172">
        <v>2015</v>
      </c>
      <c r="C1172" t="s">
        <v>390</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458</v>
      </c>
      <c r="B1173">
        <v>2014</v>
      </c>
      <c r="C1173" t="s">
        <v>390</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458</v>
      </c>
      <c r="B1174">
        <v>2013</v>
      </c>
      <c r="C1174" t="s">
        <v>390</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458</v>
      </c>
      <c r="B1175">
        <v>2012</v>
      </c>
      <c r="C1175" t="s">
        <v>390</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458</v>
      </c>
      <c r="B1176">
        <v>2011</v>
      </c>
      <c r="C1176" t="s">
        <v>390</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458</v>
      </c>
      <c r="B1177">
        <v>2010</v>
      </c>
      <c r="C1177" t="s">
        <v>390</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458</v>
      </c>
      <c r="B1178">
        <v>2009</v>
      </c>
      <c r="C1178" t="s">
        <v>390</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458</v>
      </c>
      <c r="B1179">
        <v>2008</v>
      </c>
      <c r="C1179" t="s">
        <v>390</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458</v>
      </c>
      <c r="B1180">
        <v>2007</v>
      </c>
      <c r="C1180" t="s">
        <v>390</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458</v>
      </c>
      <c r="B1181">
        <v>2006</v>
      </c>
      <c r="C1181" t="s">
        <v>390</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458</v>
      </c>
      <c r="B1182">
        <v>2005</v>
      </c>
      <c r="C1182" t="s">
        <v>390</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458</v>
      </c>
      <c r="B1183">
        <v>2004</v>
      </c>
      <c r="C1183" t="s">
        <v>390</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458</v>
      </c>
      <c r="B1184">
        <v>2003</v>
      </c>
      <c r="C1184" t="s">
        <v>390</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458</v>
      </c>
      <c r="B1185">
        <v>2002</v>
      </c>
      <c r="C1185" t="s">
        <v>390</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458</v>
      </c>
      <c r="B1186">
        <v>2001</v>
      </c>
      <c r="C1186" t="s">
        <v>390</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458</v>
      </c>
      <c r="B1187">
        <v>2000</v>
      </c>
      <c r="C1187" t="s">
        <v>390</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459</v>
      </c>
      <c r="B1188">
        <v>2015</v>
      </c>
      <c r="C1188" t="s">
        <v>382</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459</v>
      </c>
      <c r="B1189">
        <v>2014</v>
      </c>
      <c r="C1189" t="s">
        <v>382</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459</v>
      </c>
      <c r="B1190">
        <v>2013</v>
      </c>
      <c r="C1190" t="s">
        <v>382</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459</v>
      </c>
      <c r="B1191">
        <v>2012</v>
      </c>
      <c r="C1191" t="s">
        <v>382</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459</v>
      </c>
      <c r="B1192">
        <v>2011</v>
      </c>
      <c r="C1192" t="s">
        <v>382</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459</v>
      </c>
      <c r="B1193">
        <v>2010</v>
      </c>
      <c r="C1193" t="s">
        <v>382</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459</v>
      </c>
      <c r="B1194">
        <v>2009</v>
      </c>
      <c r="C1194" t="s">
        <v>382</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459</v>
      </c>
      <c r="B1195">
        <v>2008</v>
      </c>
      <c r="C1195" t="s">
        <v>382</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459</v>
      </c>
      <c r="B1196">
        <v>2007</v>
      </c>
      <c r="C1196" t="s">
        <v>382</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459</v>
      </c>
      <c r="B1197">
        <v>2006</v>
      </c>
      <c r="C1197" t="s">
        <v>382</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459</v>
      </c>
      <c r="B1198">
        <v>2005</v>
      </c>
      <c r="C1198" t="s">
        <v>382</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459</v>
      </c>
      <c r="B1199">
        <v>2004</v>
      </c>
      <c r="C1199" t="s">
        <v>382</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459</v>
      </c>
      <c r="B1200">
        <v>2003</v>
      </c>
      <c r="C1200" t="s">
        <v>382</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459</v>
      </c>
      <c r="B1201">
        <v>2002</v>
      </c>
      <c r="C1201" t="s">
        <v>382</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459</v>
      </c>
      <c r="B1202">
        <v>2001</v>
      </c>
      <c r="C1202" t="s">
        <v>382</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459</v>
      </c>
      <c r="B1203">
        <v>2000</v>
      </c>
      <c r="C1203" t="s">
        <v>382</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460</v>
      </c>
      <c r="B1204">
        <v>2015</v>
      </c>
      <c r="C1204" t="s">
        <v>382</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460</v>
      </c>
      <c r="B1205">
        <v>2014</v>
      </c>
      <c r="C1205" t="s">
        <v>382</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460</v>
      </c>
      <c r="B1206">
        <v>2013</v>
      </c>
      <c r="C1206" t="s">
        <v>382</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460</v>
      </c>
      <c r="B1207">
        <v>2012</v>
      </c>
      <c r="C1207" t="s">
        <v>382</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460</v>
      </c>
      <c r="B1208">
        <v>2011</v>
      </c>
      <c r="C1208" t="s">
        <v>382</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460</v>
      </c>
      <c r="B1209">
        <v>2010</v>
      </c>
      <c r="C1209" t="s">
        <v>382</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460</v>
      </c>
      <c r="B1210">
        <v>2009</v>
      </c>
      <c r="C1210" t="s">
        <v>382</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460</v>
      </c>
      <c r="B1211">
        <v>2008</v>
      </c>
      <c r="C1211" t="s">
        <v>382</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460</v>
      </c>
      <c r="B1212">
        <v>2007</v>
      </c>
      <c r="C1212" t="s">
        <v>382</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460</v>
      </c>
      <c r="B1213">
        <v>2006</v>
      </c>
      <c r="C1213" t="s">
        <v>382</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460</v>
      </c>
      <c r="B1214">
        <v>2005</v>
      </c>
      <c r="C1214" t="s">
        <v>382</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460</v>
      </c>
      <c r="B1215">
        <v>2004</v>
      </c>
      <c r="C1215" t="s">
        <v>382</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460</v>
      </c>
      <c r="B1216">
        <v>2003</v>
      </c>
      <c r="C1216" t="s">
        <v>382</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460</v>
      </c>
      <c r="B1217">
        <v>2002</v>
      </c>
      <c r="C1217" t="s">
        <v>382</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460</v>
      </c>
      <c r="B1218">
        <v>2001</v>
      </c>
      <c r="C1218" t="s">
        <v>382</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460</v>
      </c>
      <c r="B1219">
        <v>2000</v>
      </c>
      <c r="C1219" t="s">
        <v>382</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461</v>
      </c>
      <c r="B1220">
        <v>2015</v>
      </c>
      <c r="C1220" t="s">
        <v>382</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461</v>
      </c>
      <c r="B1221">
        <v>2014</v>
      </c>
      <c r="C1221" t="s">
        <v>382</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461</v>
      </c>
      <c r="B1222">
        <v>2013</v>
      </c>
      <c r="C1222" t="s">
        <v>382</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461</v>
      </c>
      <c r="B1223">
        <v>2012</v>
      </c>
      <c r="C1223" t="s">
        <v>382</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461</v>
      </c>
      <c r="B1224">
        <v>2011</v>
      </c>
      <c r="C1224" t="s">
        <v>382</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461</v>
      </c>
      <c r="B1225">
        <v>2010</v>
      </c>
      <c r="C1225" t="s">
        <v>382</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461</v>
      </c>
      <c r="B1226">
        <v>2009</v>
      </c>
      <c r="C1226" t="s">
        <v>382</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461</v>
      </c>
      <c r="B1227">
        <v>2008</v>
      </c>
      <c r="C1227" t="s">
        <v>382</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461</v>
      </c>
      <c r="B1228">
        <v>2007</v>
      </c>
      <c r="C1228" t="s">
        <v>382</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461</v>
      </c>
      <c r="B1229">
        <v>2006</v>
      </c>
      <c r="C1229" t="s">
        <v>382</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461</v>
      </c>
      <c r="B1230">
        <v>2005</v>
      </c>
      <c r="C1230" t="s">
        <v>382</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461</v>
      </c>
      <c r="B1231">
        <v>2004</v>
      </c>
      <c r="C1231" t="s">
        <v>382</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461</v>
      </c>
      <c r="B1232">
        <v>2003</v>
      </c>
      <c r="C1232" t="s">
        <v>382</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461</v>
      </c>
      <c r="B1233">
        <v>2002</v>
      </c>
      <c r="C1233" t="s">
        <v>382</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461</v>
      </c>
      <c r="B1234">
        <v>2001</v>
      </c>
      <c r="C1234" t="s">
        <v>382</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461</v>
      </c>
      <c r="B1235">
        <v>2000</v>
      </c>
      <c r="C1235" t="s">
        <v>382</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462</v>
      </c>
      <c r="B1236">
        <v>2015</v>
      </c>
      <c r="C1236" t="s">
        <v>382</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462</v>
      </c>
      <c r="B1237">
        <v>2014</v>
      </c>
      <c r="C1237" t="s">
        <v>382</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462</v>
      </c>
      <c r="B1238">
        <v>2013</v>
      </c>
      <c r="C1238" t="s">
        <v>382</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462</v>
      </c>
      <c r="B1239">
        <v>2012</v>
      </c>
      <c r="C1239" t="s">
        <v>382</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462</v>
      </c>
      <c r="B1240">
        <v>2011</v>
      </c>
      <c r="C1240" t="s">
        <v>382</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462</v>
      </c>
      <c r="B1241">
        <v>2010</v>
      </c>
      <c r="C1241" t="s">
        <v>382</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462</v>
      </c>
      <c r="B1242">
        <v>2009</v>
      </c>
      <c r="C1242" t="s">
        <v>382</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462</v>
      </c>
      <c r="B1243">
        <v>2008</v>
      </c>
      <c r="C1243" t="s">
        <v>382</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462</v>
      </c>
      <c r="B1244">
        <v>2007</v>
      </c>
      <c r="C1244" t="s">
        <v>382</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462</v>
      </c>
      <c r="B1245">
        <v>2006</v>
      </c>
      <c r="C1245" t="s">
        <v>382</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462</v>
      </c>
      <c r="B1246">
        <v>2005</v>
      </c>
      <c r="C1246" t="s">
        <v>382</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462</v>
      </c>
      <c r="B1247">
        <v>2004</v>
      </c>
      <c r="C1247" t="s">
        <v>382</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462</v>
      </c>
      <c r="B1248">
        <v>2003</v>
      </c>
      <c r="C1248" t="s">
        <v>382</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462</v>
      </c>
      <c r="B1249">
        <v>2002</v>
      </c>
      <c r="C1249" t="s">
        <v>382</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462</v>
      </c>
      <c r="B1250">
        <v>2001</v>
      </c>
      <c r="C1250" t="s">
        <v>382</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462</v>
      </c>
      <c r="B1251">
        <v>2000</v>
      </c>
      <c r="C1251" t="s">
        <v>382</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463</v>
      </c>
      <c r="B1252">
        <v>2015</v>
      </c>
      <c r="C1252" t="s">
        <v>390</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463</v>
      </c>
      <c r="B1253">
        <v>2014</v>
      </c>
      <c r="C1253" t="s">
        <v>390</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463</v>
      </c>
      <c r="B1254">
        <v>2013</v>
      </c>
      <c r="C1254" t="s">
        <v>390</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463</v>
      </c>
      <c r="B1255">
        <v>2012</v>
      </c>
      <c r="C1255" t="s">
        <v>390</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463</v>
      </c>
      <c r="B1256">
        <v>2011</v>
      </c>
      <c r="C1256" t="s">
        <v>390</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463</v>
      </c>
      <c r="B1257">
        <v>2010</v>
      </c>
      <c r="C1257" t="s">
        <v>390</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463</v>
      </c>
      <c r="B1258">
        <v>2009</v>
      </c>
      <c r="C1258" t="s">
        <v>390</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463</v>
      </c>
      <c r="B1259">
        <v>2008</v>
      </c>
      <c r="C1259" t="s">
        <v>390</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463</v>
      </c>
      <c r="B1260">
        <v>2007</v>
      </c>
      <c r="C1260" t="s">
        <v>390</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463</v>
      </c>
      <c r="B1261">
        <v>2006</v>
      </c>
      <c r="C1261" t="s">
        <v>390</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463</v>
      </c>
      <c r="B1262">
        <v>2005</v>
      </c>
      <c r="C1262" t="s">
        <v>390</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463</v>
      </c>
      <c r="B1263">
        <v>2004</v>
      </c>
      <c r="C1263" t="s">
        <v>390</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463</v>
      </c>
      <c r="B1264">
        <v>2003</v>
      </c>
      <c r="C1264" t="s">
        <v>390</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463</v>
      </c>
      <c r="B1265">
        <v>2002</v>
      </c>
      <c r="C1265" t="s">
        <v>390</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463</v>
      </c>
      <c r="B1266">
        <v>2001</v>
      </c>
      <c r="C1266" t="s">
        <v>390</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463</v>
      </c>
      <c r="B1267">
        <v>2000</v>
      </c>
      <c r="C1267" t="s">
        <v>390</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464</v>
      </c>
      <c r="B1268">
        <v>2015</v>
      </c>
      <c r="C1268" t="s">
        <v>382</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464</v>
      </c>
      <c r="B1269">
        <v>2014</v>
      </c>
      <c r="C1269" t="s">
        <v>382</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464</v>
      </c>
      <c r="B1270">
        <v>2013</v>
      </c>
      <c r="C1270" t="s">
        <v>382</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464</v>
      </c>
      <c r="B1271">
        <v>2012</v>
      </c>
      <c r="C1271" t="s">
        <v>382</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464</v>
      </c>
      <c r="B1272">
        <v>2011</v>
      </c>
      <c r="C1272" t="s">
        <v>382</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464</v>
      </c>
      <c r="B1273">
        <v>2010</v>
      </c>
      <c r="C1273" t="s">
        <v>382</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464</v>
      </c>
      <c r="B1274">
        <v>2009</v>
      </c>
      <c r="C1274" t="s">
        <v>382</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464</v>
      </c>
      <c r="B1275">
        <v>2008</v>
      </c>
      <c r="C1275" t="s">
        <v>382</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464</v>
      </c>
      <c r="B1276">
        <v>2007</v>
      </c>
      <c r="C1276" t="s">
        <v>382</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464</v>
      </c>
      <c r="B1277">
        <v>2006</v>
      </c>
      <c r="C1277" t="s">
        <v>382</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464</v>
      </c>
      <c r="B1278">
        <v>2005</v>
      </c>
      <c r="C1278" t="s">
        <v>382</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464</v>
      </c>
      <c r="B1279">
        <v>2004</v>
      </c>
      <c r="C1279" t="s">
        <v>382</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464</v>
      </c>
      <c r="B1280">
        <v>2003</v>
      </c>
      <c r="C1280" t="s">
        <v>382</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464</v>
      </c>
      <c r="B1281">
        <v>2002</v>
      </c>
      <c r="C1281" t="s">
        <v>382</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464</v>
      </c>
      <c r="B1282">
        <v>2001</v>
      </c>
      <c r="C1282" t="s">
        <v>382</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464</v>
      </c>
      <c r="B1283">
        <v>2000</v>
      </c>
      <c r="C1283" t="s">
        <v>382</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465</v>
      </c>
      <c r="B1284">
        <v>2015</v>
      </c>
      <c r="C1284" t="s">
        <v>390</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465</v>
      </c>
      <c r="B1285">
        <v>2014</v>
      </c>
      <c r="C1285" t="s">
        <v>390</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465</v>
      </c>
      <c r="B1286">
        <v>2013</v>
      </c>
      <c r="C1286" t="s">
        <v>390</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465</v>
      </c>
      <c r="B1287">
        <v>2012</v>
      </c>
      <c r="C1287" t="s">
        <v>390</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465</v>
      </c>
      <c r="B1288">
        <v>2011</v>
      </c>
      <c r="C1288" t="s">
        <v>390</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465</v>
      </c>
      <c r="B1289">
        <v>2010</v>
      </c>
      <c r="C1289" t="s">
        <v>390</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465</v>
      </c>
      <c r="B1290">
        <v>2009</v>
      </c>
      <c r="C1290" t="s">
        <v>390</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465</v>
      </c>
      <c r="B1291">
        <v>2008</v>
      </c>
      <c r="C1291" t="s">
        <v>390</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465</v>
      </c>
      <c r="B1292">
        <v>2007</v>
      </c>
      <c r="C1292" t="s">
        <v>390</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465</v>
      </c>
      <c r="B1293">
        <v>2006</v>
      </c>
      <c r="C1293" t="s">
        <v>390</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465</v>
      </c>
      <c r="B1294">
        <v>2005</v>
      </c>
      <c r="C1294" t="s">
        <v>390</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465</v>
      </c>
      <c r="B1295">
        <v>2004</v>
      </c>
      <c r="C1295" t="s">
        <v>390</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465</v>
      </c>
      <c r="B1296">
        <v>2003</v>
      </c>
      <c r="C1296" t="s">
        <v>390</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465</v>
      </c>
      <c r="B1297">
        <v>2002</v>
      </c>
      <c r="C1297" t="s">
        <v>390</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465</v>
      </c>
      <c r="B1298">
        <v>2001</v>
      </c>
      <c r="C1298" t="s">
        <v>390</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465</v>
      </c>
      <c r="B1299">
        <v>2000</v>
      </c>
      <c r="C1299" t="s">
        <v>390</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466</v>
      </c>
      <c r="B1300">
        <v>2015</v>
      </c>
      <c r="C1300" t="s">
        <v>382</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466</v>
      </c>
      <c r="B1301">
        <v>2014</v>
      </c>
      <c r="C1301" t="s">
        <v>382</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466</v>
      </c>
      <c r="B1302">
        <v>2013</v>
      </c>
      <c r="C1302" t="s">
        <v>382</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466</v>
      </c>
      <c r="B1303">
        <v>2012</v>
      </c>
      <c r="C1303" t="s">
        <v>382</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466</v>
      </c>
      <c r="B1304">
        <v>2011</v>
      </c>
      <c r="C1304" t="s">
        <v>382</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466</v>
      </c>
      <c r="B1305">
        <v>2010</v>
      </c>
      <c r="C1305" t="s">
        <v>382</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466</v>
      </c>
      <c r="B1306">
        <v>2009</v>
      </c>
      <c r="C1306" t="s">
        <v>382</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466</v>
      </c>
      <c r="B1307">
        <v>2008</v>
      </c>
      <c r="C1307" t="s">
        <v>382</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466</v>
      </c>
      <c r="B1308">
        <v>2007</v>
      </c>
      <c r="C1308" t="s">
        <v>382</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466</v>
      </c>
      <c r="B1309">
        <v>2006</v>
      </c>
      <c r="C1309" t="s">
        <v>382</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466</v>
      </c>
      <c r="B1310">
        <v>2005</v>
      </c>
      <c r="C1310" t="s">
        <v>382</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466</v>
      </c>
      <c r="B1311">
        <v>2004</v>
      </c>
      <c r="C1311" t="s">
        <v>382</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466</v>
      </c>
      <c r="B1312">
        <v>2003</v>
      </c>
      <c r="C1312" t="s">
        <v>382</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466</v>
      </c>
      <c r="B1313">
        <v>2002</v>
      </c>
      <c r="C1313" t="s">
        <v>382</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466</v>
      </c>
      <c r="B1314">
        <v>2001</v>
      </c>
      <c r="C1314" t="s">
        <v>382</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466</v>
      </c>
      <c r="B1315">
        <v>2000</v>
      </c>
      <c r="C1315" t="s">
        <v>382</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467</v>
      </c>
      <c r="B1316">
        <v>2015</v>
      </c>
      <c r="C1316" t="s">
        <v>390</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467</v>
      </c>
      <c r="B1317">
        <v>2014</v>
      </c>
      <c r="C1317" t="s">
        <v>390</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467</v>
      </c>
      <c r="B1318">
        <v>2013</v>
      </c>
      <c r="C1318" t="s">
        <v>390</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467</v>
      </c>
      <c r="B1319">
        <v>2012</v>
      </c>
      <c r="C1319" t="s">
        <v>390</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467</v>
      </c>
      <c r="B1320">
        <v>2011</v>
      </c>
      <c r="C1320" t="s">
        <v>390</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467</v>
      </c>
      <c r="B1321">
        <v>2010</v>
      </c>
      <c r="C1321" t="s">
        <v>390</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467</v>
      </c>
      <c r="B1322">
        <v>2009</v>
      </c>
      <c r="C1322" t="s">
        <v>390</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467</v>
      </c>
      <c r="B1323">
        <v>2008</v>
      </c>
      <c r="C1323" t="s">
        <v>390</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467</v>
      </c>
      <c r="B1324">
        <v>2007</v>
      </c>
      <c r="C1324" t="s">
        <v>390</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467</v>
      </c>
      <c r="B1325">
        <v>2006</v>
      </c>
      <c r="C1325" t="s">
        <v>390</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467</v>
      </c>
      <c r="B1326">
        <v>2005</v>
      </c>
      <c r="C1326" t="s">
        <v>390</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467</v>
      </c>
      <c r="B1327">
        <v>2004</v>
      </c>
      <c r="C1327" t="s">
        <v>390</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467</v>
      </c>
      <c r="B1328">
        <v>2003</v>
      </c>
      <c r="C1328" t="s">
        <v>390</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467</v>
      </c>
      <c r="B1329">
        <v>2002</v>
      </c>
      <c r="C1329" t="s">
        <v>390</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467</v>
      </c>
      <c r="B1330">
        <v>2001</v>
      </c>
      <c r="C1330" t="s">
        <v>390</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467</v>
      </c>
      <c r="B1331">
        <v>2000</v>
      </c>
      <c r="C1331" t="s">
        <v>390</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468</v>
      </c>
      <c r="B1332">
        <v>2015</v>
      </c>
      <c r="C1332" t="s">
        <v>382</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468</v>
      </c>
      <c r="B1333">
        <v>2014</v>
      </c>
      <c r="C1333" t="s">
        <v>382</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468</v>
      </c>
      <c r="B1334">
        <v>2013</v>
      </c>
      <c r="C1334" t="s">
        <v>382</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468</v>
      </c>
      <c r="B1335">
        <v>2012</v>
      </c>
      <c r="C1335" t="s">
        <v>382</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468</v>
      </c>
      <c r="B1336">
        <v>2011</v>
      </c>
      <c r="C1336" t="s">
        <v>382</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468</v>
      </c>
      <c r="B1337">
        <v>2010</v>
      </c>
      <c r="C1337" t="s">
        <v>382</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468</v>
      </c>
      <c r="B1338">
        <v>2009</v>
      </c>
      <c r="C1338" t="s">
        <v>382</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468</v>
      </c>
      <c r="B1339">
        <v>2008</v>
      </c>
      <c r="C1339" t="s">
        <v>382</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468</v>
      </c>
      <c r="B1340">
        <v>2007</v>
      </c>
      <c r="C1340" t="s">
        <v>382</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468</v>
      </c>
      <c r="B1341">
        <v>2006</v>
      </c>
      <c r="C1341" t="s">
        <v>382</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468</v>
      </c>
      <c r="B1342">
        <v>2005</v>
      </c>
      <c r="C1342" t="s">
        <v>382</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468</v>
      </c>
      <c r="B1343">
        <v>2004</v>
      </c>
      <c r="C1343" t="s">
        <v>382</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468</v>
      </c>
      <c r="B1344">
        <v>2003</v>
      </c>
      <c r="C1344" t="s">
        <v>382</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468</v>
      </c>
      <c r="B1345">
        <v>2002</v>
      </c>
      <c r="C1345" t="s">
        <v>382</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468</v>
      </c>
      <c r="B1346">
        <v>2001</v>
      </c>
      <c r="C1346" t="s">
        <v>382</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468</v>
      </c>
      <c r="B1347">
        <v>2000</v>
      </c>
      <c r="C1347" t="s">
        <v>382</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469</v>
      </c>
      <c r="B1348">
        <v>2015</v>
      </c>
      <c r="C1348" t="s">
        <v>382</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469</v>
      </c>
      <c r="B1349">
        <v>2014</v>
      </c>
      <c r="C1349" t="s">
        <v>382</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469</v>
      </c>
      <c r="B1350">
        <v>2013</v>
      </c>
      <c r="C1350" t="s">
        <v>382</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469</v>
      </c>
      <c r="B1351">
        <v>2012</v>
      </c>
      <c r="C1351" t="s">
        <v>382</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469</v>
      </c>
      <c r="B1352">
        <v>2011</v>
      </c>
      <c r="C1352" t="s">
        <v>382</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469</v>
      </c>
      <c r="B1353">
        <v>2010</v>
      </c>
      <c r="C1353" t="s">
        <v>382</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469</v>
      </c>
      <c r="B1354">
        <v>2009</v>
      </c>
      <c r="C1354" t="s">
        <v>382</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469</v>
      </c>
      <c r="B1355">
        <v>2008</v>
      </c>
      <c r="C1355" t="s">
        <v>382</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469</v>
      </c>
      <c r="B1356">
        <v>2007</v>
      </c>
      <c r="C1356" t="s">
        <v>382</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469</v>
      </c>
      <c r="B1357">
        <v>2006</v>
      </c>
      <c r="C1357" t="s">
        <v>382</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469</v>
      </c>
      <c r="B1358">
        <v>2005</v>
      </c>
      <c r="C1358" t="s">
        <v>382</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469</v>
      </c>
      <c r="B1359">
        <v>2004</v>
      </c>
      <c r="C1359" t="s">
        <v>382</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469</v>
      </c>
      <c r="B1360">
        <v>2003</v>
      </c>
      <c r="C1360" t="s">
        <v>382</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469</v>
      </c>
      <c r="B1361">
        <v>2002</v>
      </c>
      <c r="C1361" t="s">
        <v>382</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469</v>
      </c>
      <c r="B1362">
        <v>2001</v>
      </c>
      <c r="C1362" t="s">
        <v>382</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469</v>
      </c>
      <c r="B1363">
        <v>2000</v>
      </c>
      <c r="C1363" t="s">
        <v>382</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470</v>
      </c>
      <c r="B1364">
        <v>2015</v>
      </c>
      <c r="C1364" t="s">
        <v>382</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470</v>
      </c>
      <c r="B1365">
        <v>2014</v>
      </c>
      <c r="C1365" t="s">
        <v>382</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470</v>
      </c>
      <c r="B1366">
        <v>2013</v>
      </c>
      <c r="C1366" t="s">
        <v>382</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470</v>
      </c>
      <c r="B1367">
        <v>2012</v>
      </c>
      <c r="C1367" t="s">
        <v>382</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470</v>
      </c>
      <c r="B1368">
        <v>2011</v>
      </c>
      <c r="C1368" t="s">
        <v>382</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470</v>
      </c>
      <c r="B1369">
        <v>2010</v>
      </c>
      <c r="C1369" t="s">
        <v>382</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470</v>
      </c>
      <c r="B1370">
        <v>2009</v>
      </c>
      <c r="C1370" t="s">
        <v>382</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470</v>
      </c>
      <c r="B1371">
        <v>2008</v>
      </c>
      <c r="C1371" t="s">
        <v>382</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470</v>
      </c>
      <c r="B1372">
        <v>2007</v>
      </c>
      <c r="C1372" t="s">
        <v>382</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470</v>
      </c>
      <c r="B1373">
        <v>2006</v>
      </c>
      <c r="C1373" t="s">
        <v>382</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470</v>
      </c>
      <c r="B1374">
        <v>2005</v>
      </c>
      <c r="C1374" t="s">
        <v>382</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470</v>
      </c>
      <c r="B1375">
        <v>2004</v>
      </c>
      <c r="C1375" t="s">
        <v>382</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470</v>
      </c>
      <c r="B1376">
        <v>2003</v>
      </c>
      <c r="C1376" t="s">
        <v>382</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470</v>
      </c>
      <c r="B1377">
        <v>2002</v>
      </c>
      <c r="C1377" t="s">
        <v>382</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470</v>
      </c>
      <c r="B1378">
        <v>2001</v>
      </c>
      <c r="C1378" t="s">
        <v>382</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470</v>
      </c>
      <c r="B1379">
        <v>2000</v>
      </c>
      <c r="C1379" t="s">
        <v>382</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471</v>
      </c>
      <c r="B1380">
        <v>2015</v>
      </c>
      <c r="C1380" t="s">
        <v>382</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471</v>
      </c>
      <c r="B1381">
        <v>2014</v>
      </c>
      <c r="C1381" t="s">
        <v>382</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471</v>
      </c>
      <c r="B1382">
        <v>2013</v>
      </c>
      <c r="C1382" t="s">
        <v>382</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471</v>
      </c>
      <c r="B1383">
        <v>2012</v>
      </c>
      <c r="C1383" t="s">
        <v>382</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471</v>
      </c>
      <c r="B1384">
        <v>2011</v>
      </c>
      <c r="C1384" t="s">
        <v>382</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471</v>
      </c>
      <c r="B1385">
        <v>2010</v>
      </c>
      <c r="C1385" t="s">
        <v>382</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471</v>
      </c>
      <c r="B1386">
        <v>2009</v>
      </c>
      <c r="C1386" t="s">
        <v>382</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471</v>
      </c>
      <c r="B1387">
        <v>2008</v>
      </c>
      <c r="C1387" t="s">
        <v>382</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471</v>
      </c>
      <c r="B1388">
        <v>2007</v>
      </c>
      <c r="C1388" t="s">
        <v>382</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471</v>
      </c>
      <c r="B1389">
        <v>2006</v>
      </c>
      <c r="C1389" t="s">
        <v>382</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471</v>
      </c>
      <c r="B1390">
        <v>2005</v>
      </c>
      <c r="C1390" t="s">
        <v>382</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471</v>
      </c>
      <c r="B1391">
        <v>2004</v>
      </c>
      <c r="C1391" t="s">
        <v>382</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471</v>
      </c>
      <c r="B1392">
        <v>2003</v>
      </c>
      <c r="C1392" t="s">
        <v>382</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471</v>
      </c>
      <c r="B1393">
        <v>2002</v>
      </c>
      <c r="C1393" t="s">
        <v>382</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471</v>
      </c>
      <c r="B1394">
        <v>2001</v>
      </c>
      <c r="C1394" t="s">
        <v>382</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471</v>
      </c>
      <c r="B1395">
        <v>2000</v>
      </c>
      <c r="C1395" t="s">
        <v>382</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472</v>
      </c>
      <c r="B1396">
        <v>2015</v>
      </c>
      <c r="C1396" t="s">
        <v>382</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472</v>
      </c>
      <c r="B1397">
        <v>2014</v>
      </c>
      <c r="C1397" t="s">
        <v>382</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472</v>
      </c>
      <c r="B1398">
        <v>2013</v>
      </c>
      <c r="C1398" t="s">
        <v>382</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472</v>
      </c>
      <c r="B1399">
        <v>2012</v>
      </c>
      <c r="C1399" t="s">
        <v>382</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472</v>
      </c>
      <c r="B1400">
        <v>2011</v>
      </c>
      <c r="C1400" t="s">
        <v>382</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472</v>
      </c>
      <c r="B1401">
        <v>2010</v>
      </c>
      <c r="C1401" t="s">
        <v>382</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472</v>
      </c>
      <c r="B1402">
        <v>2009</v>
      </c>
      <c r="C1402" t="s">
        <v>382</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472</v>
      </c>
      <c r="B1403">
        <v>2008</v>
      </c>
      <c r="C1403" t="s">
        <v>382</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472</v>
      </c>
      <c r="B1404">
        <v>2007</v>
      </c>
      <c r="C1404" t="s">
        <v>382</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472</v>
      </c>
      <c r="B1405">
        <v>2006</v>
      </c>
      <c r="C1405" t="s">
        <v>382</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472</v>
      </c>
      <c r="B1406">
        <v>2005</v>
      </c>
      <c r="C1406" t="s">
        <v>382</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472</v>
      </c>
      <c r="B1407">
        <v>2004</v>
      </c>
      <c r="C1407" t="s">
        <v>382</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472</v>
      </c>
      <c r="B1408">
        <v>2003</v>
      </c>
      <c r="C1408" t="s">
        <v>382</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472</v>
      </c>
      <c r="B1409">
        <v>2002</v>
      </c>
      <c r="C1409" t="s">
        <v>382</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472</v>
      </c>
      <c r="B1410">
        <v>2001</v>
      </c>
      <c r="C1410" t="s">
        <v>382</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472</v>
      </c>
      <c r="B1411">
        <v>2000</v>
      </c>
      <c r="C1411" t="s">
        <v>382</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473</v>
      </c>
      <c r="B1412">
        <v>2015</v>
      </c>
      <c r="C1412" t="s">
        <v>382</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473</v>
      </c>
      <c r="B1413">
        <v>2014</v>
      </c>
      <c r="C1413" t="s">
        <v>382</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473</v>
      </c>
      <c r="B1414">
        <v>2013</v>
      </c>
      <c r="C1414" t="s">
        <v>382</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473</v>
      </c>
      <c r="B1415">
        <v>2012</v>
      </c>
      <c r="C1415" t="s">
        <v>382</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473</v>
      </c>
      <c r="B1416">
        <v>2011</v>
      </c>
      <c r="C1416" t="s">
        <v>382</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473</v>
      </c>
      <c r="B1417">
        <v>2010</v>
      </c>
      <c r="C1417" t="s">
        <v>382</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473</v>
      </c>
      <c r="B1418">
        <v>2009</v>
      </c>
      <c r="C1418" t="s">
        <v>382</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473</v>
      </c>
      <c r="B1419">
        <v>2008</v>
      </c>
      <c r="C1419" t="s">
        <v>382</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473</v>
      </c>
      <c r="B1420">
        <v>2007</v>
      </c>
      <c r="C1420" t="s">
        <v>382</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473</v>
      </c>
      <c r="B1421">
        <v>2006</v>
      </c>
      <c r="C1421" t="s">
        <v>382</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473</v>
      </c>
      <c r="B1422">
        <v>2005</v>
      </c>
      <c r="C1422" t="s">
        <v>382</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473</v>
      </c>
      <c r="B1423">
        <v>2004</v>
      </c>
      <c r="C1423" t="s">
        <v>382</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473</v>
      </c>
      <c r="B1424">
        <v>2003</v>
      </c>
      <c r="C1424" t="s">
        <v>382</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473</v>
      </c>
      <c r="B1425">
        <v>2002</v>
      </c>
      <c r="C1425" t="s">
        <v>382</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473</v>
      </c>
      <c r="B1426">
        <v>2001</v>
      </c>
      <c r="C1426" t="s">
        <v>382</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473</v>
      </c>
      <c r="B1427">
        <v>2000</v>
      </c>
      <c r="C1427" t="s">
        <v>382</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474</v>
      </c>
      <c r="B1428">
        <v>2015</v>
      </c>
      <c r="C1428" t="s">
        <v>382</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474</v>
      </c>
      <c r="B1429">
        <v>2014</v>
      </c>
      <c r="C1429" t="s">
        <v>382</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474</v>
      </c>
      <c r="B1430">
        <v>2013</v>
      </c>
      <c r="C1430" t="s">
        <v>382</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474</v>
      </c>
      <c r="B1431">
        <v>2012</v>
      </c>
      <c r="C1431" t="s">
        <v>382</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474</v>
      </c>
      <c r="B1432">
        <v>2011</v>
      </c>
      <c r="C1432" t="s">
        <v>382</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474</v>
      </c>
      <c r="B1433">
        <v>2010</v>
      </c>
      <c r="C1433" t="s">
        <v>382</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474</v>
      </c>
      <c r="B1434">
        <v>2009</v>
      </c>
      <c r="C1434" t="s">
        <v>382</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474</v>
      </c>
      <c r="B1435">
        <v>2008</v>
      </c>
      <c r="C1435" t="s">
        <v>382</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474</v>
      </c>
      <c r="B1436">
        <v>2007</v>
      </c>
      <c r="C1436" t="s">
        <v>382</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474</v>
      </c>
      <c r="B1437">
        <v>2006</v>
      </c>
      <c r="C1437" t="s">
        <v>382</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474</v>
      </c>
      <c r="B1438">
        <v>2005</v>
      </c>
      <c r="C1438" t="s">
        <v>382</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474</v>
      </c>
      <c r="B1439">
        <v>2004</v>
      </c>
      <c r="C1439" t="s">
        <v>382</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474</v>
      </c>
      <c r="B1440">
        <v>2003</v>
      </c>
      <c r="C1440" t="s">
        <v>382</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474</v>
      </c>
      <c r="B1441">
        <v>2002</v>
      </c>
      <c r="C1441" t="s">
        <v>382</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474</v>
      </c>
      <c r="B1442">
        <v>2001</v>
      </c>
      <c r="C1442" t="s">
        <v>382</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474</v>
      </c>
      <c r="B1443">
        <v>2000</v>
      </c>
      <c r="C1443" t="s">
        <v>382</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475</v>
      </c>
      <c r="B1444">
        <v>2015</v>
      </c>
      <c r="C1444" t="s">
        <v>390</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475</v>
      </c>
      <c r="B1445">
        <v>2014</v>
      </c>
      <c r="C1445" t="s">
        <v>390</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475</v>
      </c>
      <c r="B1446">
        <v>2013</v>
      </c>
      <c r="C1446" t="s">
        <v>390</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475</v>
      </c>
      <c r="B1447">
        <v>2012</v>
      </c>
      <c r="C1447" t="s">
        <v>390</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475</v>
      </c>
      <c r="B1448">
        <v>2011</v>
      </c>
      <c r="C1448" t="s">
        <v>390</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475</v>
      </c>
      <c r="B1449">
        <v>2010</v>
      </c>
      <c r="C1449" t="s">
        <v>390</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475</v>
      </c>
      <c r="B1450">
        <v>2009</v>
      </c>
      <c r="C1450" t="s">
        <v>390</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475</v>
      </c>
      <c r="B1451">
        <v>2008</v>
      </c>
      <c r="C1451" t="s">
        <v>390</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475</v>
      </c>
      <c r="B1452">
        <v>2007</v>
      </c>
      <c r="C1452" t="s">
        <v>390</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475</v>
      </c>
      <c r="B1453">
        <v>2006</v>
      </c>
      <c r="C1453" t="s">
        <v>390</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475</v>
      </c>
      <c r="B1454">
        <v>2005</v>
      </c>
      <c r="C1454" t="s">
        <v>390</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475</v>
      </c>
      <c r="B1455">
        <v>2004</v>
      </c>
      <c r="C1455" t="s">
        <v>390</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475</v>
      </c>
      <c r="B1456">
        <v>2003</v>
      </c>
      <c r="C1456" t="s">
        <v>390</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475</v>
      </c>
      <c r="B1457">
        <v>2002</v>
      </c>
      <c r="C1457" t="s">
        <v>390</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475</v>
      </c>
      <c r="B1458">
        <v>2001</v>
      </c>
      <c r="C1458" t="s">
        <v>390</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475</v>
      </c>
      <c r="B1459">
        <v>2000</v>
      </c>
      <c r="C1459" t="s">
        <v>390</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476</v>
      </c>
      <c r="B1460">
        <v>2015</v>
      </c>
      <c r="C1460" t="s">
        <v>382</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476</v>
      </c>
      <c r="B1461">
        <v>2014</v>
      </c>
      <c r="C1461" t="s">
        <v>382</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476</v>
      </c>
      <c r="B1462">
        <v>2013</v>
      </c>
      <c r="C1462" t="s">
        <v>382</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476</v>
      </c>
      <c r="B1463">
        <v>2012</v>
      </c>
      <c r="C1463" t="s">
        <v>382</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476</v>
      </c>
      <c r="B1464">
        <v>2011</v>
      </c>
      <c r="C1464" t="s">
        <v>382</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476</v>
      </c>
      <c r="B1465">
        <v>2010</v>
      </c>
      <c r="C1465" t="s">
        <v>382</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476</v>
      </c>
      <c r="B1466">
        <v>2009</v>
      </c>
      <c r="C1466" t="s">
        <v>382</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476</v>
      </c>
      <c r="B1467">
        <v>2008</v>
      </c>
      <c r="C1467" t="s">
        <v>382</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476</v>
      </c>
      <c r="B1468">
        <v>2007</v>
      </c>
      <c r="C1468" t="s">
        <v>382</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476</v>
      </c>
      <c r="B1469">
        <v>2006</v>
      </c>
      <c r="C1469" t="s">
        <v>382</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476</v>
      </c>
      <c r="B1470">
        <v>2005</v>
      </c>
      <c r="C1470" t="s">
        <v>382</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476</v>
      </c>
      <c r="B1471">
        <v>2004</v>
      </c>
      <c r="C1471" t="s">
        <v>382</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476</v>
      </c>
      <c r="B1472">
        <v>2003</v>
      </c>
      <c r="C1472" t="s">
        <v>382</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476</v>
      </c>
      <c r="B1473">
        <v>2002</v>
      </c>
      <c r="C1473" t="s">
        <v>382</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476</v>
      </c>
      <c r="B1474">
        <v>2001</v>
      </c>
      <c r="C1474" t="s">
        <v>382</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476</v>
      </c>
      <c r="B1475">
        <v>2000</v>
      </c>
      <c r="C1475" t="s">
        <v>382</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477</v>
      </c>
      <c r="B1476">
        <v>2015</v>
      </c>
      <c r="C1476" t="s">
        <v>382</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477</v>
      </c>
      <c r="B1477">
        <v>2014</v>
      </c>
      <c r="C1477" t="s">
        <v>382</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477</v>
      </c>
      <c r="B1478">
        <v>2013</v>
      </c>
      <c r="C1478" t="s">
        <v>382</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477</v>
      </c>
      <c r="B1479">
        <v>2012</v>
      </c>
      <c r="C1479" t="s">
        <v>382</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477</v>
      </c>
      <c r="B1480">
        <v>2011</v>
      </c>
      <c r="C1480" t="s">
        <v>382</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477</v>
      </c>
      <c r="B1481">
        <v>2010</v>
      </c>
      <c r="C1481" t="s">
        <v>382</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477</v>
      </c>
      <c r="B1482">
        <v>2009</v>
      </c>
      <c r="C1482" t="s">
        <v>382</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477</v>
      </c>
      <c r="B1483">
        <v>2008</v>
      </c>
      <c r="C1483" t="s">
        <v>382</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477</v>
      </c>
      <c r="B1484">
        <v>2007</v>
      </c>
      <c r="C1484" t="s">
        <v>382</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477</v>
      </c>
      <c r="B1485">
        <v>2006</v>
      </c>
      <c r="C1485" t="s">
        <v>382</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477</v>
      </c>
      <c r="B1486">
        <v>2005</v>
      </c>
      <c r="C1486" t="s">
        <v>382</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477</v>
      </c>
      <c r="B1487">
        <v>2004</v>
      </c>
      <c r="C1487" t="s">
        <v>382</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477</v>
      </c>
      <c r="B1488">
        <v>2003</v>
      </c>
      <c r="C1488" t="s">
        <v>382</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477</v>
      </c>
      <c r="B1489">
        <v>2002</v>
      </c>
      <c r="C1489" t="s">
        <v>382</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477</v>
      </c>
      <c r="B1490">
        <v>2001</v>
      </c>
      <c r="C1490" t="s">
        <v>382</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477</v>
      </c>
      <c r="B1491">
        <v>2000</v>
      </c>
      <c r="C1491" t="s">
        <v>382</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478</v>
      </c>
      <c r="B1492">
        <v>2015</v>
      </c>
      <c r="C1492" t="s">
        <v>382</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478</v>
      </c>
      <c r="B1493">
        <v>2014</v>
      </c>
      <c r="C1493" t="s">
        <v>382</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478</v>
      </c>
      <c r="B1494">
        <v>2013</v>
      </c>
      <c r="C1494" t="s">
        <v>382</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478</v>
      </c>
      <c r="B1495">
        <v>2012</v>
      </c>
      <c r="C1495" t="s">
        <v>382</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478</v>
      </c>
      <c r="B1496">
        <v>2011</v>
      </c>
      <c r="C1496" t="s">
        <v>382</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478</v>
      </c>
      <c r="B1497">
        <v>2010</v>
      </c>
      <c r="C1497" t="s">
        <v>382</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478</v>
      </c>
      <c r="B1498">
        <v>2009</v>
      </c>
      <c r="C1498" t="s">
        <v>382</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478</v>
      </c>
      <c r="B1499">
        <v>2008</v>
      </c>
      <c r="C1499" t="s">
        <v>382</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478</v>
      </c>
      <c r="B1500">
        <v>2007</v>
      </c>
      <c r="C1500" t="s">
        <v>382</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478</v>
      </c>
      <c r="B1501">
        <v>2006</v>
      </c>
      <c r="C1501" t="s">
        <v>382</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478</v>
      </c>
      <c r="B1502">
        <v>2005</v>
      </c>
      <c r="C1502" t="s">
        <v>382</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478</v>
      </c>
      <c r="B1503">
        <v>2004</v>
      </c>
      <c r="C1503" t="s">
        <v>382</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478</v>
      </c>
      <c r="B1504">
        <v>2003</v>
      </c>
      <c r="C1504" t="s">
        <v>382</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478</v>
      </c>
      <c r="B1505">
        <v>2002</v>
      </c>
      <c r="C1505" t="s">
        <v>382</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478</v>
      </c>
      <c r="B1506">
        <v>2001</v>
      </c>
      <c r="C1506" t="s">
        <v>382</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478</v>
      </c>
      <c r="B1507">
        <v>2000</v>
      </c>
      <c r="C1507" t="s">
        <v>382</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479</v>
      </c>
      <c r="B1508">
        <v>2015</v>
      </c>
      <c r="C1508" t="s">
        <v>382</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479</v>
      </c>
      <c r="B1509">
        <v>2014</v>
      </c>
      <c r="C1509" t="s">
        <v>382</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479</v>
      </c>
      <c r="B1510">
        <v>2013</v>
      </c>
      <c r="C1510" t="s">
        <v>382</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479</v>
      </c>
      <c r="B1511">
        <v>2012</v>
      </c>
      <c r="C1511" t="s">
        <v>382</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479</v>
      </c>
      <c r="B1512">
        <v>2011</v>
      </c>
      <c r="C1512" t="s">
        <v>382</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479</v>
      </c>
      <c r="B1513">
        <v>2010</v>
      </c>
      <c r="C1513" t="s">
        <v>382</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479</v>
      </c>
      <c r="B1514">
        <v>2009</v>
      </c>
      <c r="C1514" t="s">
        <v>382</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479</v>
      </c>
      <c r="B1515">
        <v>2008</v>
      </c>
      <c r="C1515" t="s">
        <v>382</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479</v>
      </c>
      <c r="B1516">
        <v>2007</v>
      </c>
      <c r="C1516" t="s">
        <v>382</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479</v>
      </c>
      <c r="B1517">
        <v>2006</v>
      </c>
      <c r="C1517" t="s">
        <v>382</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479</v>
      </c>
      <c r="B1518">
        <v>2005</v>
      </c>
      <c r="C1518" t="s">
        <v>382</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479</v>
      </c>
      <c r="B1519">
        <v>2004</v>
      </c>
      <c r="C1519" t="s">
        <v>382</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479</v>
      </c>
      <c r="B1520">
        <v>2003</v>
      </c>
      <c r="C1520" t="s">
        <v>382</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479</v>
      </c>
      <c r="B1521">
        <v>2002</v>
      </c>
      <c r="C1521" t="s">
        <v>382</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479</v>
      </c>
      <c r="B1522">
        <v>2001</v>
      </c>
      <c r="C1522" t="s">
        <v>382</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479</v>
      </c>
      <c r="B1523">
        <v>2000</v>
      </c>
      <c r="C1523" t="s">
        <v>382</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480</v>
      </c>
      <c r="B1524">
        <v>2015</v>
      </c>
      <c r="C1524" t="s">
        <v>390</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480</v>
      </c>
      <c r="B1525">
        <v>2014</v>
      </c>
      <c r="C1525" t="s">
        <v>390</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480</v>
      </c>
      <c r="B1526">
        <v>2013</v>
      </c>
      <c r="C1526" t="s">
        <v>390</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480</v>
      </c>
      <c r="B1527">
        <v>2012</v>
      </c>
      <c r="C1527" t="s">
        <v>390</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480</v>
      </c>
      <c r="B1528">
        <v>2011</v>
      </c>
      <c r="C1528" t="s">
        <v>390</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480</v>
      </c>
      <c r="B1529">
        <v>2010</v>
      </c>
      <c r="C1529" t="s">
        <v>390</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480</v>
      </c>
      <c r="B1530">
        <v>2009</v>
      </c>
      <c r="C1530" t="s">
        <v>390</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480</v>
      </c>
      <c r="B1531">
        <v>2008</v>
      </c>
      <c r="C1531" t="s">
        <v>390</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480</v>
      </c>
      <c r="B1532">
        <v>2007</v>
      </c>
      <c r="C1532" t="s">
        <v>390</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480</v>
      </c>
      <c r="B1533">
        <v>2006</v>
      </c>
      <c r="C1533" t="s">
        <v>390</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480</v>
      </c>
      <c r="B1534">
        <v>2005</v>
      </c>
      <c r="C1534" t="s">
        <v>390</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480</v>
      </c>
      <c r="B1535">
        <v>2004</v>
      </c>
      <c r="C1535" t="s">
        <v>390</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480</v>
      </c>
      <c r="B1536">
        <v>2003</v>
      </c>
      <c r="C1536" t="s">
        <v>390</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480</v>
      </c>
      <c r="B1537">
        <v>2002</v>
      </c>
      <c r="C1537" t="s">
        <v>390</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480</v>
      </c>
      <c r="B1538">
        <v>2001</v>
      </c>
      <c r="C1538" t="s">
        <v>390</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480</v>
      </c>
      <c r="B1539">
        <v>2000</v>
      </c>
      <c r="C1539" t="s">
        <v>390</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481</v>
      </c>
      <c r="B1540">
        <v>2015</v>
      </c>
      <c r="C1540" t="s">
        <v>390</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481</v>
      </c>
      <c r="B1541">
        <v>2014</v>
      </c>
      <c r="C1541" t="s">
        <v>390</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481</v>
      </c>
      <c r="B1542">
        <v>2013</v>
      </c>
      <c r="C1542" t="s">
        <v>390</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481</v>
      </c>
      <c r="B1543">
        <v>2012</v>
      </c>
      <c r="C1543" t="s">
        <v>390</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481</v>
      </c>
      <c r="B1544">
        <v>2011</v>
      </c>
      <c r="C1544" t="s">
        <v>390</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481</v>
      </c>
      <c r="B1545">
        <v>2010</v>
      </c>
      <c r="C1545" t="s">
        <v>390</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481</v>
      </c>
      <c r="B1546">
        <v>2009</v>
      </c>
      <c r="C1546" t="s">
        <v>390</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481</v>
      </c>
      <c r="B1547">
        <v>2008</v>
      </c>
      <c r="C1547" t="s">
        <v>390</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481</v>
      </c>
      <c r="B1548">
        <v>2007</v>
      </c>
      <c r="C1548" t="s">
        <v>390</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481</v>
      </c>
      <c r="B1549">
        <v>2006</v>
      </c>
      <c r="C1549" t="s">
        <v>390</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481</v>
      </c>
      <c r="B1550">
        <v>2005</v>
      </c>
      <c r="C1550" t="s">
        <v>390</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481</v>
      </c>
      <c r="B1551">
        <v>2004</v>
      </c>
      <c r="C1551" t="s">
        <v>390</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481</v>
      </c>
      <c r="B1552">
        <v>2003</v>
      </c>
      <c r="C1552" t="s">
        <v>390</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481</v>
      </c>
      <c r="B1553">
        <v>2002</v>
      </c>
      <c r="C1553" t="s">
        <v>390</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481</v>
      </c>
      <c r="B1554">
        <v>2001</v>
      </c>
      <c r="C1554" t="s">
        <v>390</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481</v>
      </c>
      <c r="B1555">
        <v>2000</v>
      </c>
      <c r="C1555" t="s">
        <v>390</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482</v>
      </c>
      <c r="B1556">
        <v>2015</v>
      </c>
      <c r="C1556" t="s">
        <v>382</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482</v>
      </c>
      <c r="B1557">
        <v>2014</v>
      </c>
      <c r="C1557" t="s">
        <v>382</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482</v>
      </c>
      <c r="B1558">
        <v>2013</v>
      </c>
      <c r="C1558" t="s">
        <v>382</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482</v>
      </c>
      <c r="B1559">
        <v>2012</v>
      </c>
      <c r="C1559" t="s">
        <v>382</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482</v>
      </c>
      <c r="B1560">
        <v>2011</v>
      </c>
      <c r="C1560" t="s">
        <v>382</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482</v>
      </c>
      <c r="B1561">
        <v>2010</v>
      </c>
      <c r="C1561" t="s">
        <v>382</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482</v>
      </c>
      <c r="B1562">
        <v>2009</v>
      </c>
      <c r="C1562" t="s">
        <v>382</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482</v>
      </c>
      <c r="B1563">
        <v>2008</v>
      </c>
      <c r="C1563" t="s">
        <v>382</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482</v>
      </c>
      <c r="B1564">
        <v>2007</v>
      </c>
      <c r="C1564" t="s">
        <v>382</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482</v>
      </c>
      <c r="B1565">
        <v>2006</v>
      </c>
      <c r="C1565" t="s">
        <v>382</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482</v>
      </c>
      <c r="B1566">
        <v>2005</v>
      </c>
      <c r="C1566" t="s">
        <v>382</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482</v>
      </c>
      <c r="B1567">
        <v>2004</v>
      </c>
      <c r="C1567" t="s">
        <v>382</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482</v>
      </c>
      <c r="B1568">
        <v>2003</v>
      </c>
      <c r="C1568" t="s">
        <v>382</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482</v>
      </c>
      <c r="B1569">
        <v>2002</v>
      </c>
      <c r="C1569" t="s">
        <v>382</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482</v>
      </c>
      <c r="B1570">
        <v>2001</v>
      </c>
      <c r="C1570" t="s">
        <v>382</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482</v>
      </c>
      <c r="B1571">
        <v>2000</v>
      </c>
      <c r="C1571" t="s">
        <v>382</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483</v>
      </c>
      <c r="B1572">
        <v>2015</v>
      </c>
      <c r="C1572" t="s">
        <v>382</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483</v>
      </c>
      <c r="B1573">
        <v>2014</v>
      </c>
      <c r="C1573" t="s">
        <v>382</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483</v>
      </c>
      <c r="B1574">
        <v>2013</v>
      </c>
      <c r="C1574" t="s">
        <v>382</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483</v>
      </c>
      <c r="B1575">
        <v>2012</v>
      </c>
      <c r="C1575" t="s">
        <v>382</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483</v>
      </c>
      <c r="B1576">
        <v>2011</v>
      </c>
      <c r="C1576" t="s">
        <v>382</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483</v>
      </c>
      <c r="B1577">
        <v>2010</v>
      </c>
      <c r="C1577" t="s">
        <v>382</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483</v>
      </c>
      <c r="B1578">
        <v>2009</v>
      </c>
      <c r="C1578" t="s">
        <v>382</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483</v>
      </c>
      <c r="B1579">
        <v>2008</v>
      </c>
      <c r="C1579" t="s">
        <v>382</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483</v>
      </c>
      <c r="B1580">
        <v>2007</v>
      </c>
      <c r="C1580" t="s">
        <v>382</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483</v>
      </c>
      <c r="B1581">
        <v>2006</v>
      </c>
      <c r="C1581" t="s">
        <v>382</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483</v>
      </c>
      <c r="B1582">
        <v>2005</v>
      </c>
      <c r="C1582" t="s">
        <v>382</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483</v>
      </c>
      <c r="B1583">
        <v>2004</v>
      </c>
      <c r="C1583" t="s">
        <v>382</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483</v>
      </c>
      <c r="B1584">
        <v>2003</v>
      </c>
      <c r="C1584" t="s">
        <v>382</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483</v>
      </c>
      <c r="B1585">
        <v>2002</v>
      </c>
      <c r="C1585" t="s">
        <v>382</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483</v>
      </c>
      <c r="B1586">
        <v>2001</v>
      </c>
      <c r="C1586" t="s">
        <v>382</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483</v>
      </c>
      <c r="B1587">
        <v>2000</v>
      </c>
      <c r="C1587" t="s">
        <v>382</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484</v>
      </c>
      <c r="B1588">
        <v>2015</v>
      </c>
      <c r="C1588" t="s">
        <v>382</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484</v>
      </c>
      <c r="B1589">
        <v>2014</v>
      </c>
      <c r="C1589" t="s">
        <v>382</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484</v>
      </c>
      <c r="B1590">
        <v>2013</v>
      </c>
      <c r="C1590" t="s">
        <v>382</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484</v>
      </c>
      <c r="B1591">
        <v>2012</v>
      </c>
      <c r="C1591" t="s">
        <v>382</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484</v>
      </c>
      <c r="B1592">
        <v>2011</v>
      </c>
      <c r="C1592" t="s">
        <v>382</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484</v>
      </c>
      <c r="B1593">
        <v>2010</v>
      </c>
      <c r="C1593" t="s">
        <v>382</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484</v>
      </c>
      <c r="B1594">
        <v>2009</v>
      </c>
      <c r="C1594" t="s">
        <v>382</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484</v>
      </c>
      <c r="B1595">
        <v>2008</v>
      </c>
      <c r="C1595" t="s">
        <v>382</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484</v>
      </c>
      <c r="B1596">
        <v>2007</v>
      </c>
      <c r="C1596" t="s">
        <v>382</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484</v>
      </c>
      <c r="B1597">
        <v>2006</v>
      </c>
      <c r="C1597" t="s">
        <v>382</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484</v>
      </c>
      <c r="B1598">
        <v>2005</v>
      </c>
      <c r="C1598" t="s">
        <v>382</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484</v>
      </c>
      <c r="B1599">
        <v>2004</v>
      </c>
      <c r="C1599" t="s">
        <v>382</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484</v>
      </c>
      <c r="B1600">
        <v>2003</v>
      </c>
      <c r="C1600" t="s">
        <v>382</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484</v>
      </c>
      <c r="B1601">
        <v>2002</v>
      </c>
      <c r="C1601" t="s">
        <v>382</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484</v>
      </c>
      <c r="B1602">
        <v>2001</v>
      </c>
      <c r="C1602" t="s">
        <v>382</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484</v>
      </c>
      <c r="B1603">
        <v>2000</v>
      </c>
      <c r="C1603" t="s">
        <v>382</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485</v>
      </c>
      <c r="B1604">
        <v>2015</v>
      </c>
      <c r="C1604" t="s">
        <v>382</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485</v>
      </c>
      <c r="B1605">
        <v>2014</v>
      </c>
      <c r="C1605" t="s">
        <v>382</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485</v>
      </c>
      <c r="B1606">
        <v>2013</v>
      </c>
      <c r="C1606" t="s">
        <v>382</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485</v>
      </c>
      <c r="B1607">
        <v>2012</v>
      </c>
      <c r="C1607" t="s">
        <v>382</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485</v>
      </c>
      <c r="B1608">
        <v>2011</v>
      </c>
      <c r="C1608" t="s">
        <v>382</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485</v>
      </c>
      <c r="B1609">
        <v>2010</v>
      </c>
      <c r="C1609" t="s">
        <v>382</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485</v>
      </c>
      <c r="B1610">
        <v>2009</v>
      </c>
      <c r="C1610" t="s">
        <v>382</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485</v>
      </c>
      <c r="B1611">
        <v>2008</v>
      </c>
      <c r="C1611" t="s">
        <v>382</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485</v>
      </c>
      <c r="B1612">
        <v>2007</v>
      </c>
      <c r="C1612" t="s">
        <v>382</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485</v>
      </c>
      <c r="B1613">
        <v>2006</v>
      </c>
      <c r="C1613" t="s">
        <v>382</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485</v>
      </c>
      <c r="B1614">
        <v>2005</v>
      </c>
      <c r="C1614" t="s">
        <v>382</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485</v>
      </c>
      <c r="B1615">
        <v>2004</v>
      </c>
      <c r="C1615" t="s">
        <v>382</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485</v>
      </c>
      <c r="B1616">
        <v>2003</v>
      </c>
      <c r="C1616" t="s">
        <v>382</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485</v>
      </c>
      <c r="B1617">
        <v>2002</v>
      </c>
      <c r="C1617" t="s">
        <v>382</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485</v>
      </c>
      <c r="B1618">
        <v>2001</v>
      </c>
      <c r="C1618" t="s">
        <v>382</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485</v>
      </c>
      <c r="B1619">
        <v>2000</v>
      </c>
      <c r="C1619" t="s">
        <v>382</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486</v>
      </c>
      <c r="B1620">
        <v>2015</v>
      </c>
      <c r="C1620" t="s">
        <v>382</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486</v>
      </c>
      <c r="B1621">
        <v>2014</v>
      </c>
      <c r="C1621" t="s">
        <v>382</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486</v>
      </c>
      <c r="B1622">
        <v>2013</v>
      </c>
      <c r="C1622" t="s">
        <v>382</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486</v>
      </c>
      <c r="B1623">
        <v>2012</v>
      </c>
      <c r="C1623" t="s">
        <v>382</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486</v>
      </c>
      <c r="B1624">
        <v>2011</v>
      </c>
      <c r="C1624" t="s">
        <v>382</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486</v>
      </c>
      <c r="B1625">
        <v>2010</v>
      </c>
      <c r="C1625" t="s">
        <v>382</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486</v>
      </c>
      <c r="B1626">
        <v>2009</v>
      </c>
      <c r="C1626" t="s">
        <v>382</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486</v>
      </c>
      <c r="B1627">
        <v>2008</v>
      </c>
      <c r="C1627" t="s">
        <v>382</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486</v>
      </c>
      <c r="B1628">
        <v>2007</v>
      </c>
      <c r="C1628" t="s">
        <v>382</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486</v>
      </c>
      <c r="B1629">
        <v>2006</v>
      </c>
      <c r="C1629" t="s">
        <v>382</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486</v>
      </c>
      <c r="B1630">
        <v>2005</v>
      </c>
      <c r="C1630" t="s">
        <v>382</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486</v>
      </c>
      <c r="B1631">
        <v>2004</v>
      </c>
      <c r="C1631" t="s">
        <v>382</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486</v>
      </c>
      <c r="B1632">
        <v>2003</v>
      </c>
      <c r="C1632" t="s">
        <v>382</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486</v>
      </c>
      <c r="B1633">
        <v>2002</v>
      </c>
      <c r="C1633" t="s">
        <v>382</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486</v>
      </c>
      <c r="B1634">
        <v>2001</v>
      </c>
      <c r="C1634" t="s">
        <v>382</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486</v>
      </c>
      <c r="B1635">
        <v>2000</v>
      </c>
      <c r="C1635" t="s">
        <v>382</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487</v>
      </c>
      <c r="B1636">
        <v>2015</v>
      </c>
      <c r="C1636" t="s">
        <v>390</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487</v>
      </c>
      <c r="B1637">
        <v>2014</v>
      </c>
      <c r="C1637" t="s">
        <v>390</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487</v>
      </c>
      <c r="B1638">
        <v>2013</v>
      </c>
      <c r="C1638" t="s">
        <v>390</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487</v>
      </c>
      <c r="B1639">
        <v>2012</v>
      </c>
      <c r="C1639" t="s">
        <v>390</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487</v>
      </c>
      <c r="B1640">
        <v>2011</v>
      </c>
      <c r="C1640" t="s">
        <v>390</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487</v>
      </c>
      <c r="B1641">
        <v>2010</v>
      </c>
      <c r="C1641" t="s">
        <v>390</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487</v>
      </c>
      <c r="B1642">
        <v>2009</v>
      </c>
      <c r="C1642" t="s">
        <v>390</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487</v>
      </c>
      <c r="B1643">
        <v>2008</v>
      </c>
      <c r="C1643" t="s">
        <v>390</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487</v>
      </c>
      <c r="B1644">
        <v>2007</v>
      </c>
      <c r="C1644" t="s">
        <v>390</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487</v>
      </c>
      <c r="B1645">
        <v>2006</v>
      </c>
      <c r="C1645" t="s">
        <v>390</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487</v>
      </c>
      <c r="B1646">
        <v>2005</v>
      </c>
      <c r="C1646" t="s">
        <v>390</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487</v>
      </c>
      <c r="B1647">
        <v>2004</v>
      </c>
      <c r="C1647" t="s">
        <v>390</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487</v>
      </c>
      <c r="B1648">
        <v>2003</v>
      </c>
      <c r="C1648" t="s">
        <v>390</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487</v>
      </c>
      <c r="B1649">
        <v>2002</v>
      </c>
      <c r="C1649" t="s">
        <v>390</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487</v>
      </c>
      <c r="B1650">
        <v>2001</v>
      </c>
      <c r="C1650" t="s">
        <v>390</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487</v>
      </c>
      <c r="B1651">
        <v>2000</v>
      </c>
      <c r="C1651" t="s">
        <v>390</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488</v>
      </c>
      <c r="B1652">
        <v>2013</v>
      </c>
      <c r="C1652" t="s">
        <v>382</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489</v>
      </c>
      <c r="B1653">
        <v>2015</v>
      </c>
      <c r="C1653" t="s">
        <v>382</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489</v>
      </c>
      <c r="B1654">
        <v>2014</v>
      </c>
      <c r="C1654" t="s">
        <v>382</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489</v>
      </c>
      <c r="B1655">
        <v>2013</v>
      </c>
      <c r="C1655" t="s">
        <v>382</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489</v>
      </c>
      <c r="B1656">
        <v>2012</v>
      </c>
      <c r="C1656" t="s">
        <v>382</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489</v>
      </c>
      <c r="B1657">
        <v>2011</v>
      </c>
      <c r="C1657" t="s">
        <v>382</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489</v>
      </c>
      <c r="B1658">
        <v>2010</v>
      </c>
      <c r="C1658" t="s">
        <v>382</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489</v>
      </c>
      <c r="B1659">
        <v>2009</v>
      </c>
      <c r="C1659" t="s">
        <v>382</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489</v>
      </c>
      <c r="B1660">
        <v>2008</v>
      </c>
      <c r="C1660" t="s">
        <v>382</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489</v>
      </c>
      <c r="B1661">
        <v>2007</v>
      </c>
      <c r="C1661" t="s">
        <v>382</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489</v>
      </c>
      <c r="B1662">
        <v>2006</v>
      </c>
      <c r="C1662" t="s">
        <v>382</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489</v>
      </c>
      <c r="B1663">
        <v>2005</v>
      </c>
      <c r="C1663" t="s">
        <v>382</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489</v>
      </c>
      <c r="B1664">
        <v>2004</v>
      </c>
      <c r="C1664" t="s">
        <v>382</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489</v>
      </c>
      <c r="B1665">
        <v>2003</v>
      </c>
      <c r="C1665" t="s">
        <v>382</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489</v>
      </c>
      <c r="B1666">
        <v>2002</v>
      </c>
      <c r="C1666" t="s">
        <v>382</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489</v>
      </c>
      <c r="B1667">
        <v>2001</v>
      </c>
      <c r="C1667" t="s">
        <v>382</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489</v>
      </c>
      <c r="B1668">
        <v>2000</v>
      </c>
      <c r="C1668" t="s">
        <v>382</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490</v>
      </c>
      <c r="B1669">
        <v>2015</v>
      </c>
      <c r="C1669" t="s">
        <v>382</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490</v>
      </c>
      <c r="B1670">
        <v>2014</v>
      </c>
      <c r="C1670" t="s">
        <v>382</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490</v>
      </c>
      <c r="B1671">
        <v>2013</v>
      </c>
      <c r="C1671" t="s">
        <v>382</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490</v>
      </c>
      <c r="B1672">
        <v>2012</v>
      </c>
      <c r="C1672" t="s">
        <v>382</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490</v>
      </c>
      <c r="B1673">
        <v>2011</v>
      </c>
      <c r="C1673" t="s">
        <v>382</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490</v>
      </c>
      <c r="B1674">
        <v>2010</v>
      </c>
      <c r="C1674" t="s">
        <v>382</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490</v>
      </c>
      <c r="B1675">
        <v>2009</v>
      </c>
      <c r="C1675" t="s">
        <v>382</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490</v>
      </c>
      <c r="B1676">
        <v>2008</v>
      </c>
      <c r="C1676" t="s">
        <v>382</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490</v>
      </c>
      <c r="B1677">
        <v>2007</v>
      </c>
      <c r="C1677" t="s">
        <v>382</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490</v>
      </c>
      <c r="B1678">
        <v>2006</v>
      </c>
      <c r="C1678" t="s">
        <v>382</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490</v>
      </c>
      <c r="B1679">
        <v>2005</v>
      </c>
      <c r="C1679" t="s">
        <v>382</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490</v>
      </c>
      <c r="B1680">
        <v>2004</v>
      </c>
      <c r="C1680" t="s">
        <v>382</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490</v>
      </c>
      <c r="B1681">
        <v>2003</v>
      </c>
      <c r="C1681" t="s">
        <v>382</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490</v>
      </c>
      <c r="B1682">
        <v>2002</v>
      </c>
      <c r="C1682" t="s">
        <v>382</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490</v>
      </c>
      <c r="B1683">
        <v>2001</v>
      </c>
      <c r="C1683" t="s">
        <v>382</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490</v>
      </c>
      <c r="B1684">
        <v>2000</v>
      </c>
      <c r="C1684" t="s">
        <v>382</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491</v>
      </c>
      <c r="B1685">
        <v>2015</v>
      </c>
      <c r="C1685" t="s">
        <v>382</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491</v>
      </c>
      <c r="B1686">
        <v>2014</v>
      </c>
      <c r="C1686" t="s">
        <v>382</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491</v>
      </c>
      <c r="B1687">
        <v>2013</v>
      </c>
      <c r="C1687" t="s">
        <v>382</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491</v>
      </c>
      <c r="B1688">
        <v>2012</v>
      </c>
      <c r="C1688" t="s">
        <v>382</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491</v>
      </c>
      <c r="B1689">
        <v>2011</v>
      </c>
      <c r="C1689" t="s">
        <v>382</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491</v>
      </c>
      <c r="B1690">
        <v>2010</v>
      </c>
      <c r="C1690" t="s">
        <v>382</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491</v>
      </c>
      <c r="B1691">
        <v>2009</v>
      </c>
      <c r="C1691" t="s">
        <v>382</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491</v>
      </c>
      <c r="B1692">
        <v>2008</v>
      </c>
      <c r="C1692" t="s">
        <v>382</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491</v>
      </c>
      <c r="B1693">
        <v>2007</v>
      </c>
      <c r="C1693" t="s">
        <v>382</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491</v>
      </c>
      <c r="B1694">
        <v>2006</v>
      </c>
      <c r="C1694" t="s">
        <v>382</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491</v>
      </c>
      <c r="B1695">
        <v>2005</v>
      </c>
      <c r="C1695" t="s">
        <v>382</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491</v>
      </c>
      <c r="B1696">
        <v>2004</v>
      </c>
      <c r="C1696" t="s">
        <v>382</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491</v>
      </c>
      <c r="B1697">
        <v>2003</v>
      </c>
      <c r="C1697" t="s">
        <v>382</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491</v>
      </c>
      <c r="B1698">
        <v>2002</v>
      </c>
      <c r="C1698" t="s">
        <v>382</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491</v>
      </c>
      <c r="B1699">
        <v>2001</v>
      </c>
      <c r="C1699" t="s">
        <v>382</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491</v>
      </c>
      <c r="B1700">
        <v>2000</v>
      </c>
      <c r="C1700" t="s">
        <v>382</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492</v>
      </c>
      <c r="B1701">
        <v>2015</v>
      </c>
      <c r="C1701" t="s">
        <v>382</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492</v>
      </c>
      <c r="B1702">
        <v>2014</v>
      </c>
      <c r="C1702" t="s">
        <v>382</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492</v>
      </c>
      <c r="B1703">
        <v>2013</v>
      </c>
      <c r="C1703" t="s">
        <v>382</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492</v>
      </c>
      <c r="B1704">
        <v>2012</v>
      </c>
      <c r="C1704" t="s">
        <v>382</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492</v>
      </c>
      <c r="B1705">
        <v>2011</v>
      </c>
      <c r="C1705" t="s">
        <v>382</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492</v>
      </c>
      <c r="B1706">
        <v>2010</v>
      </c>
      <c r="C1706" t="s">
        <v>382</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492</v>
      </c>
      <c r="B1707">
        <v>2009</v>
      </c>
      <c r="C1707" t="s">
        <v>382</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492</v>
      </c>
      <c r="B1708">
        <v>2008</v>
      </c>
      <c r="C1708" t="s">
        <v>382</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492</v>
      </c>
      <c r="B1709">
        <v>2007</v>
      </c>
      <c r="C1709" t="s">
        <v>382</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492</v>
      </c>
      <c r="B1710">
        <v>2006</v>
      </c>
      <c r="C1710" t="s">
        <v>382</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492</v>
      </c>
      <c r="B1711">
        <v>2005</v>
      </c>
      <c r="C1711" t="s">
        <v>382</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492</v>
      </c>
      <c r="B1712">
        <v>2004</v>
      </c>
      <c r="C1712" t="s">
        <v>382</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492</v>
      </c>
      <c r="B1713">
        <v>2003</v>
      </c>
      <c r="C1713" t="s">
        <v>382</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492</v>
      </c>
      <c r="B1714">
        <v>2002</v>
      </c>
      <c r="C1714" t="s">
        <v>382</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492</v>
      </c>
      <c r="B1715">
        <v>2001</v>
      </c>
      <c r="C1715" t="s">
        <v>382</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492</v>
      </c>
      <c r="B1716">
        <v>2000</v>
      </c>
      <c r="C1716" t="s">
        <v>382</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493</v>
      </c>
      <c r="B1717">
        <v>2013</v>
      </c>
      <c r="C1717" t="s">
        <v>382</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494</v>
      </c>
      <c r="B1718">
        <v>2015</v>
      </c>
      <c r="C1718" t="s">
        <v>382</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494</v>
      </c>
      <c r="B1719">
        <v>2014</v>
      </c>
      <c r="C1719" t="s">
        <v>382</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494</v>
      </c>
      <c r="B1720">
        <v>2013</v>
      </c>
      <c r="C1720" t="s">
        <v>382</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494</v>
      </c>
      <c r="B1721">
        <v>2012</v>
      </c>
      <c r="C1721" t="s">
        <v>382</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494</v>
      </c>
      <c r="B1722">
        <v>2011</v>
      </c>
      <c r="C1722" t="s">
        <v>382</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494</v>
      </c>
      <c r="B1723">
        <v>2010</v>
      </c>
      <c r="C1723" t="s">
        <v>382</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494</v>
      </c>
      <c r="B1724">
        <v>2009</v>
      </c>
      <c r="C1724" t="s">
        <v>382</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494</v>
      </c>
      <c r="B1725">
        <v>2008</v>
      </c>
      <c r="C1725" t="s">
        <v>382</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494</v>
      </c>
      <c r="B1726">
        <v>2007</v>
      </c>
      <c r="C1726" t="s">
        <v>382</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494</v>
      </c>
      <c r="B1727">
        <v>2006</v>
      </c>
      <c r="C1727" t="s">
        <v>382</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494</v>
      </c>
      <c r="B1728">
        <v>2005</v>
      </c>
      <c r="C1728" t="s">
        <v>382</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494</v>
      </c>
      <c r="B1729">
        <v>2004</v>
      </c>
      <c r="C1729" t="s">
        <v>382</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494</v>
      </c>
      <c r="B1730">
        <v>2003</v>
      </c>
      <c r="C1730" t="s">
        <v>382</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494</v>
      </c>
      <c r="B1731">
        <v>2002</v>
      </c>
      <c r="C1731" t="s">
        <v>382</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494</v>
      </c>
      <c r="B1732">
        <v>2001</v>
      </c>
      <c r="C1732" t="s">
        <v>382</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494</v>
      </c>
      <c r="B1733">
        <v>2000</v>
      </c>
      <c r="C1733" t="s">
        <v>382</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495</v>
      </c>
      <c r="B1734">
        <v>2015</v>
      </c>
      <c r="C1734" t="s">
        <v>382</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495</v>
      </c>
      <c r="B1735">
        <v>2014</v>
      </c>
      <c r="C1735" t="s">
        <v>382</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495</v>
      </c>
      <c r="B1736">
        <v>2013</v>
      </c>
      <c r="C1736" t="s">
        <v>382</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495</v>
      </c>
      <c r="B1737">
        <v>2012</v>
      </c>
      <c r="C1737" t="s">
        <v>382</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495</v>
      </c>
      <c r="B1738">
        <v>2011</v>
      </c>
      <c r="C1738" t="s">
        <v>382</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495</v>
      </c>
      <c r="B1739">
        <v>2010</v>
      </c>
      <c r="C1739" t="s">
        <v>382</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495</v>
      </c>
      <c r="B1740">
        <v>2009</v>
      </c>
      <c r="C1740" t="s">
        <v>382</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495</v>
      </c>
      <c r="B1741">
        <v>2008</v>
      </c>
      <c r="C1741" t="s">
        <v>382</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495</v>
      </c>
      <c r="B1742">
        <v>2007</v>
      </c>
      <c r="C1742" t="s">
        <v>382</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495</v>
      </c>
      <c r="B1743">
        <v>2006</v>
      </c>
      <c r="C1743" t="s">
        <v>382</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495</v>
      </c>
      <c r="B1744">
        <v>2005</v>
      </c>
      <c r="C1744" t="s">
        <v>382</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495</v>
      </c>
      <c r="B1745">
        <v>2004</v>
      </c>
      <c r="C1745" t="s">
        <v>382</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495</v>
      </c>
      <c r="B1746">
        <v>2003</v>
      </c>
      <c r="C1746" t="s">
        <v>382</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495</v>
      </c>
      <c r="B1747">
        <v>2002</v>
      </c>
      <c r="C1747" t="s">
        <v>382</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495</v>
      </c>
      <c r="B1748">
        <v>2001</v>
      </c>
      <c r="C1748" t="s">
        <v>382</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495</v>
      </c>
      <c r="B1749">
        <v>2000</v>
      </c>
      <c r="C1749" t="s">
        <v>382</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496</v>
      </c>
      <c r="B1750">
        <v>2015</v>
      </c>
      <c r="C1750" t="s">
        <v>382</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496</v>
      </c>
      <c r="B1751">
        <v>2014</v>
      </c>
      <c r="C1751" t="s">
        <v>382</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496</v>
      </c>
      <c r="B1752">
        <v>2013</v>
      </c>
      <c r="C1752" t="s">
        <v>382</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496</v>
      </c>
      <c r="B1753">
        <v>2012</v>
      </c>
      <c r="C1753" t="s">
        <v>382</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496</v>
      </c>
      <c r="B1754">
        <v>2011</v>
      </c>
      <c r="C1754" t="s">
        <v>382</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496</v>
      </c>
      <c r="B1755">
        <v>2010</v>
      </c>
      <c r="C1755" t="s">
        <v>382</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496</v>
      </c>
      <c r="B1756">
        <v>2009</v>
      </c>
      <c r="C1756" t="s">
        <v>382</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496</v>
      </c>
      <c r="B1757">
        <v>2008</v>
      </c>
      <c r="C1757" t="s">
        <v>382</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496</v>
      </c>
      <c r="B1758">
        <v>2007</v>
      </c>
      <c r="C1758" t="s">
        <v>382</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496</v>
      </c>
      <c r="B1759">
        <v>2006</v>
      </c>
      <c r="C1759" t="s">
        <v>382</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496</v>
      </c>
      <c r="B1760">
        <v>2005</v>
      </c>
      <c r="C1760" t="s">
        <v>382</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496</v>
      </c>
      <c r="B1761">
        <v>2004</v>
      </c>
      <c r="C1761" t="s">
        <v>382</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496</v>
      </c>
      <c r="B1762">
        <v>2003</v>
      </c>
      <c r="C1762" t="s">
        <v>382</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496</v>
      </c>
      <c r="B1763">
        <v>2002</v>
      </c>
      <c r="C1763" t="s">
        <v>382</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496</v>
      </c>
      <c r="B1764">
        <v>2001</v>
      </c>
      <c r="C1764" t="s">
        <v>382</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496</v>
      </c>
      <c r="B1765">
        <v>2000</v>
      </c>
      <c r="C1765" t="s">
        <v>382</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497</v>
      </c>
      <c r="B1766">
        <v>2015</v>
      </c>
      <c r="C1766" t="s">
        <v>382</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497</v>
      </c>
      <c r="B1767">
        <v>2014</v>
      </c>
      <c r="C1767" t="s">
        <v>382</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497</v>
      </c>
      <c r="B1768">
        <v>2013</v>
      </c>
      <c r="C1768" t="s">
        <v>382</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497</v>
      </c>
      <c r="B1769">
        <v>2012</v>
      </c>
      <c r="C1769" t="s">
        <v>382</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497</v>
      </c>
      <c r="B1770">
        <v>2011</v>
      </c>
      <c r="C1770" t="s">
        <v>382</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497</v>
      </c>
      <c r="B1771">
        <v>2010</v>
      </c>
      <c r="C1771" t="s">
        <v>382</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497</v>
      </c>
      <c r="B1772">
        <v>2009</v>
      </c>
      <c r="C1772" t="s">
        <v>382</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497</v>
      </c>
      <c r="B1773">
        <v>2008</v>
      </c>
      <c r="C1773" t="s">
        <v>382</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497</v>
      </c>
      <c r="B1774">
        <v>2007</v>
      </c>
      <c r="C1774" t="s">
        <v>382</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497</v>
      </c>
      <c r="B1775">
        <v>2006</v>
      </c>
      <c r="C1775" t="s">
        <v>382</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497</v>
      </c>
      <c r="B1776">
        <v>2005</v>
      </c>
      <c r="C1776" t="s">
        <v>382</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497</v>
      </c>
      <c r="B1777">
        <v>2004</v>
      </c>
      <c r="C1777" t="s">
        <v>382</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497</v>
      </c>
      <c r="B1778">
        <v>2003</v>
      </c>
      <c r="C1778" t="s">
        <v>382</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497</v>
      </c>
      <c r="B1779">
        <v>2002</v>
      </c>
      <c r="C1779" t="s">
        <v>382</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497</v>
      </c>
      <c r="B1780">
        <v>2001</v>
      </c>
      <c r="C1780" t="s">
        <v>382</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497</v>
      </c>
      <c r="B1781">
        <v>2000</v>
      </c>
      <c r="C1781" t="s">
        <v>382</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498</v>
      </c>
      <c r="B1782">
        <v>2015</v>
      </c>
      <c r="C1782" t="s">
        <v>382</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498</v>
      </c>
      <c r="B1783">
        <v>2014</v>
      </c>
      <c r="C1783" t="s">
        <v>382</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498</v>
      </c>
      <c r="B1784">
        <v>2013</v>
      </c>
      <c r="C1784" t="s">
        <v>382</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498</v>
      </c>
      <c r="B1785">
        <v>2012</v>
      </c>
      <c r="C1785" t="s">
        <v>382</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498</v>
      </c>
      <c r="B1786">
        <v>2011</v>
      </c>
      <c r="C1786" t="s">
        <v>382</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498</v>
      </c>
      <c r="B1787">
        <v>2010</v>
      </c>
      <c r="C1787" t="s">
        <v>382</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498</v>
      </c>
      <c r="B1788">
        <v>2009</v>
      </c>
      <c r="C1788" t="s">
        <v>382</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498</v>
      </c>
      <c r="B1789">
        <v>2008</v>
      </c>
      <c r="C1789" t="s">
        <v>382</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498</v>
      </c>
      <c r="B1790">
        <v>2007</v>
      </c>
      <c r="C1790" t="s">
        <v>382</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498</v>
      </c>
      <c r="B1791">
        <v>2006</v>
      </c>
      <c r="C1791" t="s">
        <v>382</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498</v>
      </c>
      <c r="B1792">
        <v>2005</v>
      </c>
      <c r="C1792" t="s">
        <v>382</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498</v>
      </c>
      <c r="B1793">
        <v>2004</v>
      </c>
      <c r="C1793" t="s">
        <v>382</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498</v>
      </c>
      <c r="B1794">
        <v>2003</v>
      </c>
      <c r="C1794" t="s">
        <v>382</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498</v>
      </c>
      <c r="B1795">
        <v>2002</v>
      </c>
      <c r="C1795" t="s">
        <v>382</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498</v>
      </c>
      <c r="B1796">
        <v>2001</v>
      </c>
      <c r="C1796" t="s">
        <v>382</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498</v>
      </c>
      <c r="B1797">
        <v>2000</v>
      </c>
      <c r="C1797" t="s">
        <v>382</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499</v>
      </c>
      <c r="B1798">
        <v>2015</v>
      </c>
      <c r="C1798" t="s">
        <v>382</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499</v>
      </c>
      <c r="B1799">
        <v>2014</v>
      </c>
      <c r="C1799" t="s">
        <v>382</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499</v>
      </c>
      <c r="B1800">
        <v>2013</v>
      </c>
      <c r="C1800" t="s">
        <v>382</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499</v>
      </c>
      <c r="B1801">
        <v>2012</v>
      </c>
      <c r="C1801" t="s">
        <v>382</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499</v>
      </c>
      <c r="B1802">
        <v>2011</v>
      </c>
      <c r="C1802" t="s">
        <v>382</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499</v>
      </c>
      <c r="B1803">
        <v>2010</v>
      </c>
      <c r="C1803" t="s">
        <v>382</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499</v>
      </c>
      <c r="B1804">
        <v>2009</v>
      </c>
      <c r="C1804" t="s">
        <v>382</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499</v>
      </c>
      <c r="B1805">
        <v>2008</v>
      </c>
      <c r="C1805" t="s">
        <v>382</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499</v>
      </c>
      <c r="B1806">
        <v>2007</v>
      </c>
      <c r="C1806" t="s">
        <v>382</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499</v>
      </c>
      <c r="B1807">
        <v>2006</v>
      </c>
      <c r="C1807" t="s">
        <v>382</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499</v>
      </c>
      <c r="B1808">
        <v>2005</v>
      </c>
      <c r="C1808" t="s">
        <v>382</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499</v>
      </c>
      <c r="B1809">
        <v>2004</v>
      </c>
      <c r="C1809" t="s">
        <v>382</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499</v>
      </c>
      <c r="B1810">
        <v>2003</v>
      </c>
      <c r="C1810" t="s">
        <v>382</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499</v>
      </c>
      <c r="B1811">
        <v>2002</v>
      </c>
      <c r="C1811" t="s">
        <v>382</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499</v>
      </c>
      <c r="B1812">
        <v>2001</v>
      </c>
      <c r="C1812" t="s">
        <v>382</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499</v>
      </c>
      <c r="B1813">
        <v>2000</v>
      </c>
      <c r="C1813" t="s">
        <v>382</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500</v>
      </c>
      <c r="B1814">
        <v>2013</v>
      </c>
      <c r="C1814" t="s">
        <v>382</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501</v>
      </c>
      <c r="B1815">
        <v>2015</v>
      </c>
      <c r="C1815" t="s">
        <v>382</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501</v>
      </c>
      <c r="B1816">
        <v>2014</v>
      </c>
      <c r="C1816" t="s">
        <v>382</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501</v>
      </c>
      <c r="B1817">
        <v>2013</v>
      </c>
      <c r="C1817" t="s">
        <v>382</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501</v>
      </c>
      <c r="B1818">
        <v>2012</v>
      </c>
      <c r="C1818" t="s">
        <v>382</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501</v>
      </c>
      <c r="B1819">
        <v>2011</v>
      </c>
      <c r="C1819" t="s">
        <v>382</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501</v>
      </c>
      <c r="B1820">
        <v>2010</v>
      </c>
      <c r="C1820" t="s">
        <v>382</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501</v>
      </c>
      <c r="B1821">
        <v>2009</v>
      </c>
      <c r="C1821" t="s">
        <v>382</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501</v>
      </c>
      <c r="B1822">
        <v>2008</v>
      </c>
      <c r="C1822" t="s">
        <v>382</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501</v>
      </c>
      <c r="B1823">
        <v>2007</v>
      </c>
      <c r="C1823" t="s">
        <v>382</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501</v>
      </c>
      <c r="B1824">
        <v>2006</v>
      </c>
      <c r="C1824" t="s">
        <v>382</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501</v>
      </c>
      <c r="B1825">
        <v>2005</v>
      </c>
      <c r="C1825" t="s">
        <v>382</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501</v>
      </c>
      <c r="B1826">
        <v>2004</v>
      </c>
      <c r="C1826" t="s">
        <v>382</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501</v>
      </c>
      <c r="B1827">
        <v>2003</v>
      </c>
      <c r="C1827" t="s">
        <v>382</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501</v>
      </c>
      <c r="B1828">
        <v>2002</v>
      </c>
      <c r="C1828" t="s">
        <v>382</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501</v>
      </c>
      <c r="B1829">
        <v>2001</v>
      </c>
      <c r="C1829" t="s">
        <v>382</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501</v>
      </c>
      <c r="B1830">
        <v>2000</v>
      </c>
      <c r="C1830" t="s">
        <v>382</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502</v>
      </c>
      <c r="B1831">
        <v>2015</v>
      </c>
      <c r="C1831" t="s">
        <v>390</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502</v>
      </c>
      <c r="B1832">
        <v>2014</v>
      </c>
      <c r="C1832" t="s">
        <v>390</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502</v>
      </c>
      <c r="B1833">
        <v>2013</v>
      </c>
      <c r="C1833" t="s">
        <v>390</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502</v>
      </c>
      <c r="B1834">
        <v>2012</v>
      </c>
      <c r="C1834" t="s">
        <v>390</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502</v>
      </c>
      <c r="B1835">
        <v>2011</v>
      </c>
      <c r="C1835" t="s">
        <v>390</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502</v>
      </c>
      <c r="B1836">
        <v>2010</v>
      </c>
      <c r="C1836" t="s">
        <v>390</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502</v>
      </c>
      <c r="B1837">
        <v>2009</v>
      </c>
      <c r="C1837" t="s">
        <v>390</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502</v>
      </c>
      <c r="B1838">
        <v>2008</v>
      </c>
      <c r="C1838" t="s">
        <v>390</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502</v>
      </c>
      <c r="B1839">
        <v>2007</v>
      </c>
      <c r="C1839" t="s">
        <v>390</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502</v>
      </c>
      <c r="B1840">
        <v>2006</v>
      </c>
      <c r="C1840" t="s">
        <v>390</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502</v>
      </c>
      <c r="B1841">
        <v>2005</v>
      </c>
      <c r="C1841" t="s">
        <v>390</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502</v>
      </c>
      <c r="B1842">
        <v>2004</v>
      </c>
      <c r="C1842" t="s">
        <v>390</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502</v>
      </c>
      <c r="B1843">
        <v>2003</v>
      </c>
      <c r="C1843" t="s">
        <v>390</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502</v>
      </c>
      <c r="B1844">
        <v>2002</v>
      </c>
      <c r="C1844" t="s">
        <v>390</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502</v>
      </c>
      <c r="B1845">
        <v>2001</v>
      </c>
      <c r="C1845" t="s">
        <v>390</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502</v>
      </c>
      <c r="B1846">
        <v>2000</v>
      </c>
      <c r="C1846" t="s">
        <v>390</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503</v>
      </c>
      <c r="B1847">
        <v>2015</v>
      </c>
      <c r="C1847" t="s">
        <v>390</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503</v>
      </c>
      <c r="B1848">
        <v>2014</v>
      </c>
      <c r="C1848" t="s">
        <v>390</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503</v>
      </c>
      <c r="B1849">
        <v>2013</v>
      </c>
      <c r="C1849" t="s">
        <v>390</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503</v>
      </c>
      <c r="B1850">
        <v>2012</v>
      </c>
      <c r="C1850" t="s">
        <v>390</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503</v>
      </c>
      <c r="B1851">
        <v>2011</v>
      </c>
      <c r="C1851" t="s">
        <v>390</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503</v>
      </c>
      <c r="B1852">
        <v>2010</v>
      </c>
      <c r="C1852" t="s">
        <v>390</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503</v>
      </c>
      <c r="B1853">
        <v>2009</v>
      </c>
      <c r="C1853" t="s">
        <v>390</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503</v>
      </c>
      <c r="B1854">
        <v>2008</v>
      </c>
      <c r="C1854" t="s">
        <v>390</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503</v>
      </c>
      <c r="B1855">
        <v>2007</v>
      </c>
      <c r="C1855" t="s">
        <v>390</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503</v>
      </c>
      <c r="B1856">
        <v>2006</v>
      </c>
      <c r="C1856" t="s">
        <v>390</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503</v>
      </c>
      <c r="B1857">
        <v>2005</v>
      </c>
      <c r="C1857" t="s">
        <v>390</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503</v>
      </c>
      <c r="B1858">
        <v>2004</v>
      </c>
      <c r="C1858" t="s">
        <v>390</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503</v>
      </c>
      <c r="B1859">
        <v>2003</v>
      </c>
      <c r="C1859" t="s">
        <v>390</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503</v>
      </c>
      <c r="B1860">
        <v>2002</v>
      </c>
      <c r="C1860" t="s">
        <v>390</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503</v>
      </c>
      <c r="B1861">
        <v>2001</v>
      </c>
      <c r="C1861" t="s">
        <v>390</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503</v>
      </c>
      <c r="B1862">
        <v>2000</v>
      </c>
      <c r="C1862" t="s">
        <v>390</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504</v>
      </c>
      <c r="B1863">
        <v>2015</v>
      </c>
      <c r="C1863" t="s">
        <v>382</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504</v>
      </c>
      <c r="B1864">
        <v>2014</v>
      </c>
      <c r="C1864" t="s">
        <v>382</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504</v>
      </c>
      <c r="B1865">
        <v>2013</v>
      </c>
      <c r="C1865" t="s">
        <v>382</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504</v>
      </c>
      <c r="B1866">
        <v>2012</v>
      </c>
      <c r="C1866" t="s">
        <v>382</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504</v>
      </c>
      <c r="B1867">
        <v>2011</v>
      </c>
      <c r="C1867" t="s">
        <v>382</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504</v>
      </c>
      <c r="B1868">
        <v>2010</v>
      </c>
      <c r="C1868" t="s">
        <v>382</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504</v>
      </c>
      <c r="B1869">
        <v>2009</v>
      </c>
      <c r="C1869" t="s">
        <v>382</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504</v>
      </c>
      <c r="B1870">
        <v>2008</v>
      </c>
      <c r="C1870" t="s">
        <v>382</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504</v>
      </c>
      <c r="B1871">
        <v>2007</v>
      </c>
      <c r="C1871" t="s">
        <v>382</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504</v>
      </c>
      <c r="B1872">
        <v>2006</v>
      </c>
      <c r="C1872" t="s">
        <v>382</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504</v>
      </c>
      <c r="B1873">
        <v>2005</v>
      </c>
      <c r="C1873" t="s">
        <v>382</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504</v>
      </c>
      <c r="B1874">
        <v>2004</v>
      </c>
      <c r="C1874" t="s">
        <v>382</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504</v>
      </c>
      <c r="B1875">
        <v>2003</v>
      </c>
      <c r="C1875" t="s">
        <v>382</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504</v>
      </c>
      <c r="B1876">
        <v>2002</v>
      </c>
      <c r="C1876" t="s">
        <v>382</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504</v>
      </c>
      <c r="B1877">
        <v>2001</v>
      </c>
      <c r="C1877" t="s">
        <v>382</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504</v>
      </c>
      <c r="B1878">
        <v>2000</v>
      </c>
      <c r="C1878" t="s">
        <v>382</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505</v>
      </c>
      <c r="B1879">
        <v>2015</v>
      </c>
      <c r="C1879" t="s">
        <v>382</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505</v>
      </c>
      <c r="B1880">
        <v>2014</v>
      </c>
      <c r="C1880" t="s">
        <v>382</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505</v>
      </c>
      <c r="B1881">
        <v>2013</v>
      </c>
      <c r="C1881" t="s">
        <v>382</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505</v>
      </c>
      <c r="B1882">
        <v>2012</v>
      </c>
      <c r="C1882" t="s">
        <v>382</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505</v>
      </c>
      <c r="B1883">
        <v>2011</v>
      </c>
      <c r="C1883" t="s">
        <v>382</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505</v>
      </c>
      <c r="B1884">
        <v>2010</v>
      </c>
      <c r="C1884" t="s">
        <v>382</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505</v>
      </c>
      <c r="B1885">
        <v>2009</v>
      </c>
      <c r="C1885" t="s">
        <v>382</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505</v>
      </c>
      <c r="B1886">
        <v>2008</v>
      </c>
      <c r="C1886" t="s">
        <v>382</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505</v>
      </c>
      <c r="B1887">
        <v>2007</v>
      </c>
      <c r="C1887" t="s">
        <v>382</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505</v>
      </c>
      <c r="B1888">
        <v>2006</v>
      </c>
      <c r="C1888" t="s">
        <v>382</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505</v>
      </c>
      <c r="B1889">
        <v>2005</v>
      </c>
      <c r="C1889" t="s">
        <v>382</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505</v>
      </c>
      <c r="B1890">
        <v>2004</v>
      </c>
      <c r="C1890" t="s">
        <v>382</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505</v>
      </c>
      <c r="B1891">
        <v>2003</v>
      </c>
      <c r="C1891" t="s">
        <v>382</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505</v>
      </c>
      <c r="B1892">
        <v>2002</v>
      </c>
      <c r="C1892" t="s">
        <v>382</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505</v>
      </c>
      <c r="B1893">
        <v>2001</v>
      </c>
      <c r="C1893" t="s">
        <v>382</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505</v>
      </c>
      <c r="B1894">
        <v>2000</v>
      </c>
      <c r="C1894" t="s">
        <v>382</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506</v>
      </c>
      <c r="B1895">
        <v>2015</v>
      </c>
      <c r="C1895" t="s">
        <v>382</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506</v>
      </c>
      <c r="B1896">
        <v>2014</v>
      </c>
      <c r="C1896" t="s">
        <v>382</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506</v>
      </c>
      <c r="B1897">
        <v>2013</v>
      </c>
      <c r="C1897" t="s">
        <v>382</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506</v>
      </c>
      <c r="B1898">
        <v>2012</v>
      </c>
      <c r="C1898" t="s">
        <v>382</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506</v>
      </c>
      <c r="B1899">
        <v>2011</v>
      </c>
      <c r="C1899" t="s">
        <v>382</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506</v>
      </c>
      <c r="B1900">
        <v>2010</v>
      </c>
      <c r="C1900" t="s">
        <v>382</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506</v>
      </c>
      <c r="B1901">
        <v>2009</v>
      </c>
      <c r="C1901" t="s">
        <v>382</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506</v>
      </c>
      <c r="B1902">
        <v>2008</v>
      </c>
      <c r="C1902" t="s">
        <v>382</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506</v>
      </c>
      <c r="B1903">
        <v>2007</v>
      </c>
      <c r="C1903" t="s">
        <v>382</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506</v>
      </c>
      <c r="B1904">
        <v>2006</v>
      </c>
      <c r="C1904" t="s">
        <v>382</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506</v>
      </c>
      <c r="B1905">
        <v>2005</v>
      </c>
      <c r="C1905" t="s">
        <v>382</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506</v>
      </c>
      <c r="B1906">
        <v>2004</v>
      </c>
      <c r="C1906" t="s">
        <v>382</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506</v>
      </c>
      <c r="B1907">
        <v>2003</v>
      </c>
      <c r="C1907" t="s">
        <v>382</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506</v>
      </c>
      <c r="B1908">
        <v>2002</v>
      </c>
      <c r="C1908" t="s">
        <v>382</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506</v>
      </c>
      <c r="B1909">
        <v>2001</v>
      </c>
      <c r="C1909" t="s">
        <v>382</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506</v>
      </c>
      <c r="B1910">
        <v>2000</v>
      </c>
      <c r="C1910" t="s">
        <v>382</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507</v>
      </c>
      <c r="B1911">
        <v>2013</v>
      </c>
      <c r="C1911" t="s">
        <v>382</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508</v>
      </c>
      <c r="B1912">
        <v>2015</v>
      </c>
      <c r="C1912" t="s">
        <v>390</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508</v>
      </c>
      <c r="B1913">
        <v>2014</v>
      </c>
      <c r="C1913" t="s">
        <v>390</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508</v>
      </c>
      <c r="B1914">
        <v>2013</v>
      </c>
      <c r="C1914" t="s">
        <v>390</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508</v>
      </c>
      <c r="B1915">
        <v>2012</v>
      </c>
      <c r="C1915" t="s">
        <v>390</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508</v>
      </c>
      <c r="B1916">
        <v>2011</v>
      </c>
      <c r="C1916" t="s">
        <v>390</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508</v>
      </c>
      <c r="B1917">
        <v>2010</v>
      </c>
      <c r="C1917" t="s">
        <v>390</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508</v>
      </c>
      <c r="B1918">
        <v>2009</v>
      </c>
      <c r="C1918" t="s">
        <v>390</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508</v>
      </c>
      <c r="B1919">
        <v>2008</v>
      </c>
      <c r="C1919" t="s">
        <v>390</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508</v>
      </c>
      <c r="B1920">
        <v>2007</v>
      </c>
      <c r="C1920" t="s">
        <v>390</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508</v>
      </c>
      <c r="B1921">
        <v>2006</v>
      </c>
      <c r="C1921" t="s">
        <v>390</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508</v>
      </c>
      <c r="B1922">
        <v>2005</v>
      </c>
      <c r="C1922" t="s">
        <v>390</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508</v>
      </c>
      <c r="B1923">
        <v>2004</v>
      </c>
      <c r="C1923" t="s">
        <v>390</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508</v>
      </c>
      <c r="B1924">
        <v>2003</v>
      </c>
      <c r="C1924" t="s">
        <v>390</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508</v>
      </c>
      <c r="B1925">
        <v>2002</v>
      </c>
      <c r="C1925" t="s">
        <v>390</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508</v>
      </c>
      <c r="B1926">
        <v>2001</v>
      </c>
      <c r="C1926" t="s">
        <v>390</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508</v>
      </c>
      <c r="B1927">
        <v>2000</v>
      </c>
      <c r="C1927" t="s">
        <v>390</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509</v>
      </c>
      <c r="B1928">
        <v>2015</v>
      </c>
      <c r="C1928" t="s">
        <v>382</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509</v>
      </c>
      <c r="B1929">
        <v>2014</v>
      </c>
      <c r="C1929" t="s">
        <v>382</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509</v>
      </c>
      <c r="B1930">
        <v>2013</v>
      </c>
      <c r="C1930" t="s">
        <v>382</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509</v>
      </c>
      <c r="B1931">
        <v>2012</v>
      </c>
      <c r="C1931" t="s">
        <v>382</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509</v>
      </c>
      <c r="B1932">
        <v>2011</v>
      </c>
      <c r="C1932" t="s">
        <v>382</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509</v>
      </c>
      <c r="B1933">
        <v>2010</v>
      </c>
      <c r="C1933" t="s">
        <v>382</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509</v>
      </c>
      <c r="B1934">
        <v>2009</v>
      </c>
      <c r="C1934" t="s">
        <v>382</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509</v>
      </c>
      <c r="B1935">
        <v>2008</v>
      </c>
      <c r="C1935" t="s">
        <v>382</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509</v>
      </c>
      <c r="B1936">
        <v>2007</v>
      </c>
      <c r="C1936" t="s">
        <v>382</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509</v>
      </c>
      <c r="B1937">
        <v>2006</v>
      </c>
      <c r="C1937" t="s">
        <v>382</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509</v>
      </c>
      <c r="B1938">
        <v>2005</v>
      </c>
      <c r="C1938" t="s">
        <v>382</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509</v>
      </c>
      <c r="B1939">
        <v>2004</v>
      </c>
      <c r="C1939" t="s">
        <v>382</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509</v>
      </c>
      <c r="B1940">
        <v>2003</v>
      </c>
      <c r="C1940" t="s">
        <v>382</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509</v>
      </c>
      <c r="B1941">
        <v>2002</v>
      </c>
      <c r="C1941" t="s">
        <v>382</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509</v>
      </c>
      <c r="B1942">
        <v>2001</v>
      </c>
      <c r="C1942" t="s">
        <v>382</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509</v>
      </c>
      <c r="B1943">
        <v>2000</v>
      </c>
      <c r="C1943" t="s">
        <v>382</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510</v>
      </c>
      <c r="B1944">
        <v>2015</v>
      </c>
      <c r="C1944" t="s">
        <v>382</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510</v>
      </c>
      <c r="B1945">
        <v>2014</v>
      </c>
      <c r="C1945" t="s">
        <v>382</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510</v>
      </c>
      <c r="B1946">
        <v>2013</v>
      </c>
      <c r="C1946" t="s">
        <v>382</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510</v>
      </c>
      <c r="B1947">
        <v>2012</v>
      </c>
      <c r="C1947" t="s">
        <v>382</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510</v>
      </c>
      <c r="B1948">
        <v>2011</v>
      </c>
      <c r="C1948" t="s">
        <v>382</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510</v>
      </c>
      <c r="B1949">
        <v>2010</v>
      </c>
      <c r="C1949" t="s">
        <v>382</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510</v>
      </c>
      <c r="B1950">
        <v>2009</v>
      </c>
      <c r="C1950" t="s">
        <v>382</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510</v>
      </c>
      <c r="B1951">
        <v>2008</v>
      </c>
      <c r="C1951" t="s">
        <v>382</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510</v>
      </c>
      <c r="B1952">
        <v>2007</v>
      </c>
      <c r="C1952" t="s">
        <v>382</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510</v>
      </c>
      <c r="B1953">
        <v>2006</v>
      </c>
      <c r="C1953" t="s">
        <v>382</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510</v>
      </c>
      <c r="B1954">
        <v>2005</v>
      </c>
      <c r="C1954" t="s">
        <v>382</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510</v>
      </c>
      <c r="B1955">
        <v>2004</v>
      </c>
      <c r="C1955" t="s">
        <v>382</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510</v>
      </c>
      <c r="B1956">
        <v>2003</v>
      </c>
      <c r="C1956" t="s">
        <v>382</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510</v>
      </c>
      <c r="B1957">
        <v>2002</v>
      </c>
      <c r="C1957" t="s">
        <v>382</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510</v>
      </c>
      <c r="B1958">
        <v>2001</v>
      </c>
      <c r="C1958" t="s">
        <v>382</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510</v>
      </c>
      <c r="B1959">
        <v>2000</v>
      </c>
      <c r="C1959" t="s">
        <v>382</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511</v>
      </c>
      <c r="B1960">
        <v>2013</v>
      </c>
      <c r="C1960" t="s">
        <v>382</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512</v>
      </c>
      <c r="B1961">
        <v>2015</v>
      </c>
      <c r="C1961" t="s">
        <v>382</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512</v>
      </c>
      <c r="B1962">
        <v>2014</v>
      </c>
      <c r="C1962" t="s">
        <v>382</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512</v>
      </c>
      <c r="B1963">
        <v>2013</v>
      </c>
      <c r="C1963" t="s">
        <v>382</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512</v>
      </c>
      <c r="B1964">
        <v>2012</v>
      </c>
      <c r="C1964" t="s">
        <v>382</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512</v>
      </c>
      <c r="B1965">
        <v>2011</v>
      </c>
      <c r="C1965" t="s">
        <v>382</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512</v>
      </c>
      <c r="B1966">
        <v>2010</v>
      </c>
      <c r="C1966" t="s">
        <v>382</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512</v>
      </c>
      <c r="B1967">
        <v>2009</v>
      </c>
      <c r="C1967" t="s">
        <v>382</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512</v>
      </c>
      <c r="B1968">
        <v>2008</v>
      </c>
      <c r="C1968" t="s">
        <v>382</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512</v>
      </c>
      <c r="B1969">
        <v>2007</v>
      </c>
      <c r="C1969" t="s">
        <v>382</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512</v>
      </c>
      <c r="B1970">
        <v>2006</v>
      </c>
      <c r="C1970" t="s">
        <v>382</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512</v>
      </c>
      <c r="B1971">
        <v>2005</v>
      </c>
      <c r="C1971" t="s">
        <v>382</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512</v>
      </c>
      <c r="B1972">
        <v>2004</v>
      </c>
      <c r="C1972" t="s">
        <v>382</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512</v>
      </c>
      <c r="B1973">
        <v>2003</v>
      </c>
      <c r="C1973" t="s">
        <v>382</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512</v>
      </c>
      <c r="B1974">
        <v>2002</v>
      </c>
      <c r="C1974" t="s">
        <v>382</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512</v>
      </c>
      <c r="B1975">
        <v>2001</v>
      </c>
      <c r="C1975" t="s">
        <v>382</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512</v>
      </c>
      <c r="B1976">
        <v>2000</v>
      </c>
      <c r="C1976" t="s">
        <v>382</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513</v>
      </c>
      <c r="B1977">
        <v>2015</v>
      </c>
      <c r="C1977" t="s">
        <v>382</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513</v>
      </c>
      <c r="B1978">
        <v>2014</v>
      </c>
      <c r="C1978" t="s">
        <v>382</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513</v>
      </c>
      <c r="B1979">
        <v>2013</v>
      </c>
      <c r="C1979" t="s">
        <v>382</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513</v>
      </c>
      <c r="B1980">
        <v>2012</v>
      </c>
      <c r="C1980" t="s">
        <v>382</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513</v>
      </c>
      <c r="B1981">
        <v>2011</v>
      </c>
      <c r="C1981" t="s">
        <v>382</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513</v>
      </c>
      <c r="B1982">
        <v>2010</v>
      </c>
      <c r="C1982" t="s">
        <v>382</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513</v>
      </c>
      <c r="B1983">
        <v>2009</v>
      </c>
      <c r="C1983" t="s">
        <v>382</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513</v>
      </c>
      <c r="B1984">
        <v>2008</v>
      </c>
      <c r="C1984" t="s">
        <v>382</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513</v>
      </c>
      <c r="B1985">
        <v>2007</v>
      </c>
      <c r="C1985" t="s">
        <v>382</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513</v>
      </c>
      <c r="B1986">
        <v>2006</v>
      </c>
      <c r="C1986" t="s">
        <v>382</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513</v>
      </c>
      <c r="B1987">
        <v>2005</v>
      </c>
      <c r="C1987" t="s">
        <v>382</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513</v>
      </c>
      <c r="B1988">
        <v>2004</v>
      </c>
      <c r="C1988" t="s">
        <v>382</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513</v>
      </c>
      <c r="B1989">
        <v>2003</v>
      </c>
      <c r="C1989" t="s">
        <v>382</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513</v>
      </c>
      <c r="B1990">
        <v>2002</v>
      </c>
      <c r="C1990" t="s">
        <v>382</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513</v>
      </c>
      <c r="B1991">
        <v>2001</v>
      </c>
      <c r="C1991" t="s">
        <v>382</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513</v>
      </c>
      <c r="B1992">
        <v>2000</v>
      </c>
      <c r="C1992" t="s">
        <v>382</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514</v>
      </c>
      <c r="B1993">
        <v>2015</v>
      </c>
      <c r="C1993" t="s">
        <v>382</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514</v>
      </c>
      <c r="B1994">
        <v>2014</v>
      </c>
      <c r="C1994" t="s">
        <v>382</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514</v>
      </c>
      <c r="B1995">
        <v>2013</v>
      </c>
      <c r="C1995" t="s">
        <v>382</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514</v>
      </c>
      <c r="B1996">
        <v>2012</v>
      </c>
      <c r="C1996" t="s">
        <v>382</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514</v>
      </c>
      <c r="B1997">
        <v>2011</v>
      </c>
      <c r="C1997" t="s">
        <v>382</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514</v>
      </c>
      <c r="B1998">
        <v>2010</v>
      </c>
      <c r="C1998" t="s">
        <v>382</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514</v>
      </c>
      <c r="B1999">
        <v>2009</v>
      </c>
      <c r="C1999" t="s">
        <v>382</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514</v>
      </c>
      <c r="B2000">
        <v>2008</v>
      </c>
      <c r="C2000" t="s">
        <v>382</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514</v>
      </c>
      <c r="B2001">
        <v>2007</v>
      </c>
      <c r="C2001" t="s">
        <v>382</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514</v>
      </c>
      <c r="B2002">
        <v>2006</v>
      </c>
      <c r="C2002" t="s">
        <v>382</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514</v>
      </c>
      <c r="B2003">
        <v>2005</v>
      </c>
      <c r="C2003" t="s">
        <v>382</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514</v>
      </c>
      <c r="B2004">
        <v>2004</v>
      </c>
      <c r="C2004" t="s">
        <v>382</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514</v>
      </c>
      <c r="B2005">
        <v>2003</v>
      </c>
      <c r="C2005" t="s">
        <v>382</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514</v>
      </c>
      <c r="B2006">
        <v>2002</v>
      </c>
      <c r="C2006" t="s">
        <v>382</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514</v>
      </c>
      <c r="B2007">
        <v>2001</v>
      </c>
      <c r="C2007" t="s">
        <v>382</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514</v>
      </c>
      <c r="B2008">
        <v>2000</v>
      </c>
      <c r="C2008" t="s">
        <v>382</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515</v>
      </c>
      <c r="B2009">
        <v>2015</v>
      </c>
      <c r="C2009" t="s">
        <v>382</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515</v>
      </c>
      <c r="B2010">
        <v>2014</v>
      </c>
      <c r="C2010" t="s">
        <v>382</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515</v>
      </c>
      <c r="B2011">
        <v>2013</v>
      </c>
      <c r="C2011" t="s">
        <v>382</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515</v>
      </c>
      <c r="B2012">
        <v>2012</v>
      </c>
      <c r="C2012" t="s">
        <v>382</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515</v>
      </c>
      <c r="B2013">
        <v>2011</v>
      </c>
      <c r="C2013" t="s">
        <v>382</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515</v>
      </c>
      <c r="B2014">
        <v>2010</v>
      </c>
      <c r="C2014" t="s">
        <v>382</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515</v>
      </c>
      <c r="B2015">
        <v>2009</v>
      </c>
      <c r="C2015" t="s">
        <v>382</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515</v>
      </c>
      <c r="B2016">
        <v>2008</v>
      </c>
      <c r="C2016" t="s">
        <v>382</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515</v>
      </c>
      <c r="B2017">
        <v>2007</v>
      </c>
      <c r="C2017" t="s">
        <v>382</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515</v>
      </c>
      <c r="B2018">
        <v>2006</v>
      </c>
      <c r="C2018" t="s">
        <v>382</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515</v>
      </c>
      <c r="B2019">
        <v>2005</v>
      </c>
      <c r="C2019" t="s">
        <v>382</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515</v>
      </c>
      <c r="B2020">
        <v>2004</v>
      </c>
      <c r="C2020" t="s">
        <v>382</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515</v>
      </c>
      <c r="B2021">
        <v>2003</v>
      </c>
      <c r="C2021" t="s">
        <v>382</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515</v>
      </c>
      <c r="B2022">
        <v>2002</v>
      </c>
      <c r="C2022" t="s">
        <v>382</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515</v>
      </c>
      <c r="B2023">
        <v>2001</v>
      </c>
      <c r="C2023" t="s">
        <v>382</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515</v>
      </c>
      <c r="B2024">
        <v>2000</v>
      </c>
      <c r="C2024" t="s">
        <v>382</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516</v>
      </c>
      <c r="B2025">
        <v>2015</v>
      </c>
      <c r="C2025" t="s">
        <v>382</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516</v>
      </c>
      <c r="B2026">
        <v>2014</v>
      </c>
      <c r="C2026" t="s">
        <v>382</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516</v>
      </c>
      <c r="B2027">
        <v>2013</v>
      </c>
      <c r="C2027" t="s">
        <v>382</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516</v>
      </c>
      <c r="B2028">
        <v>2012</v>
      </c>
      <c r="C2028" t="s">
        <v>382</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516</v>
      </c>
      <c r="B2029">
        <v>2011</v>
      </c>
      <c r="C2029" t="s">
        <v>382</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516</v>
      </c>
      <c r="B2030">
        <v>2010</v>
      </c>
      <c r="C2030" t="s">
        <v>382</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516</v>
      </c>
      <c r="B2031">
        <v>2009</v>
      </c>
      <c r="C2031" t="s">
        <v>382</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516</v>
      </c>
      <c r="B2032">
        <v>2008</v>
      </c>
      <c r="C2032" t="s">
        <v>382</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516</v>
      </c>
      <c r="B2033">
        <v>2007</v>
      </c>
      <c r="C2033" t="s">
        <v>382</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516</v>
      </c>
      <c r="B2034">
        <v>2006</v>
      </c>
      <c r="C2034" t="s">
        <v>382</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516</v>
      </c>
      <c r="B2035">
        <v>2005</v>
      </c>
      <c r="C2035" t="s">
        <v>382</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516</v>
      </c>
      <c r="B2036">
        <v>2004</v>
      </c>
      <c r="C2036" t="s">
        <v>382</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516</v>
      </c>
      <c r="B2037">
        <v>2003</v>
      </c>
      <c r="C2037" t="s">
        <v>382</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516</v>
      </c>
      <c r="B2038">
        <v>2002</v>
      </c>
      <c r="C2038" t="s">
        <v>382</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516</v>
      </c>
      <c r="B2039">
        <v>2001</v>
      </c>
      <c r="C2039" t="s">
        <v>382</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516</v>
      </c>
      <c r="B2040">
        <v>2000</v>
      </c>
      <c r="C2040" t="s">
        <v>382</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517</v>
      </c>
      <c r="B2041">
        <v>2015</v>
      </c>
      <c r="C2041" t="s">
        <v>390</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517</v>
      </c>
      <c r="B2042">
        <v>2014</v>
      </c>
      <c r="C2042" t="s">
        <v>390</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517</v>
      </c>
      <c r="B2043">
        <v>2013</v>
      </c>
      <c r="C2043" t="s">
        <v>390</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517</v>
      </c>
      <c r="B2044">
        <v>2012</v>
      </c>
      <c r="C2044" t="s">
        <v>390</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517</v>
      </c>
      <c r="B2045">
        <v>2011</v>
      </c>
      <c r="C2045" t="s">
        <v>390</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517</v>
      </c>
      <c r="B2046">
        <v>2010</v>
      </c>
      <c r="C2046" t="s">
        <v>390</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517</v>
      </c>
      <c r="B2047">
        <v>2009</v>
      </c>
      <c r="C2047" t="s">
        <v>390</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517</v>
      </c>
      <c r="B2048">
        <v>2008</v>
      </c>
      <c r="C2048" t="s">
        <v>390</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517</v>
      </c>
      <c r="B2049">
        <v>2007</v>
      </c>
      <c r="C2049" t="s">
        <v>390</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517</v>
      </c>
      <c r="B2050">
        <v>2006</v>
      </c>
      <c r="C2050" t="s">
        <v>390</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517</v>
      </c>
      <c r="B2051">
        <v>2005</v>
      </c>
      <c r="C2051" t="s">
        <v>390</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517</v>
      </c>
      <c r="B2052">
        <v>2004</v>
      </c>
      <c r="C2052" t="s">
        <v>390</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517</v>
      </c>
      <c r="B2053">
        <v>2003</v>
      </c>
      <c r="C2053" t="s">
        <v>390</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517</v>
      </c>
      <c r="B2054">
        <v>2002</v>
      </c>
      <c r="C2054" t="s">
        <v>390</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517</v>
      </c>
      <c r="B2055">
        <v>2001</v>
      </c>
      <c r="C2055" t="s">
        <v>390</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517</v>
      </c>
      <c r="B2056">
        <v>2000</v>
      </c>
      <c r="C2056" t="s">
        <v>390</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518</v>
      </c>
      <c r="B2057">
        <v>2015</v>
      </c>
      <c r="C2057" t="s">
        <v>390</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518</v>
      </c>
      <c r="B2058">
        <v>2014</v>
      </c>
      <c r="C2058" t="s">
        <v>390</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518</v>
      </c>
      <c r="B2059">
        <v>2013</v>
      </c>
      <c r="C2059" t="s">
        <v>390</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518</v>
      </c>
      <c r="B2060">
        <v>2012</v>
      </c>
      <c r="C2060" t="s">
        <v>390</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518</v>
      </c>
      <c r="B2061">
        <v>2011</v>
      </c>
      <c r="C2061" t="s">
        <v>390</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518</v>
      </c>
      <c r="B2062">
        <v>2010</v>
      </c>
      <c r="C2062" t="s">
        <v>390</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518</v>
      </c>
      <c r="B2063">
        <v>2009</v>
      </c>
      <c r="C2063" t="s">
        <v>390</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518</v>
      </c>
      <c r="B2064">
        <v>2008</v>
      </c>
      <c r="C2064" t="s">
        <v>390</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518</v>
      </c>
      <c r="B2065">
        <v>2007</v>
      </c>
      <c r="C2065" t="s">
        <v>390</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518</v>
      </c>
      <c r="B2066">
        <v>2006</v>
      </c>
      <c r="C2066" t="s">
        <v>390</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518</v>
      </c>
      <c r="B2067">
        <v>2005</v>
      </c>
      <c r="C2067" t="s">
        <v>390</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518</v>
      </c>
      <c r="B2068">
        <v>2004</v>
      </c>
      <c r="C2068" t="s">
        <v>390</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518</v>
      </c>
      <c r="B2069">
        <v>2003</v>
      </c>
      <c r="C2069" t="s">
        <v>390</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518</v>
      </c>
      <c r="B2070">
        <v>2002</v>
      </c>
      <c r="C2070" t="s">
        <v>390</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518</v>
      </c>
      <c r="B2071">
        <v>2001</v>
      </c>
      <c r="C2071" t="s">
        <v>390</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518</v>
      </c>
      <c r="B2072">
        <v>2000</v>
      </c>
      <c r="C2072" t="s">
        <v>390</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519</v>
      </c>
      <c r="B2073">
        <v>2015</v>
      </c>
      <c r="C2073" t="s">
        <v>382</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519</v>
      </c>
      <c r="B2074">
        <v>2014</v>
      </c>
      <c r="C2074" t="s">
        <v>382</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519</v>
      </c>
      <c r="B2075">
        <v>2013</v>
      </c>
      <c r="C2075" t="s">
        <v>382</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519</v>
      </c>
      <c r="B2076">
        <v>2012</v>
      </c>
      <c r="C2076" t="s">
        <v>382</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519</v>
      </c>
      <c r="B2077">
        <v>2011</v>
      </c>
      <c r="C2077" t="s">
        <v>382</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519</v>
      </c>
      <c r="B2078">
        <v>2010</v>
      </c>
      <c r="C2078" t="s">
        <v>382</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519</v>
      </c>
      <c r="B2079">
        <v>2009</v>
      </c>
      <c r="C2079" t="s">
        <v>382</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519</v>
      </c>
      <c r="B2080">
        <v>2008</v>
      </c>
      <c r="C2080" t="s">
        <v>382</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519</v>
      </c>
      <c r="B2081">
        <v>2007</v>
      </c>
      <c r="C2081" t="s">
        <v>382</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519</v>
      </c>
      <c r="B2082">
        <v>2006</v>
      </c>
      <c r="C2082" t="s">
        <v>382</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519</v>
      </c>
      <c r="B2083">
        <v>2005</v>
      </c>
      <c r="C2083" t="s">
        <v>382</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519</v>
      </c>
      <c r="B2084">
        <v>2004</v>
      </c>
      <c r="C2084" t="s">
        <v>382</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519</v>
      </c>
      <c r="B2085">
        <v>2003</v>
      </c>
      <c r="C2085" t="s">
        <v>382</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519</v>
      </c>
      <c r="B2086">
        <v>2002</v>
      </c>
      <c r="C2086" t="s">
        <v>382</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519</v>
      </c>
      <c r="B2087">
        <v>2001</v>
      </c>
      <c r="C2087" t="s">
        <v>382</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519</v>
      </c>
      <c r="B2088">
        <v>2000</v>
      </c>
      <c r="C2088" t="s">
        <v>382</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520</v>
      </c>
      <c r="B2089">
        <v>2015</v>
      </c>
      <c r="C2089" t="s">
        <v>382</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520</v>
      </c>
      <c r="B2090">
        <v>2014</v>
      </c>
      <c r="C2090" t="s">
        <v>382</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520</v>
      </c>
      <c r="B2091">
        <v>2013</v>
      </c>
      <c r="C2091" t="s">
        <v>382</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520</v>
      </c>
      <c r="B2092">
        <v>2012</v>
      </c>
      <c r="C2092" t="s">
        <v>382</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520</v>
      </c>
      <c r="B2093">
        <v>2011</v>
      </c>
      <c r="C2093" t="s">
        <v>382</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520</v>
      </c>
      <c r="B2094">
        <v>2010</v>
      </c>
      <c r="C2094" t="s">
        <v>382</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520</v>
      </c>
      <c r="B2095">
        <v>2009</v>
      </c>
      <c r="C2095" t="s">
        <v>382</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520</v>
      </c>
      <c r="B2096">
        <v>2008</v>
      </c>
      <c r="C2096" t="s">
        <v>382</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520</v>
      </c>
      <c r="B2097">
        <v>2007</v>
      </c>
      <c r="C2097" t="s">
        <v>382</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520</v>
      </c>
      <c r="B2098">
        <v>2006</v>
      </c>
      <c r="C2098" t="s">
        <v>382</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520</v>
      </c>
      <c r="B2099">
        <v>2005</v>
      </c>
      <c r="C2099" t="s">
        <v>382</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520</v>
      </c>
      <c r="B2100">
        <v>2004</v>
      </c>
      <c r="C2100" t="s">
        <v>382</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520</v>
      </c>
      <c r="B2101">
        <v>2003</v>
      </c>
      <c r="C2101" t="s">
        <v>382</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520</v>
      </c>
      <c r="B2102">
        <v>2002</v>
      </c>
      <c r="C2102" t="s">
        <v>382</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520</v>
      </c>
      <c r="B2103">
        <v>2001</v>
      </c>
      <c r="C2103" t="s">
        <v>382</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520</v>
      </c>
      <c r="B2104">
        <v>2000</v>
      </c>
      <c r="C2104" t="s">
        <v>382</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521</v>
      </c>
      <c r="B2105">
        <v>2015</v>
      </c>
      <c r="C2105" t="s">
        <v>382</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521</v>
      </c>
      <c r="B2106">
        <v>2014</v>
      </c>
      <c r="C2106" t="s">
        <v>382</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521</v>
      </c>
      <c r="B2107">
        <v>2013</v>
      </c>
      <c r="C2107" t="s">
        <v>382</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521</v>
      </c>
      <c r="B2108">
        <v>2012</v>
      </c>
      <c r="C2108" t="s">
        <v>382</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521</v>
      </c>
      <c r="B2109">
        <v>2011</v>
      </c>
      <c r="C2109" t="s">
        <v>382</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521</v>
      </c>
      <c r="B2110">
        <v>2010</v>
      </c>
      <c r="C2110" t="s">
        <v>382</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521</v>
      </c>
      <c r="B2111">
        <v>2009</v>
      </c>
      <c r="C2111" t="s">
        <v>382</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521</v>
      </c>
      <c r="B2112">
        <v>2008</v>
      </c>
      <c r="C2112" t="s">
        <v>382</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521</v>
      </c>
      <c r="B2113">
        <v>2007</v>
      </c>
      <c r="C2113" t="s">
        <v>382</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521</v>
      </c>
      <c r="B2114">
        <v>2006</v>
      </c>
      <c r="C2114" t="s">
        <v>382</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521</v>
      </c>
      <c r="B2115">
        <v>2005</v>
      </c>
      <c r="C2115" t="s">
        <v>382</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521</v>
      </c>
      <c r="B2116">
        <v>2004</v>
      </c>
      <c r="C2116" t="s">
        <v>382</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521</v>
      </c>
      <c r="B2117">
        <v>2003</v>
      </c>
      <c r="C2117" t="s">
        <v>382</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521</v>
      </c>
      <c r="B2118">
        <v>2002</v>
      </c>
      <c r="C2118" t="s">
        <v>382</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521</v>
      </c>
      <c r="B2119">
        <v>2001</v>
      </c>
      <c r="C2119" t="s">
        <v>382</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521</v>
      </c>
      <c r="B2120">
        <v>2000</v>
      </c>
      <c r="C2120" t="s">
        <v>382</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522</v>
      </c>
      <c r="B2121">
        <v>2015</v>
      </c>
      <c r="C2121" t="s">
        <v>390</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522</v>
      </c>
      <c r="B2122">
        <v>2014</v>
      </c>
      <c r="C2122" t="s">
        <v>390</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522</v>
      </c>
      <c r="B2123">
        <v>2013</v>
      </c>
      <c r="C2123" t="s">
        <v>390</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522</v>
      </c>
      <c r="B2124">
        <v>2012</v>
      </c>
      <c r="C2124" t="s">
        <v>390</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522</v>
      </c>
      <c r="B2125">
        <v>2011</v>
      </c>
      <c r="C2125" t="s">
        <v>390</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522</v>
      </c>
      <c r="B2126">
        <v>2010</v>
      </c>
      <c r="C2126" t="s">
        <v>390</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522</v>
      </c>
      <c r="B2127">
        <v>2009</v>
      </c>
      <c r="C2127" t="s">
        <v>390</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522</v>
      </c>
      <c r="B2128">
        <v>2008</v>
      </c>
      <c r="C2128" t="s">
        <v>390</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522</v>
      </c>
      <c r="B2129">
        <v>2007</v>
      </c>
      <c r="C2129" t="s">
        <v>390</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522</v>
      </c>
      <c r="B2130">
        <v>2006</v>
      </c>
      <c r="C2130" t="s">
        <v>390</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522</v>
      </c>
      <c r="B2131">
        <v>2005</v>
      </c>
      <c r="C2131" t="s">
        <v>390</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522</v>
      </c>
      <c r="B2132">
        <v>2004</v>
      </c>
      <c r="C2132" t="s">
        <v>390</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522</v>
      </c>
      <c r="B2133">
        <v>2003</v>
      </c>
      <c r="C2133" t="s">
        <v>390</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522</v>
      </c>
      <c r="B2134">
        <v>2002</v>
      </c>
      <c r="C2134" t="s">
        <v>390</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522</v>
      </c>
      <c r="B2135">
        <v>2001</v>
      </c>
      <c r="C2135" t="s">
        <v>390</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522</v>
      </c>
      <c r="B2136">
        <v>2000</v>
      </c>
      <c r="C2136" t="s">
        <v>390</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523</v>
      </c>
      <c r="B2137">
        <v>2015</v>
      </c>
      <c r="C2137" t="s">
        <v>382</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523</v>
      </c>
      <c r="B2138">
        <v>2014</v>
      </c>
      <c r="C2138" t="s">
        <v>382</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523</v>
      </c>
      <c r="B2139">
        <v>2013</v>
      </c>
      <c r="C2139" t="s">
        <v>382</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523</v>
      </c>
      <c r="B2140">
        <v>2012</v>
      </c>
      <c r="C2140" t="s">
        <v>382</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523</v>
      </c>
      <c r="B2141">
        <v>2011</v>
      </c>
      <c r="C2141" t="s">
        <v>382</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523</v>
      </c>
      <c r="B2142">
        <v>2010</v>
      </c>
      <c r="C2142" t="s">
        <v>382</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523</v>
      </c>
      <c r="B2143">
        <v>2009</v>
      </c>
      <c r="C2143" t="s">
        <v>382</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523</v>
      </c>
      <c r="B2144">
        <v>2008</v>
      </c>
      <c r="C2144" t="s">
        <v>382</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523</v>
      </c>
      <c r="B2145">
        <v>2007</v>
      </c>
      <c r="C2145" t="s">
        <v>382</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523</v>
      </c>
      <c r="B2146">
        <v>2006</v>
      </c>
      <c r="C2146" t="s">
        <v>382</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523</v>
      </c>
      <c r="B2147">
        <v>2005</v>
      </c>
      <c r="C2147" t="s">
        <v>382</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523</v>
      </c>
      <c r="B2148">
        <v>2004</v>
      </c>
      <c r="C2148" t="s">
        <v>382</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523</v>
      </c>
      <c r="B2149">
        <v>2003</v>
      </c>
      <c r="C2149" t="s">
        <v>382</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523</v>
      </c>
      <c r="B2150">
        <v>2002</v>
      </c>
      <c r="C2150" t="s">
        <v>382</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523</v>
      </c>
      <c r="B2151">
        <v>2001</v>
      </c>
      <c r="C2151" t="s">
        <v>382</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523</v>
      </c>
      <c r="B2152">
        <v>2000</v>
      </c>
      <c r="C2152" t="s">
        <v>382</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524</v>
      </c>
      <c r="B2153">
        <v>2015</v>
      </c>
      <c r="C2153" t="s">
        <v>382</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524</v>
      </c>
      <c r="B2154">
        <v>2014</v>
      </c>
      <c r="C2154" t="s">
        <v>382</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524</v>
      </c>
      <c r="B2155">
        <v>2013</v>
      </c>
      <c r="C2155" t="s">
        <v>382</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524</v>
      </c>
      <c r="B2156">
        <v>2012</v>
      </c>
      <c r="C2156" t="s">
        <v>382</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524</v>
      </c>
      <c r="B2157">
        <v>2011</v>
      </c>
      <c r="C2157" t="s">
        <v>382</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524</v>
      </c>
      <c r="B2158">
        <v>2010</v>
      </c>
      <c r="C2158" t="s">
        <v>382</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524</v>
      </c>
      <c r="B2159">
        <v>2009</v>
      </c>
      <c r="C2159" t="s">
        <v>382</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524</v>
      </c>
      <c r="B2160">
        <v>2008</v>
      </c>
      <c r="C2160" t="s">
        <v>382</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524</v>
      </c>
      <c r="B2161">
        <v>2007</v>
      </c>
      <c r="C2161" t="s">
        <v>382</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524</v>
      </c>
      <c r="B2162">
        <v>2006</v>
      </c>
      <c r="C2162" t="s">
        <v>382</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524</v>
      </c>
      <c r="B2163">
        <v>2005</v>
      </c>
      <c r="C2163" t="s">
        <v>382</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524</v>
      </c>
      <c r="B2164">
        <v>2004</v>
      </c>
      <c r="C2164" t="s">
        <v>382</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524</v>
      </c>
      <c r="B2165">
        <v>2003</v>
      </c>
      <c r="C2165" t="s">
        <v>382</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524</v>
      </c>
      <c r="B2166">
        <v>2002</v>
      </c>
      <c r="C2166" t="s">
        <v>382</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524</v>
      </c>
      <c r="B2167">
        <v>2001</v>
      </c>
      <c r="C2167" t="s">
        <v>382</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524</v>
      </c>
      <c r="B2168">
        <v>2000</v>
      </c>
      <c r="C2168" t="s">
        <v>382</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525</v>
      </c>
      <c r="B2169">
        <v>2013</v>
      </c>
      <c r="C2169" t="s">
        <v>382</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526</v>
      </c>
      <c r="B2170">
        <v>2015</v>
      </c>
      <c r="C2170" t="s">
        <v>382</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526</v>
      </c>
      <c r="B2171">
        <v>2014</v>
      </c>
      <c r="C2171" t="s">
        <v>382</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526</v>
      </c>
      <c r="B2172">
        <v>2013</v>
      </c>
      <c r="C2172" t="s">
        <v>382</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526</v>
      </c>
      <c r="B2173">
        <v>2012</v>
      </c>
      <c r="C2173" t="s">
        <v>382</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526</v>
      </c>
      <c r="B2174">
        <v>2011</v>
      </c>
      <c r="C2174" t="s">
        <v>382</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526</v>
      </c>
      <c r="B2175">
        <v>2010</v>
      </c>
      <c r="C2175" t="s">
        <v>382</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526</v>
      </c>
      <c r="B2176">
        <v>2009</v>
      </c>
      <c r="C2176" t="s">
        <v>382</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526</v>
      </c>
      <c r="B2177">
        <v>2008</v>
      </c>
      <c r="C2177" t="s">
        <v>382</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526</v>
      </c>
      <c r="B2178">
        <v>2007</v>
      </c>
      <c r="C2178" t="s">
        <v>382</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526</v>
      </c>
      <c r="B2179">
        <v>2006</v>
      </c>
      <c r="C2179" t="s">
        <v>382</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526</v>
      </c>
      <c r="B2180">
        <v>2005</v>
      </c>
      <c r="C2180" t="s">
        <v>382</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526</v>
      </c>
      <c r="B2181">
        <v>2004</v>
      </c>
      <c r="C2181" t="s">
        <v>382</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526</v>
      </c>
      <c r="B2182">
        <v>2003</v>
      </c>
      <c r="C2182" t="s">
        <v>382</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526</v>
      </c>
      <c r="B2183">
        <v>2002</v>
      </c>
      <c r="C2183" t="s">
        <v>382</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526</v>
      </c>
      <c r="B2184">
        <v>2001</v>
      </c>
      <c r="C2184" t="s">
        <v>382</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526</v>
      </c>
      <c r="B2185">
        <v>2000</v>
      </c>
      <c r="C2185" t="s">
        <v>382</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527</v>
      </c>
      <c r="B2186">
        <v>2015</v>
      </c>
      <c r="C2186" t="s">
        <v>382</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527</v>
      </c>
      <c r="B2187">
        <v>2014</v>
      </c>
      <c r="C2187" t="s">
        <v>382</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527</v>
      </c>
      <c r="B2188">
        <v>2013</v>
      </c>
      <c r="C2188" t="s">
        <v>382</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527</v>
      </c>
      <c r="B2189">
        <v>2012</v>
      </c>
      <c r="C2189" t="s">
        <v>382</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527</v>
      </c>
      <c r="B2190">
        <v>2011</v>
      </c>
      <c r="C2190" t="s">
        <v>382</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527</v>
      </c>
      <c r="B2191">
        <v>2010</v>
      </c>
      <c r="C2191" t="s">
        <v>382</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527</v>
      </c>
      <c r="B2192">
        <v>2009</v>
      </c>
      <c r="C2192" t="s">
        <v>382</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527</v>
      </c>
      <c r="B2193">
        <v>2008</v>
      </c>
      <c r="C2193" t="s">
        <v>382</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527</v>
      </c>
      <c r="B2194">
        <v>2007</v>
      </c>
      <c r="C2194" t="s">
        <v>382</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527</v>
      </c>
      <c r="B2195">
        <v>2006</v>
      </c>
      <c r="C2195" t="s">
        <v>382</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527</v>
      </c>
      <c r="B2196">
        <v>2005</v>
      </c>
      <c r="C2196" t="s">
        <v>382</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527</v>
      </c>
      <c r="B2197">
        <v>2004</v>
      </c>
      <c r="C2197" t="s">
        <v>382</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527</v>
      </c>
      <c r="B2198">
        <v>2003</v>
      </c>
      <c r="C2198" t="s">
        <v>382</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527</v>
      </c>
      <c r="B2199">
        <v>2002</v>
      </c>
      <c r="C2199" t="s">
        <v>382</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527</v>
      </c>
      <c r="B2200">
        <v>2001</v>
      </c>
      <c r="C2200" t="s">
        <v>382</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527</v>
      </c>
      <c r="B2201">
        <v>2000</v>
      </c>
      <c r="C2201" t="s">
        <v>382</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528</v>
      </c>
      <c r="B2202">
        <v>2015</v>
      </c>
      <c r="C2202" t="s">
        <v>382</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528</v>
      </c>
      <c r="B2203">
        <v>2014</v>
      </c>
      <c r="C2203" t="s">
        <v>382</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528</v>
      </c>
      <c r="B2204">
        <v>2013</v>
      </c>
      <c r="C2204" t="s">
        <v>382</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528</v>
      </c>
      <c r="B2205">
        <v>2012</v>
      </c>
      <c r="C2205" t="s">
        <v>382</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528</v>
      </c>
      <c r="B2206">
        <v>2011</v>
      </c>
      <c r="C2206" t="s">
        <v>382</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528</v>
      </c>
      <c r="B2207">
        <v>2010</v>
      </c>
      <c r="C2207" t="s">
        <v>382</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528</v>
      </c>
      <c r="B2208">
        <v>2009</v>
      </c>
      <c r="C2208" t="s">
        <v>382</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528</v>
      </c>
      <c r="B2209">
        <v>2008</v>
      </c>
      <c r="C2209" t="s">
        <v>382</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528</v>
      </c>
      <c r="B2210">
        <v>2007</v>
      </c>
      <c r="C2210" t="s">
        <v>382</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528</v>
      </c>
      <c r="B2211">
        <v>2006</v>
      </c>
      <c r="C2211" t="s">
        <v>382</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528</v>
      </c>
      <c r="B2212">
        <v>2005</v>
      </c>
      <c r="C2212" t="s">
        <v>382</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528</v>
      </c>
      <c r="B2213">
        <v>2004</v>
      </c>
      <c r="C2213" t="s">
        <v>382</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528</v>
      </c>
      <c r="B2214">
        <v>2003</v>
      </c>
      <c r="C2214" t="s">
        <v>382</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528</v>
      </c>
      <c r="B2215">
        <v>2002</v>
      </c>
      <c r="C2215" t="s">
        <v>382</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528</v>
      </c>
      <c r="B2216">
        <v>2001</v>
      </c>
      <c r="C2216" t="s">
        <v>382</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528</v>
      </c>
      <c r="B2217">
        <v>2000</v>
      </c>
      <c r="C2217" t="s">
        <v>382</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529</v>
      </c>
      <c r="B2218">
        <v>2013</v>
      </c>
      <c r="C2218" t="s">
        <v>382</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530</v>
      </c>
      <c r="B2219">
        <v>2015</v>
      </c>
      <c r="C2219" t="s">
        <v>382</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530</v>
      </c>
      <c r="B2220">
        <v>2014</v>
      </c>
      <c r="C2220" t="s">
        <v>382</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530</v>
      </c>
      <c r="B2221">
        <v>2013</v>
      </c>
      <c r="C2221" t="s">
        <v>382</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530</v>
      </c>
      <c r="B2222">
        <v>2012</v>
      </c>
      <c r="C2222" t="s">
        <v>382</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530</v>
      </c>
      <c r="B2223">
        <v>2011</v>
      </c>
      <c r="C2223" t="s">
        <v>382</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530</v>
      </c>
      <c r="B2224">
        <v>2010</v>
      </c>
      <c r="C2224" t="s">
        <v>382</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530</v>
      </c>
      <c r="B2225">
        <v>2009</v>
      </c>
      <c r="C2225" t="s">
        <v>382</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530</v>
      </c>
      <c r="B2226">
        <v>2008</v>
      </c>
      <c r="C2226" t="s">
        <v>382</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530</v>
      </c>
      <c r="B2227">
        <v>2007</v>
      </c>
      <c r="C2227" t="s">
        <v>382</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530</v>
      </c>
      <c r="B2228">
        <v>2006</v>
      </c>
      <c r="C2228" t="s">
        <v>382</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530</v>
      </c>
      <c r="B2229">
        <v>2005</v>
      </c>
      <c r="C2229" t="s">
        <v>382</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530</v>
      </c>
      <c r="B2230">
        <v>2004</v>
      </c>
      <c r="C2230" t="s">
        <v>382</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530</v>
      </c>
      <c r="B2231">
        <v>2003</v>
      </c>
      <c r="C2231" t="s">
        <v>382</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530</v>
      </c>
      <c r="B2232">
        <v>2002</v>
      </c>
      <c r="C2232" t="s">
        <v>382</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530</v>
      </c>
      <c r="B2233">
        <v>2001</v>
      </c>
      <c r="C2233" t="s">
        <v>382</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530</v>
      </c>
      <c r="B2234">
        <v>2000</v>
      </c>
      <c r="C2234" t="s">
        <v>382</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531</v>
      </c>
      <c r="B2235">
        <v>2015</v>
      </c>
      <c r="C2235" t="s">
        <v>382</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531</v>
      </c>
      <c r="B2236">
        <v>2014</v>
      </c>
      <c r="C2236" t="s">
        <v>382</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531</v>
      </c>
      <c r="B2237">
        <v>2013</v>
      </c>
      <c r="C2237" t="s">
        <v>382</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531</v>
      </c>
      <c r="B2238">
        <v>2012</v>
      </c>
      <c r="C2238" t="s">
        <v>382</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531</v>
      </c>
      <c r="B2239">
        <v>2011</v>
      </c>
      <c r="C2239" t="s">
        <v>382</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531</v>
      </c>
      <c r="B2240">
        <v>2010</v>
      </c>
      <c r="C2240" t="s">
        <v>382</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531</v>
      </c>
      <c r="B2241">
        <v>2009</v>
      </c>
      <c r="C2241" t="s">
        <v>382</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531</v>
      </c>
      <c r="B2242">
        <v>2008</v>
      </c>
      <c r="C2242" t="s">
        <v>382</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531</v>
      </c>
      <c r="B2243">
        <v>2007</v>
      </c>
      <c r="C2243" t="s">
        <v>382</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531</v>
      </c>
      <c r="B2244">
        <v>2006</v>
      </c>
      <c r="C2244" t="s">
        <v>382</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531</v>
      </c>
      <c r="B2245">
        <v>2005</v>
      </c>
      <c r="C2245" t="s">
        <v>382</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531</v>
      </c>
      <c r="B2246">
        <v>2004</v>
      </c>
      <c r="C2246" t="s">
        <v>382</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531</v>
      </c>
      <c r="B2247">
        <v>2003</v>
      </c>
      <c r="C2247" t="s">
        <v>382</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531</v>
      </c>
      <c r="B2248">
        <v>2002</v>
      </c>
      <c r="C2248" t="s">
        <v>382</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531</v>
      </c>
      <c r="B2249">
        <v>2001</v>
      </c>
      <c r="C2249" t="s">
        <v>382</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531</v>
      </c>
      <c r="B2250">
        <v>2000</v>
      </c>
      <c r="C2250" t="s">
        <v>382</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532</v>
      </c>
      <c r="B2251">
        <v>2015</v>
      </c>
      <c r="C2251" t="s">
        <v>382</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532</v>
      </c>
      <c r="B2252">
        <v>2014</v>
      </c>
      <c r="C2252" t="s">
        <v>382</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532</v>
      </c>
      <c r="B2253">
        <v>2013</v>
      </c>
      <c r="C2253" t="s">
        <v>382</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532</v>
      </c>
      <c r="B2254">
        <v>2012</v>
      </c>
      <c r="C2254" t="s">
        <v>382</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532</v>
      </c>
      <c r="B2255">
        <v>2011</v>
      </c>
      <c r="C2255" t="s">
        <v>382</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532</v>
      </c>
      <c r="B2256">
        <v>2010</v>
      </c>
      <c r="C2256" t="s">
        <v>382</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532</v>
      </c>
      <c r="B2257">
        <v>2009</v>
      </c>
      <c r="C2257" t="s">
        <v>382</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532</v>
      </c>
      <c r="B2258">
        <v>2008</v>
      </c>
      <c r="C2258" t="s">
        <v>382</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532</v>
      </c>
      <c r="B2259">
        <v>2007</v>
      </c>
      <c r="C2259" t="s">
        <v>382</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532</v>
      </c>
      <c r="B2260">
        <v>2006</v>
      </c>
      <c r="C2260" t="s">
        <v>382</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532</v>
      </c>
      <c r="B2261">
        <v>2005</v>
      </c>
      <c r="C2261" t="s">
        <v>382</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532</v>
      </c>
      <c r="B2262">
        <v>2004</v>
      </c>
      <c r="C2262" t="s">
        <v>382</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532</v>
      </c>
      <c r="B2263">
        <v>2003</v>
      </c>
      <c r="C2263" t="s">
        <v>382</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532</v>
      </c>
      <c r="B2264">
        <v>2002</v>
      </c>
      <c r="C2264" t="s">
        <v>382</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532</v>
      </c>
      <c r="B2265">
        <v>2001</v>
      </c>
      <c r="C2265" t="s">
        <v>382</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532</v>
      </c>
      <c r="B2266">
        <v>2000</v>
      </c>
      <c r="C2266" t="s">
        <v>382</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533</v>
      </c>
      <c r="B2267">
        <v>2015</v>
      </c>
      <c r="C2267" t="s">
        <v>382</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533</v>
      </c>
      <c r="B2268">
        <v>2014</v>
      </c>
      <c r="C2268" t="s">
        <v>382</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533</v>
      </c>
      <c r="B2269">
        <v>2013</v>
      </c>
      <c r="C2269" t="s">
        <v>382</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533</v>
      </c>
      <c r="B2270">
        <v>2012</v>
      </c>
      <c r="C2270" t="s">
        <v>382</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533</v>
      </c>
      <c r="B2271">
        <v>2011</v>
      </c>
      <c r="C2271" t="s">
        <v>382</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533</v>
      </c>
      <c r="B2272">
        <v>2010</v>
      </c>
      <c r="C2272" t="s">
        <v>382</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533</v>
      </c>
      <c r="B2273">
        <v>2009</v>
      </c>
      <c r="C2273" t="s">
        <v>382</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533</v>
      </c>
      <c r="B2274">
        <v>2008</v>
      </c>
      <c r="C2274" t="s">
        <v>382</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533</v>
      </c>
      <c r="B2275">
        <v>2007</v>
      </c>
      <c r="C2275" t="s">
        <v>382</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533</v>
      </c>
      <c r="B2276">
        <v>2006</v>
      </c>
      <c r="C2276" t="s">
        <v>382</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533</v>
      </c>
      <c r="B2277">
        <v>2005</v>
      </c>
      <c r="C2277" t="s">
        <v>382</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533</v>
      </c>
      <c r="B2278">
        <v>2004</v>
      </c>
      <c r="C2278" t="s">
        <v>382</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533</v>
      </c>
      <c r="B2279">
        <v>2003</v>
      </c>
      <c r="C2279" t="s">
        <v>382</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533</v>
      </c>
      <c r="B2280">
        <v>2002</v>
      </c>
      <c r="C2280" t="s">
        <v>382</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533</v>
      </c>
      <c r="B2281">
        <v>2001</v>
      </c>
      <c r="C2281" t="s">
        <v>382</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533</v>
      </c>
      <c r="B2282">
        <v>2000</v>
      </c>
      <c r="C2282" t="s">
        <v>382</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534</v>
      </c>
      <c r="B2283">
        <v>2015</v>
      </c>
      <c r="C2283" t="s">
        <v>382</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534</v>
      </c>
      <c r="B2284">
        <v>2014</v>
      </c>
      <c r="C2284" t="s">
        <v>382</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534</v>
      </c>
      <c r="B2285">
        <v>2013</v>
      </c>
      <c r="C2285" t="s">
        <v>382</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534</v>
      </c>
      <c r="B2286">
        <v>2012</v>
      </c>
      <c r="C2286" t="s">
        <v>382</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534</v>
      </c>
      <c r="B2287">
        <v>2011</v>
      </c>
      <c r="C2287" t="s">
        <v>382</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534</v>
      </c>
      <c r="B2288">
        <v>2010</v>
      </c>
      <c r="C2288" t="s">
        <v>382</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534</v>
      </c>
      <c r="B2289">
        <v>2009</v>
      </c>
      <c r="C2289" t="s">
        <v>382</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534</v>
      </c>
      <c r="B2290">
        <v>2008</v>
      </c>
      <c r="C2290" t="s">
        <v>382</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534</v>
      </c>
      <c r="B2291">
        <v>2007</v>
      </c>
      <c r="C2291" t="s">
        <v>382</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534</v>
      </c>
      <c r="B2292">
        <v>2006</v>
      </c>
      <c r="C2292" t="s">
        <v>382</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534</v>
      </c>
      <c r="B2293">
        <v>2005</v>
      </c>
      <c r="C2293" t="s">
        <v>382</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534</v>
      </c>
      <c r="B2294">
        <v>2004</v>
      </c>
      <c r="C2294" t="s">
        <v>382</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534</v>
      </c>
      <c r="B2295">
        <v>2003</v>
      </c>
      <c r="C2295" t="s">
        <v>382</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534</v>
      </c>
      <c r="B2296">
        <v>2002</v>
      </c>
      <c r="C2296" t="s">
        <v>382</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534</v>
      </c>
      <c r="B2297">
        <v>2001</v>
      </c>
      <c r="C2297" t="s">
        <v>382</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534</v>
      </c>
      <c r="B2298">
        <v>2000</v>
      </c>
      <c r="C2298" t="s">
        <v>382</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535</v>
      </c>
      <c r="B2299">
        <v>2015</v>
      </c>
      <c r="C2299" t="s">
        <v>382</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535</v>
      </c>
      <c r="B2300">
        <v>2014</v>
      </c>
      <c r="C2300" t="s">
        <v>382</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535</v>
      </c>
      <c r="B2301">
        <v>2013</v>
      </c>
      <c r="C2301" t="s">
        <v>382</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535</v>
      </c>
      <c r="B2302">
        <v>2012</v>
      </c>
      <c r="C2302" t="s">
        <v>382</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535</v>
      </c>
      <c r="B2303">
        <v>2011</v>
      </c>
      <c r="C2303" t="s">
        <v>382</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535</v>
      </c>
      <c r="B2304">
        <v>2010</v>
      </c>
      <c r="C2304" t="s">
        <v>382</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535</v>
      </c>
      <c r="B2305">
        <v>2009</v>
      </c>
      <c r="C2305" t="s">
        <v>382</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535</v>
      </c>
      <c r="B2306">
        <v>2008</v>
      </c>
      <c r="C2306" t="s">
        <v>382</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535</v>
      </c>
      <c r="B2307">
        <v>2007</v>
      </c>
      <c r="C2307" t="s">
        <v>382</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535</v>
      </c>
      <c r="B2308">
        <v>2006</v>
      </c>
      <c r="C2308" t="s">
        <v>382</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535</v>
      </c>
      <c r="B2309">
        <v>2005</v>
      </c>
      <c r="C2309" t="s">
        <v>382</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535</v>
      </c>
      <c r="B2310">
        <v>2004</v>
      </c>
      <c r="C2310" t="s">
        <v>382</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535</v>
      </c>
      <c r="B2311">
        <v>2003</v>
      </c>
      <c r="C2311" t="s">
        <v>382</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535</v>
      </c>
      <c r="B2312">
        <v>2002</v>
      </c>
      <c r="C2312" t="s">
        <v>382</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535</v>
      </c>
      <c r="B2313">
        <v>2001</v>
      </c>
      <c r="C2313" t="s">
        <v>382</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535</v>
      </c>
      <c r="B2314">
        <v>2000</v>
      </c>
      <c r="C2314" t="s">
        <v>382</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536</v>
      </c>
      <c r="B2315">
        <v>2015</v>
      </c>
      <c r="C2315" t="s">
        <v>390</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536</v>
      </c>
      <c r="B2316">
        <v>2014</v>
      </c>
      <c r="C2316" t="s">
        <v>390</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536</v>
      </c>
      <c r="B2317">
        <v>2013</v>
      </c>
      <c r="C2317" t="s">
        <v>390</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536</v>
      </c>
      <c r="B2318">
        <v>2012</v>
      </c>
      <c r="C2318" t="s">
        <v>390</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536</v>
      </c>
      <c r="B2319">
        <v>2011</v>
      </c>
      <c r="C2319" t="s">
        <v>390</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536</v>
      </c>
      <c r="B2320">
        <v>2010</v>
      </c>
      <c r="C2320" t="s">
        <v>390</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536</v>
      </c>
      <c r="B2321">
        <v>2009</v>
      </c>
      <c r="C2321" t="s">
        <v>390</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536</v>
      </c>
      <c r="B2322">
        <v>2008</v>
      </c>
      <c r="C2322" t="s">
        <v>390</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536</v>
      </c>
      <c r="B2323">
        <v>2007</v>
      </c>
      <c r="C2323" t="s">
        <v>390</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536</v>
      </c>
      <c r="B2324">
        <v>2006</v>
      </c>
      <c r="C2324" t="s">
        <v>390</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536</v>
      </c>
      <c r="B2325">
        <v>2005</v>
      </c>
      <c r="C2325" t="s">
        <v>390</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536</v>
      </c>
      <c r="B2326">
        <v>2004</v>
      </c>
      <c r="C2326" t="s">
        <v>390</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536</v>
      </c>
      <c r="B2327">
        <v>2003</v>
      </c>
      <c r="C2327" t="s">
        <v>390</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536</v>
      </c>
      <c r="B2328">
        <v>2002</v>
      </c>
      <c r="C2328" t="s">
        <v>390</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536</v>
      </c>
      <c r="B2329">
        <v>2001</v>
      </c>
      <c r="C2329" t="s">
        <v>390</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536</v>
      </c>
      <c r="B2330">
        <v>2000</v>
      </c>
      <c r="C2330" t="s">
        <v>390</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537</v>
      </c>
      <c r="B2331">
        <v>2015</v>
      </c>
      <c r="C2331" t="s">
        <v>390</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537</v>
      </c>
      <c r="B2332">
        <v>2014</v>
      </c>
      <c r="C2332" t="s">
        <v>390</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537</v>
      </c>
      <c r="B2333">
        <v>2013</v>
      </c>
      <c r="C2333" t="s">
        <v>390</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537</v>
      </c>
      <c r="B2334">
        <v>2012</v>
      </c>
      <c r="C2334" t="s">
        <v>390</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537</v>
      </c>
      <c r="B2335">
        <v>2011</v>
      </c>
      <c r="C2335" t="s">
        <v>390</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537</v>
      </c>
      <c r="B2336">
        <v>2010</v>
      </c>
      <c r="C2336" t="s">
        <v>390</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537</v>
      </c>
      <c r="B2337">
        <v>2009</v>
      </c>
      <c r="C2337" t="s">
        <v>390</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537</v>
      </c>
      <c r="B2338">
        <v>2008</v>
      </c>
      <c r="C2338" t="s">
        <v>390</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537</v>
      </c>
      <c r="B2339">
        <v>2007</v>
      </c>
      <c r="C2339" t="s">
        <v>390</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537</v>
      </c>
      <c r="B2340">
        <v>2006</v>
      </c>
      <c r="C2340" t="s">
        <v>390</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537</v>
      </c>
      <c r="B2341">
        <v>2005</v>
      </c>
      <c r="C2341" t="s">
        <v>390</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537</v>
      </c>
      <c r="B2342">
        <v>2004</v>
      </c>
      <c r="C2342" t="s">
        <v>390</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537</v>
      </c>
      <c r="B2343">
        <v>2003</v>
      </c>
      <c r="C2343" t="s">
        <v>390</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537</v>
      </c>
      <c r="B2344">
        <v>2002</v>
      </c>
      <c r="C2344" t="s">
        <v>390</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537</v>
      </c>
      <c r="B2345">
        <v>2001</v>
      </c>
      <c r="C2345" t="s">
        <v>390</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537</v>
      </c>
      <c r="B2346">
        <v>2000</v>
      </c>
      <c r="C2346" t="s">
        <v>390</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538</v>
      </c>
      <c r="B2347">
        <v>2015</v>
      </c>
      <c r="C2347" t="s">
        <v>390</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538</v>
      </c>
      <c r="B2348">
        <v>2014</v>
      </c>
      <c r="C2348" t="s">
        <v>390</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538</v>
      </c>
      <c r="B2349">
        <v>2013</v>
      </c>
      <c r="C2349" t="s">
        <v>390</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538</v>
      </c>
      <c r="B2350">
        <v>2012</v>
      </c>
      <c r="C2350" t="s">
        <v>390</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538</v>
      </c>
      <c r="B2351">
        <v>2011</v>
      </c>
      <c r="C2351" t="s">
        <v>390</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538</v>
      </c>
      <c r="B2352">
        <v>2010</v>
      </c>
      <c r="C2352" t="s">
        <v>390</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538</v>
      </c>
      <c r="B2353">
        <v>2009</v>
      </c>
      <c r="C2353" t="s">
        <v>390</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538</v>
      </c>
      <c r="B2354">
        <v>2008</v>
      </c>
      <c r="C2354" t="s">
        <v>390</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538</v>
      </c>
      <c r="B2355">
        <v>2007</v>
      </c>
      <c r="C2355" t="s">
        <v>390</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538</v>
      </c>
      <c r="B2356">
        <v>2006</v>
      </c>
      <c r="C2356" t="s">
        <v>390</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538</v>
      </c>
      <c r="B2357">
        <v>2005</v>
      </c>
      <c r="C2357" t="s">
        <v>390</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538</v>
      </c>
      <c r="B2358">
        <v>2004</v>
      </c>
      <c r="C2358" t="s">
        <v>390</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538</v>
      </c>
      <c r="B2359">
        <v>2003</v>
      </c>
      <c r="C2359" t="s">
        <v>390</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538</v>
      </c>
      <c r="B2360">
        <v>2002</v>
      </c>
      <c r="C2360" t="s">
        <v>390</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538</v>
      </c>
      <c r="B2361">
        <v>2001</v>
      </c>
      <c r="C2361" t="s">
        <v>390</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538</v>
      </c>
      <c r="B2362">
        <v>2000</v>
      </c>
      <c r="C2362" t="s">
        <v>390</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539</v>
      </c>
      <c r="B2363">
        <v>2015</v>
      </c>
      <c r="C2363" t="s">
        <v>382</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539</v>
      </c>
      <c r="B2364">
        <v>2014</v>
      </c>
      <c r="C2364" t="s">
        <v>382</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539</v>
      </c>
      <c r="B2365">
        <v>2013</v>
      </c>
      <c r="C2365" t="s">
        <v>382</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539</v>
      </c>
      <c r="B2366">
        <v>2012</v>
      </c>
      <c r="C2366" t="s">
        <v>382</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539</v>
      </c>
      <c r="B2367">
        <v>2011</v>
      </c>
      <c r="C2367" t="s">
        <v>382</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539</v>
      </c>
      <c r="B2368">
        <v>2010</v>
      </c>
      <c r="C2368" t="s">
        <v>382</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539</v>
      </c>
      <c r="B2369">
        <v>2009</v>
      </c>
      <c r="C2369" t="s">
        <v>382</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539</v>
      </c>
      <c r="B2370">
        <v>2008</v>
      </c>
      <c r="C2370" t="s">
        <v>382</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539</v>
      </c>
      <c r="B2371">
        <v>2007</v>
      </c>
      <c r="C2371" t="s">
        <v>382</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539</v>
      </c>
      <c r="B2372">
        <v>2006</v>
      </c>
      <c r="C2372" t="s">
        <v>382</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539</v>
      </c>
      <c r="B2373">
        <v>2005</v>
      </c>
      <c r="C2373" t="s">
        <v>382</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539</v>
      </c>
      <c r="B2374">
        <v>2004</v>
      </c>
      <c r="C2374" t="s">
        <v>382</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539</v>
      </c>
      <c r="B2375">
        <v>2003</v>
      </c>
      <c r="C2375" t="s">
        <v>382</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539</v>
      </c>
      <c r="B2376">
        <v>2002</v>
      </c>
      <c r="C2376" t="s">
        <v>382</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539</v>
      </c>
      <c r="B2377">
        <v>2001</v>
      </c>
      <c r="C2377" t="s">
        <v>382</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539</v>
      </c>
      <c r="B2378">
        <v>2000</v>
      </c>
      <c r="C2378" t="s">
        <v>382</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540</v>
      </c>
      <c r="B2379">
        <v>2015</v>
      </c>
      <c r="C2379" t="s">
        <v>382</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540</v>
      </c>
      <c r="B2380">
        <v>2014</v>
      </c>
      <c r="C2380" t="s">
        <v>382</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540</v>
      </c>
      <c r="B2381">
        <v>2013</v>
      </c>
      <c r="C2381" t="s">
        <v>382</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540</v>
      </c>
      <c r="B2382">
        <v>2012</v>
      </c>
      <c r="C2382" t="s">
        <v>382</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540</v>
      </c>
      <c r="B2383">
        <v>2011</v>
      </c>
      <c r="C2383" t="s">
        <v>382</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540</v>
      </c>
      <c r="B2384">
        <v>2010</v>
      </c>
      <c r="C2384" t="s">
        <v>382</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540</v>
      </c>
      <c r="B2385">
        <v>2009</v>
      </c>
      <c r="C2385" t="s">
        <v>382</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540</v>
      </c>
      <c r="B2386">
        <v>2008</v>
      </c>
      <c r="C2386" t="s">
        <v>382</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540</v>
      </c>
      <c r="B2387">
        <v>2007</v>
      </c>
      <c r="C2387" t="s">
        <v>382</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540</v>
      </c>
      <c r="B2388">
        <v>2006</v>
      </c>
      <c r="C2388" t="s">
        <v>382</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540</v>
      </c>
      <c r="B2389">
        <v>2005</v>
      </c>
      <c r="C2389" t="s">
        <v>382</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540</v>
      </c>
      <c r="B2390">
        <v>2004</v>
      </c>
      <c r="C2390" t="s">
        <v>382</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540</v>
      </c>
      <c r="B2391">
        <v>2003</v>
      </c>
      <c r="C2391" t="s">
        <v>382</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540</v>
      </c>
      <c r="B2392">
        <v>2002</v>
      </c>
      <c r="C2392" t="s">
        <v>382</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540</v>
      </c>
      <c r="B2393">
        <v>2001</v>
      </c>
      <c r="C2393" t="s">
        <v>382</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540</v>
      </c>
      <c r="B2394">
        <v>2000</v>
      </c>
      <c r="C2394" t="s">
        <v>382</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541</v>
      </c>
      <c r="B2395">
        <v>2015</v>
      </c>
      <c r="C2395" t="s">
        <v>382</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541</v>
      </c>
      <c r="B2396">
        <v>2014</v>
      </c>
      <c r="C2396" t="s">
        <v>382</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541</v>
      </c>
      <c r="B2397">
        <v>2013</v>
      </c>
      <c r="C2397" t="s">
        <v>382</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541</v>
      </c>
      <c r="B2398">
        <v>2012</v>
      </c>
      <c r="C2398" t="s">
        <v>382</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541</v>
      </c>
      <c r="B2399">
        <v>2011</v>
      </c>
      <c r="C2399" t="s">
        <v>382</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541</v>
      </c>
      <c r="B2400">
        <v>2010</v>
      </c>
      <c r="C2400" t="s">
        <v>382</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541</v>
      </c>
      <c r="B2401">
        <v>2009</v>
      </c>
      <c r="C2401" t="s">
        <v>382</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541</v>
      </c>
      <c r="B2402">
        <v>2008</v>
      </c>
      <c r="C2402" t="s">
        <v>382</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541</v>
      </c>
      <c r="B2403">
        <v>2007</v>
      </c>
      <c r="C2403" t="s">
        <v>382</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541</v>
      </c>
      <c r="B2404">
        <v>2006</v>
      </c>
      <c r="C2404" t="s">
        <v>382</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541</v>
      </c>
      <c r="B2405">
        <v>2005</v>
      </c>
      <c r="C2405" t="s">
        <v>382</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541</v>
      </c>
      <c r="B2406">
        <v>2004</v>
      </c>
      <c r="C2406" t="s">
        <v>382</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541</v>
      </c>
      <c r="B2407">
        <v>2003</v>
      </c>
      <c r="C2407" t="s">
        <v>382</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541</v>
      </c>
      <c r="B2408">
        <v>2002</v>
      </c>
      <c r="C2408" t="s">
        <v>382</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541</v>
      </c>
      <c r="B2409">
        <v>2001</v>
      </c>
      <c r="C2409" t="s">
        <v>382</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541</v>
      </c>
      <c r="B2410">
        <v>2000</v>
      </c>
      <c r="C2410" t="s">
        <v>382</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542</v>
      </c>
      <c r="B2411">
        <v>2015</v>
      </c>
      <c r="C2411" t="s">
        <v>382</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542</v>
      </c>
      <c r="B2412">
        <v>2014</v>
      </c>
      <c r="C2412" t="s">
        <v>382</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542</v>
      </c>
      <c r="B2413">
        <v>2013</v>
      </c>
      <c r="C2413" t="s">
        <v>382</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542</v>
      </c>
      <c r="B2414">
        <v>2012</v>
      </c>
      <c r="C2414" t="s">
        <v>382</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542</v>
      </c>
      <c r="B2415">
        <v>2011</v>
      </c>
      <c r="C2415" t="s">
        <v>382</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542</v>
      </c>
      <c r="B2416">
        <v>2010</v>
      </c>
      <c r="C2416" t="s">
        <v>382</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542</v>
      </c>
      <c r="B2417">
        <v>2009</v>
      </c>
      <c r="C2417" t="s">
        <v>382</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542</v>
      </c>
      <c r="B2418">
        <v>2008</v>
      </c>
      <c r="C2418" t="s">
        <v>382</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542</v>
      </c>
      <c r="B2419">
        <v>2007</v>
      </c>
      <c r="C2419" t="s">
        <v>382</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542</v>
      </c>
      <c r="B2420">
        <v>2006</v>
      </c>
      <c r="C2420" t="s">
        <v>382</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542</v>
      </c>
      <c r="B2421">
        <v>2005</v>
      </c>
      <c r="C2421" t="s">
        <v>382</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542</v>
      </c>
      <c r="B2422">
        <v>2004</v>
      </c>
      <c r="C2422" t="s">
        <v>382</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542</v>
      </c>
      <c r="B2423">
        <v>2003</v>
      </c>
      <c r="C2423" t="s">
        <v>382</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542</v>
      </c>
      <c r="B2424">
        <v>2002</v>
      </c>
      <c r="C2424" t="s">
        <v>382</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542</v>
      </c>
      <c r="B2425">
        <v>2001</v>
      </c>
      <c r="C2425" t="s">
        <v>382</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542</v>
      </c>
      <c r="B2426">
        <v>2000</v>
      </c>
      <c r="C2426" t="s">
        <v>382</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543</v>
      </c>
      <c r="B2427">
        <v>2015</v>
      </c>
      <c r="C2427" t="s">
        <v>390</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543</v>
      </c>
      <c r="B2428">
        <v>2014</v>
      </c>
      <c r="C2428" t="s">
        <v>390</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543</v>
      </c>
      <c r="B2429">
        <v>2013</v>
      </c>
      <c r="C2429" t="s">
        <v>390</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543</v>
      </c>
      <c r="B2430">
        <v>2012</v>
      </c>
      <c r="C2430" t="s">
        <v>390</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543</v>
      </c>
      <c r="B2431">
        <v>2011</v>
      </c>
      <c r="C2431" t="s">
        <v>390</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543</v>
      </c>
      <c r="B2432">
        <v>2010</v>
      </c>
      <c r="C2432" t="s">
        <v>390</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543</v>
      </c>
      <c r="B2433">
        <v>2009</v>
      </c>
      <c r="C2433" t="s">
        <v>390</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543</v>
      </c>
      <c r="B2434">
        <v>2008</v>
      </c>
      <c r="C2434" t="s">
        <v>390</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543</v>
      </c>
      <c r="B2435">
        <v>2007</v>
      </c>
      <c r="C2435" t="s">
        <v>390</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543</v>
      </c>
      <c r="B2436">
        <v>2006</v>
      </c>
      <c r="C2436" t="s">
        <v>390</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543</v>
      </c>
      <c r="B2437">
        <v>2005</v>
      </c>
      <c r="C2437" t="s">
        <v>390</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543</v>
      </c>
      <c r="B2438">
        <v>2004</v>
      </c>
      <c r="C2438" t="s">
        <v>390</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543</v>
      </c>
      <c r="B2439">
        <v>2003</v>
      </c>
      <c r="C2439" t="s">
        <v>390</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543</v>
      </c>
      <c r="B2440">
        <v>2002</v>
      </c>
      <c r="C2440" t="s">
        <v>390</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543</v>
      </c>
      <c r="B2441">
        <v>2001</v>
      </c>
      <c r="C2441" t="s">
        <v>390</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543</v>
      </c>
      <c r="B2442">
        <v>2000</v>
      </c>
      <c r="C2442" t="s">
        <v>390</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544</v>
      </c>
      <c r="B2443">
        <v>2015</v>
      </c>
      <c r="C2443" t="s">
        <v>382</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544</v>
      </c>
      <c r="B2444">
        <v>2014</v>
      </c>
      <c r="C2444" t="s">
        <v>382</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544</v>
      </c>
      <c r="B2445">
        <v>2013</v>
      </c>
      <c r="C2445" t="s">
        <v>382</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544</v>
      </c>
      <c r="B2446">
        <v>2012</v>
      </c>
      <c r="C2446" t="s">
        <v>382</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544</v>
      </c>
      <c r="B2447">
        <v>2011</v>
      </c>
      <c r="C2447" t="s">
        <v>382</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544</v>
      </c>
      <c r="B2448">
        <v>2010</v>
      </c>
      <c r="C2448" t="s">
        <v>382</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544</v>
      </c>
      <c r="B2449">
        <v>2009</v>
      </c>
      <c r="C2449" t="s">
        <v>382</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544</v>
      </c>
      <c r="B2450">
        <v>2008</v>
      </c>
      <c r="C2450" t="s">
        <v>382</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544</v>
      </c>
      <c r="B2451">
        <v>2007</v>
      </c>
      <c r="C2451" t="s">
        <v>382</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544</v>
      </c>
      <c r="B2452">
        <v>2006</v>
      </c>
      <c r="C2452" t="s">
        <v>382</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544</v>
      </c>
      <c r="B2453">
        <v>2005</v>
      </c>
      <c r="C2453" t="s">
        <v>382</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544</v>
      </c>
      <c r="B2454">
        <v>2004</v>
      </c>
      <c r="C2454" t="s">
        <v>382</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544</v>
      </c>
      <c r="B2455">
        <v>2003</v>
      </c>
      <c r="C2455" t="s">
        <v>382</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544</v>
      </c>
      <c r="B2456">
        <v>2002</v>
      </c>
      <c r="C2456" t="s">
        <v>382</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544</v>
      </c>
      <c r="B2457">
        <v>2001</v>
      </c>
      <c r="C2457" t="s">
        <v>382</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544</v>
      </c>
      <c r="B2458">
        <v>2000</v>
      </c>
      <c r="C2458" t="s">
        <v>382</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545</v>
      </c>
      <c r="B2459">
        <v>2015</v>
      </c>
      <c r="C2459" t="s">
        <v>382</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545</v>
      </c>
      <c r="B2460">
        <v>2014</v>
      </c>
      <c r="C2460" t="s">
        <v>382</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545</v>
      </c>
      <c r="B2461">
        <v>2013</v>
      </c>
      <c r="C2461" t="s">
        <v>382</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545</v>
      </c>
      <c r="B2462">
        <v>2012</v>
      </c>
      <c r="C2462" t="s">
        <v>382</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545</v>
      </c>
      <c r="B2463">
        <v>2011</v>
      </c>
      <c r="C2463" t="s">
        <v>382</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545</v>
      </c>
      <c r="B2464">
        <v>2010</v>
      </c>
      <c r="C2464" t="s">
        <v>382</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545</v>
      </c>
      <c r="B2465">
        <v>2009</v>
      </c>
      <c r="C2465" t="s">
        <v>382</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545</v>
      </c>
      <c r="B2466">
        <v>2008</v>
      </c>
      <c r="C2466" t="s">
        <v>382</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545</v>
      </c>
      <c r="B2467">
        <v>2007</v>
      </c>
      <c r="C2467" t="s">
        <v>382</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545</v>
      </c>
      <c r="B2468">
        <v>2006</v>
      </c>
      <c r="C2468" t="s">
        <v>382</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545</v>
      </c>
      <c r="B2469">
        <v>2005</v>
      </c>
      <c r="C2469" t="s">
        <v>382</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545</v>
      </c>
      <c r="B2470">
        <v>2004</v>
      </c>
      <c r="C2470" t="s">
        <v>382</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545</v>
      </c>
      <c r="B2471">
        <v>2003</v>
      </c>
      <c r="C2471" t="s">
        <v>382</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545</v>
      </c>
      <c r="B2472">
        <v>2002</v>
      </c>
      <c r="C2472" t="s">
        <v>382</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545</v>
      </c>
      <c r="B2473">
        <v>2001</v>
      </c>
      <c r="C2473" t="s">
        <v>382</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545</v>
      </c>
      <c r="B2474">
        <v>2000</v>
      </c>
      <c r="C2474" t="s">
        <v>382</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546</v>
      </c>
      <c r="B2475">
        <v>2015</v>
      </c>
      <c r="C2475" t="s">
        <v>382</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546</v>
      </c>
      <c r="B2476">
        <v>2014</v>
      </c>
      <c r="C2476" t="s">
        <v>382</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546</v>
      </c>
      <c r="B2477">
        <v>2013</v>
      </c>
      <c r="C2477" t="s">
        <v>382</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546</v>
      </c>
      <c r="B2478">
        <v>2012</v>
      </c>
      <c r="C2478" t="s">
        <v>382</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546</v>
      </c>
      <c r="B2479">
        <v>2011</v>
      </c>
      <c r="C2479" t="s">
        <v>382</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546</v>
      </c>
      <c r="B2480">
        <v>2010</v>
      </c>
      <c r="C2480" t="s">
        <v>382</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546</v>
      </c>
      <c r="B2481">
        <v>2009</v>
      </c>
      <c r="C2481" t="s">
        <v>382</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546</v>
      </c>
      <c r="B2482">
        <v>2008</v>
      </c>
      <c r="C2482" t="s">
        <v>382</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546</v>
      </c>
      <c r="B2483">
        <v>2007</v>
      </c>
      <c r="C2483" t="s">
        <v>382</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546</v>
      </c>
      <c r="B2484">
        <v>2006</v>
      </c>
      <c r="C2484" t="s">
        <v>382</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546</v>
      </c>
      <c r="B2485">
        <v>2005</v>
      </c>
      <c r="C2485" t="s">
        <v>382</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546</v>
      </c>
      <c r="B2486">
        <v>2004</v>
      </c>
      <c r="C2486" t="s">
        <v>382</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546</v>
      </c>
      <c r="B2487">
        <v>2003</v>
      </c>
      <c r="C2487" t="s">
        <v>382</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546</v>
      </c>
      <c r="B2488">
        <v>2002</v>
      </c>
      <c r="C2488" t="s">
        <v>382</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546</v>
      </c>
      <c r="B2489">
        <v>2001</v>
      </c>
      <c r="C2489" t="s">
        <v>382</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546</v>
      </c>
      <c r="B2490">
        <v>2000</v>
      </c>
      <c r="C2490" t="s">
        <v>382</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547</v>
      </c>
      <c r="B2491">
        <v>2015</v>
      </c>
      <c r="C2491" t="s">
        <v>382</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547</v>
      </c>
      <c r="B2492">
        <v>2014</v>
      </c>
      <c r="C2492" t="s">
        <v>382</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547</v>
      </c>
      <c r="B2493">
        <v>2013</v>
      </c>
      <c r="C2493" t="s">
        <v>382</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547</v>
      </c>
      <c r="B2494">
        <v>2012</v>
      </c>
      <c r="C2494" t="s">
        <v>382</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547</v>
      </c>
      <c r="B2495">
        <v>2011</v>
      </c>
      <c r="C2495" t="s">
        <v>382</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547</v>
      </c>
      <c r="B2496">
        <v>2010</v>
      </c>
      <c r="C2496" t="s">
        <v>382</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547</v>
      </c>
      <c r="B2497">
        <v>2009</v>
      </c>
      <c r="C2497" t="s">
        <v>382</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547</v>
      </c>
      <c r="B2498">
        <v>2008</v>
      </c>
      <c r="C2498" t="s">
        <v>382</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547</v>
      </c>
      <c r="B2499">
        <v>2007</v>
      </c>
      <c r="C2499" t="s">
        <v>382</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547</v>
      </c>
      <c r="B2500">
        <v>2006</v>
      </c>
      <c r="C2500" t="s">
        <v>382</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547</v>
      </c>
      <c r="B2501">
        <v>2005</v>
      </c>
      <c r="C2501" t="s">
        <v>382</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547</v>
      </c>
      <c r="B2502">
        <v>2004</v>
      </c>
      <c r="C2502" t="s">
        <v>382</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547</v>
      </c>
      <c r="B2503">
        <v>2003</v>
      </c>
      <c r="C2503" t="s">
        <v>382</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547</v>
      </c>
      <c r="B2504">
        <v>2002</v>
      </c>
      <c r="C2504" t="s">
        <v>382</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547</v>
      </c>
      <c r="B2505">
        <v>2001</v>
      </c>
      <c r="C2505" t="s">
        <v>382</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547</v>
      </c>
      <c r="B2506">
        <v>2000</v>
      </c>
      <c r="C2506" t="s">
        <v>382</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548</v>
      </c>
      <c r="B2507">
        <v>2015</v>
      </c>
      <c r="C2507" t="s">
        <v>390</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548</v>
      </c>
      <c r="B2508">
        <v>2014</v>
      </c>
      <c r="C2508" t="s">
        <v>390</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548</v>
      </c>
      <c r="B2509">
        <v>2013</v>
      </c>
      <c r="C2509" t="s">
        <v>390</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548</v>
      </c>
      <c r="B2510">
        <v>2012</v>
      </c>
      <c r="C2510" t="s">
        <v>390</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548</v>
      </c>
      <c r="B2511">
        <v>2011</v>
      </c>
      <c r="C2511" t="s">
        <v>390</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548</v>
      </c>
      <c r="B2512">
        <v>2010</v>
      </c>
      <c r="C2512" t="s">
        <v>390</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548</v>
      </c>
      <c r="B2513">
        <v>2009</v>
      </c>
      <c r="C2513" t="s">
        <v>390</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548</v>
      </c>
      <c r="B2514">
        <v>2008</v>
      </c>
      <c r="C2514" t="s">
        <v>390</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548</v>
      </c>
      <c r="B2515">
        <v>2007</v>
      </c>
      <c r="C2515" t="s">
        <v>390</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548</v>
      </c>
      <c r="B2516">
        <v>2006</v>
      </c>
      <c r="C2516" t="s">
        <v>390</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548</v>
      </c>
      <c r="B2517">
        <v>2005</v>
      </c>
      <c r="C2517" t="s">
        <v>390</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548</v>
      </c>
      <c r="B2518">
        <v>2004</v>
      </c>
      <c r="C2518" t="s">
        <v>390</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548</v>
      </c>
      <c r="B2519">
        <v>2003</v>
      </c>
      <c r="C2519" t="s">
        <v>390</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548</v>
      </c>
      <c r="B2520">
        <v>2002</v>
      </c>
      <c r="C2520" t="s">
        <v>390</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548</v>
      </c>
      <c r="B2521">
        <v>2001</v>
      </c>
      <c r="C2521" t="s">
        <v>390</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548</v>
      </c>
      <c r="B2522">
        <v>2000</v>
      </c>
      <c r="C2522" t="s">
        <v>390</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549</v>
      </c>
      <c r="B2523">
        <v>2015</v>
      </c>
      <c r="C2523" t="s">
        <v>390</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549</v>
      </c>
      <c r="B2524">
        <v>2014</v>
      </c>
      <c r="C2524" t="s">
        <v>390</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549</v>
      </c>
      <c r="B2525">
        <v>2013</v>
      </c>
      <c r="C2525" t="s">
        <v>390</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549</v>
      </c>
      <c r="B2526">
        <v>2012</v>
      </c>
      <c r="C2526" t="s">
        <v>390</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549</v>
      </c>
      <c r="B2527">
        <v>2011</v>
      </c>
      <c r="C2527" t="s">
        <v>390</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549</v>
      </c>
      <c r="B2528">
        <v>2010</v>
      </c>
      <c r="C2528" t="s">
        <v>390</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549</v>
      </c>
      <c r="B2529">
        <v>2009</v>
      </c>
      <c r="C2529" t="s">
        <v>390</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549</v>
      </c>
      <c r="B2530">
        <v>2008</v>
      </c>
      <c r="C2530" t="s">
        <v>390</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549</v>
      </c>
      <c r="B2531">
        <v>2007</v>
      </c>
      <c r="C2531" t="s">
        <v>390</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549</v>
      </c>
      <c r="B2532">
        <v>2006</v>
      </c>
      <c r="C2532" t="s">
        <v>390</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549</v>
      </c>
      <c r="B2533">
        <v>2005</v>
      </c>
      <c r="C2533" t="s">
        <v>390</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549</v>
      </c>
      <c r="B2534">
        <v>2004</v>
      </c>
      <c r="C2534" t="s">
        <v>390</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549</v>
      </c>
      <c r="B2535">
        <v>2003</v>
      </c>
      <c r="C2535" t="s">
        <v>390</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549</v>
      </c>
      <c r="B2536">
        <v>2002</v>
      </c>
      <c r="C2536" t="s">
        <v>390</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549</v>
      </c>
      <c r="B2537">
        <v>2001</v>
      </c>
      <c r="C2537" t="s">
        <v>390</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549</v>
      </c>
      <c r="B2538">
        <v>2000</v>
      </c>
      <c r="C2538" t="s">
        <v>390</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550</v>
      </c>
      <c r="B2539">
        <v>2015</v>
      </c>
      <c r="C2539" t="s">
        <v>382</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550</v>
      </c>
      <c r="B2540">
        <v>2014</v>
      </c>
      <c r="C2540" t="s">
        <v>382</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550</v>
      </c>
      <c r="B2541">
        <v>2013</v>
      </c>
      <c r="C2541" t="s">
        <v>382</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550</v>
      </c>
      <c r="B2542">
        <v>2012</v>
      </c>
      <c r="C2542" t="s">
        <v>382</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550</v>
      </c>
      <c r="B2543">
        <v>2011</v>
      </c>
      <c r="C2543" t="s">
        <v>382</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550</v>
      </c>
      <c r="B2544">
        <v>2010</v>
      </c>
      <c r="C2544" t="s">
        <v>382</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550</v>
      </c>
      <c r="B2545">
        <v>2009</v>
      </c>
      <c r="C2545" t="s">
        <v>382</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550</v>
      </c>
      <c r="B2546">
        <v>2008</v>
      </c>
      <c r="C2546" t="s">
        <v>382</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550</v>
      </c>
      <c r="B2547">
        <v>2007</v>
      </c>
      <c r="C2547" t="s">
        <v>382</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550</v>
      </c>
      <c r="B2548">
        <v>2006</v>
      </c>
      <c r="C2548" t="s">
        <v>382</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550</v>
      </c>
      <c r="B2549">
        <v>2005</v>
      </c>
      <c r="C2549" t="s">
        <v>382</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550</v>
      </c>
      <c r="B2550">
        <v>2004</v>
      </c>
      <c r="C2550" t="s">
        <v>382</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550</v>
      </c>
      <c r="B2551">
        <v>2003</v>
      </c>
      <c r="C2551" t="s">
        <v>382</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550</v>
      </c>
      <c r="B2552">
        <v>2002</v>
      </c>
      <c r="C2552" t="s">
        <v>382</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550</v>
      </c>
      <c r="B2553">
        <v>2001</v>
      </c>
      <c r="C2553" t="s">
        <v>382</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550</v>
      </c>
      <c r="B2554">
        <v>2000</v>
      </c>
      <c r="C2554" t="s">
        <v>382</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551</v>
      </c>
      <c r="B2555">
        <v>2015</v>
      </c>
      <c r="C2555" t="s">
        <v>382</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551</v>
      </c>
      <c r="B2556">
        <v>2014</v>
      </c>
      <c r="C2556" t="s">
        <v>382</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551</v>
      </c>
      <c r="B2557">
        <v>2013</v>
      </c>
      <c r="C2557" t="s">
        <v>382</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551</v>
      </c>
      <c r="B2558">
        <v>2012</v>
      </c>
      <c r="C2558" t="s">
        <v>382</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551</v>
      </c>
      <c r="B2559">
        <v>2011</v>
      </c>
      <c r="C2559" t="s">
        <v>382</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551</v>
      </c>
      <c r="B2560">
        <v>2010</v>
      </c>
      <c r="C2560" t="s">
        <v>382</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551</v>
      </c>
      <c r="B2561">
        <v>2009</v>
      </c>
      <c r="C2561" t="s">
        <v>382</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551</v>
      </c>
      <c r="B2562">
        <v>2008</v>
      </c>
      <c r="C2562" t="s">
        <v>382</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551</v>
      </c>
      <c r="B2563">
        <v>2007</v>
      </c>
      <c r="C2563" t="s">
        <v>382</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551</v>
      </c>
      <c r="B2564">
        <v>2006</v>
      </c>
      <c r="C2564" t="s">
        <v>382</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551</v>
      </c>
      <c r="B2565">
        <v>2005</v>
      </c>
      <c r="C2565" t="s">
        <v>382</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551</v>
      </c>
      <c r="B2566">
        <v>2004</v>
      </c>
      <c r="C2566" t="s">
        <v>382</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551</v>
      </c>
      <c r="B2567">
        <v>2003</v>
      </c>
      <c r="C2567" t="s">
        <v>382</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551</v>
      </c>
      <c r="B2568">
        <v>2002</v>
      </c>
      <c r="C2568" t="s">
        <v>382</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551</v>
      </c>
      <c r="B2569">
        <v>2001</v>
      </c>
      <c r="C2569" t="s">
        <v>382</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551</v>
      </c>
      <c r="B2570">
        <v>2000</v>
      </c>
      <c r="C2570" t="s">
        <v>382</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552</v>
      </c>
      <c r="B2571">
        <v>2015</v>
      </c>
      <c r="C2571" t="s">
        <v>382</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552</v>
      </c>
      <c r="B2572">
        <v>2014</v>
      </c>
      <c r="C2572" t="s">
        <v>382</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552</v>
      </c>
      <c r="B2573">
        <v>2013</v>
      </c>
      <c r="C2573" t="s">
        <v>382</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552</v>
      </c>
      <c r="B2574">
        <v>2012</v>
      </c>
      <c r="C2574" t="s">
        <v>382</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552</v>
      </c>
      <c r="B2575">
        <v>2011</v>
      </c>
      <c r="C2575" t="s">
        <v>382</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552</v>
      </c>
      <c r="B2576">
        <v>2010</v>
      </c>
      <c r="C2576" t="s">
        <v>382</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552</v>
      </c>
      <c r="B2577">
        <v>2009</v>
      </c>
      <c r="C2577" t="s">
        <v>382</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552</v>
      </c>
      <c r="B2578">
        <v>2008</v>
      </c>
      <c r="C2578" t="s">
        <v>382</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552</v>
      </c>
      <c r="B2579">
        <v>2007</v>
      </c>
      <c r="C2579" t="s">
        <v>382</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552</v>
      </c>
      <c r="B2580">
        <v>2006</v>
      </c>
      <c r="C2580" t="s">
        <v>382</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552</v>
      </c>
      <c r="B2581">
        <v>2005</v>
      </c>
      <c r="C2581" t="s">
        <v>382</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552</v>
      </c>
      <c r="B2582">
        <v>2004</v>
      </c>
      <c r="C2582" t="s">
        <v>382</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552</v>
      </c>
      <c r="B2583">
        <v>2003</v>
      </c>
      <c r="C2583" t="s">
        <v>382</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552</v>
      </c>
      <c r="B2584">
        <v>2002</v>
      </c>
      <c r="C2584" t="s">
        <v>382</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552</v>
      </c>
      <c r="B2585">
        <v>2001</v>
      </c>
      <c r="C2585" t="s">
        <v>382</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552</v>
      </c>
      <c r="B2586">
        <v>2000</v>
      </c>
      <c r="C2586" t="s">
        <v>382</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553</v>
      </c>
      <c r="B2587">
        <v>2015</v>
      </c>
      <c r="C2587" t="s">
        <v>382</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553</v>
      </c>
      <c r="B2588">
        <v>2014</v>
      </c>
      <c r="C2588" t="s">
        <v>382</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553</v>
      </c>
      <c r="B2589">
        <v>2013</v>
      </c>
      <c r="C2589" t="s">
        <v>382</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553</v>
      </c>
      <c r="B2590">
        <v>2012</v>
      </c>
      <c r="C2590" t="s">
        <v>382</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553</v>
      </c>
      <c r="B2591">
        <v>2011</v>
      </c>
      <c r="C2591" t="s">
        <v>382</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553</v>
      </c>
      <c r="B2592">
        <v>2010</v>
      </c>
      <c r="C2592" t="s">
        <v>382</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553</v>
      </c>
      <c r="B2593">
        <v>2009</v>
      </c>
      <c r="C2593" t="s">
        <v>382</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553</v>
      </c>
      <c r="B2594">
        <v>2008</v>
      </c>
      <c r="C2594" t="s">
        <v>382</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553</v>
      </c>
      <c r="B2595">
        <v>2007</v>
      </c>
      <c r="C2595" t="s">
        <v>382</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553</v>
      </c>
      <c r="B2596">
        <v>2006</v>
      </c>
      <c r="C2596" t="s">
        <v>382</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553</v>
      </c>
      <c r="B2597">
        <v>2005</v>
      </c>
      <c r="C2597" t="s">
        <v>382</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553</v>
      </c>
      <c r="B2598">
        <v>2004</v>
      </c>
      <c r="C2598" t="s">
        <v>382</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553</v>
      </c>
      <c r="B2599">
        <v>2003</v>
      </c>
      <c r="C2599" t="s">
        <v>382</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553</v>
      </c>
      <c r="B2600">
        <v>2002</v>
      </c>
      <c r="C2600" t="s">
        <v>382</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553</v>
      </c>
      <c r="B2601">
        <v>2001</v>
      </c>
      <c r="C2601" t="s">
        <v>382</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553</v>
      </c>
      <c r="B2602">
        <v>2000</v>
      </c>
      <c r="C2602" t="s">
        <v>382</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554</v>
      </c>
      <c r="B2603">
        <v>2015</v>
      </c>
      <c r="C2603" t="s">
        <v>382</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554</v>
      </c>
      <c r="B2604">
        <v>2014</v>
      </c>
      <c r="C2604" t="s">
        <v>382</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554</v>
      </c>
      <c r="B2605">
        <v>2013</v>
      </c>
      <c r="C2605" t="s">
        <v>382</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554</v>
      </c>
      <c r="B2606">
        <v>2012</v>
      </c>
      <c r="C2606" t="s">
        <v>382</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554</v>
      </c>
      <c r="B2607">
        <v>2011</v>
      </c>
      <c r="C2607" t="s">
        <v>382</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554</v>
      </c>
      <c r="B2608">
        <v>2010</v>
      </c>
      <c r="C2608" t="s">
        <v>382</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554</v>
      </c>
      <c r="B2609">
        <v>2009</v>
      </c>
      <c r="C2609" t="s">
        <v>382</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554</v>
      </c>
      <c r="B2610">
        <v>2008</v>
      </c>
      <c r="C2610" t="s">
        <v>382</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554</v>
      </c>
      <c r="B2611">
        <v>2007</v>
      </c>
      <c r="C2611" t="s">
        <v>382</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554</v>
      </c>
      <c r="B2612">
        <v>2006</v>
      </c>
      <c r="C2612" t="s">
        <v>382</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554</v>
      </c>
      <c r="B2613">
        <v>2005</v>
      </c>
      <c r="C2613" t="s">
        <v>382</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554</v>
      </c>
      <c r="B2614">
        <v>2004</v>
      </c>
      <c r="C2614" t="s">
        <v>382</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554</v>
      </c>
      <c r="B2615">
        <v>2003</v>
      </c>
      <c r="C2615" t="s">
        <v>382</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554</v>
      </c>
      <c r="B2616">
        <v>2002</v>
      </c>
      <c r="C2616" t="s">
        <v>382</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554</v>
      </c>
      <c r="B2617">
        <v>2001</v>
      </c>
      <c r="C2617" t="s">
        <v>382</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554</v>
      </c>
      <c r="B2618">
        <v>2000</v>
      </c>
      <c r="C2618" t="s">
        <v>382</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555</v>
      </c>
      <c r="B2619">
        <v>2015</v>
      </c>
      <c r="C2619" t="s">
        <v>382</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555</v>
      </c>
      <c r="B2620">
        <v>2014</v>
      </c>
      <c r="C2620" t="s">
        <v>382</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555</v>
      </c>
      <c r="B2621">
        <v>2013</v>
      </c>
      <c r="C2621" t="s">
        <v>382</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555</v>
      </c>
      <c r="B2622">
        <v>2012</v>
      </c>
      <c r="C2622" t="s">
        <v>382</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555</v>
      </c>
      <c r="B2623">
        <v>2011</v>
      </c>
      <c r="C2623" t="s">
        <v>382</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555</v>
      </c>
      <c r="B2624">
        <v>2010</v>
      </c>
      <c r="C2624" t="s">
        <v>382</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555</v>
      </c>
      <c r="B2625">
        <v>2009</v>
      </c>
      <c r="C2625" t="s">
        <v>382</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555</v>
      </c>
      <c r="B2626">
        <v>2008</v>
      </c>
      <c r="C2626" t="s">
        <v>382</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555</v>
      </c>
      <c r="B2627">
        <v>2007</v>
      </c>
      <c r="C2627" t="s">
        <v>382</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555</v>
      </c>
      <c r="B2628">
        <v>2006</v>
      </c>
      <c r="C2628" t="s">
        <v>382</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555</v>
      </c>
      <c r="B2629">
        <v>2005</v>
      </c>
      <c r="C2629" t="s">
        <v>382</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555</v>
      </c>
      <c r="B2630">
        <v>2004</v>
      </c>
      <c r="C2630" t="s">
        <v>382</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555</v>
      </c>
      <c r="B2631">
        <v>2003</v>
      </c>
      <c r="C2631" t="s">
        <v>382</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555</v>
      </c>
      <c r="B2632">
        <v>2002</v>
      </c>
      <c r="C2632" t="s">
        <v>382</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555</v>
      </c>
      <c r="B2633">
        <v>2001</v>
      </c>
      <c r="C2633" t="s">
        <v>382</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555</v>
      </c>
      <c r="B2634">
        <v>2000</v>
      </c>
      <c r="C2634" t="s">
        <v>382</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556</v>
      </c>
      <c r="B2635">
        <v>2015</v>
      </c>
      <c r="C2635" t="s">
        <v>382</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556</v>
      </c>
      <c r="B2636">
        <v>2014</v>
      </c>
      <c r="C2636" t="s">
        <v>382</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556</v>
      </c>
      <c r="B2637">
        <v>2013</v>
      </c>
      <c r="C2637" t="s">
        <v>382</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556</v>
      </c>
      <c r="B2638">
        <v>2012</v>
      </c>
      <c r="C2638" t="s">
        <v>382</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556</v>
      </c>
      <c r="B2639">
        <v>2011</v>
      </c>
      <c r="C2639" t="s">
        <v>382</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556</v>
      </c>
      <c r="B2640">
        <v>2010</v>
      </c>
      <c r="C2640" t="s">
        <v>382</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556</v>
      </c>
      <c r="B2641">
        <v>2009</v>
      </c>
      <c r="C2641" t="s">
        <v>382</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556</v>
      </c>
      <c r="B2642">
        <v>2008</v>
      </c>
      <c r="C2642" t="s">
        <v>382</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556</v>
      </c>
      <c r="B2643">
        <v>2007</v>
      </c>
      <c r="C2643" t="s">
        <v>382</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556</v>
      </c>
      <c r="B2644">
        <v>2006</v>
      </c>
      <c r="C2644" t="s">
        <v>382</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556</v>
      </c>
      <c r="B2645">
        <v>2005</v>
      </c>
      <c r="C2645" t="s">
        <v>382</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556</v>
      </c>
      <c r="B2646">
        <v>2004</v>
      </c>
      <c r="C2646" t="s">
        <v>382</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556</v>
      </c>
      <c r="B2647">
        <v>2003</v>
      </c>
      <c r="C2647" t="s">
        <v>382</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556</v>
      </c>
      <c r="B2648">
        <v>2002</v>
      </c>
      <c r="C2648" t="s">
        <v>382</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556</v>
      </c>
      <c r="B2649">
        <v>2001</v>
      </c>
      <c r="C2649" t="s">
        <v>382</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556</v>
      </c>
      <c r="B2650">
        <v>2000</v>
      </c>
      <c r="C2650" t="s">
        <v>382</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557</v>
      </c>
      <c r="B2651">
        <v>2015</v>
      </c>
      <c r="C2651" t="s">
        <v>382</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557</v>
      </c>
      <c r="B2652">
        <v>2014</v>
      </c>
      <c r="C2652" t="s">
        <v>382</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557</v>
      </c>
      <c r="B2653">
        <v>2013</v>
      </c>
      <c r="C2653" t="s">
        <v>382</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557</v>
      </c>
      <c r="B2654">
        <v>2012</v>
      </c>
      <c r="C2654" t="s">
        <v>382</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557</v>
      </c>
      <c r="B2655">
        <v>2011</v>
      </c>
      <c r="C2655" t="s">
        <v>382</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557</v>
      </c>
      <c r="B2656">
        <v>2010</v>
      </c>
      <c r="C2656" t="s">
        <v>382</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557</v>
      </c>
      <c r="B2657">
        <v>2009</v>
      </c>
      <c r="C2657" t="s">
        <v>382</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557</v>
      </c>
      <c r="B2658">
        <v>2008</v>
      </c>
      <c r="C2658" t="s">
        <v>382</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557</v>
      </c>
      <c r="B2659">
        <v>2007</v>
      </c>
      <c r="C2659" t="s">
        <v>382</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557</v>
      </c>
      <c r="B2660">
        <v>2006</v>
      </c>
      <c r="C2660" t="s">
        <v>382</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557</v>
      </c>
      <c r="B2661">
        <v>2005</v>
      </c>
      <c r="C2661" t="s">
        <v>382</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557</v>
      </c>
      <c r="B2662">
        <v>2004</v>
      </c>
      <c r="C2662" t="s">
        <v>382</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557</v>
      </c>
      <c r="B2663">
        <v>2003</v>
      </c>
      <c r="C2663" t="s">
        <v>382</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557</v>
      </c>
      <c r="B2664">
        <v>2002</v>
      </c>
      <c r="C2664" t="s">
        <v>382</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557</v>
      </c>
      <c r="B2665">
        <v>2001</v>
      </c>
      <c r="C2665" t="s">
        <v>382</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557</v>
      </c>
      <c r="B2666">
        <v>2000</v>
      </c>
      <c r="C2666" t="s">
        <v>382</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558</v>
      </c>
      <c r="B2667">
        <v>2015</v>
      </c>
      <c r="C2667" t="s">
        <v>382</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558</v>
      </c>
      <c r="B2668">
        <v>2014</v>
      </c>
      <c r="C2668" t="s">
        <v>382</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558</v>
      </c>
      <c r="B2669">
        <v>2013</v>
      </c>
      <c r="C2669" t="s">
        <v>382</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558</v>
      </c>
      <c r="B2670">
        <v>2012</v>
      </c>
      <c r="C2670" t="s">
        <v>382</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558</v>
      </c>
      <c r="B2671">
        <v>2011</v>
      </c>
      <c r="C2671" t="s">
        <v>382</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558</v>
      </c>
      <c r="B2672">
        <v>2010</v>
      </c>
      <c r="C2672" t="s">
        <v>382</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558</v>
      </c>
      <c r="B2673">
        <v>2009</v>
      </c>
      <c r="C2673" t="s">
        <v>382</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558</v>
      </c>
      <c r="B2674">
        <v>2008</v>
      </c>
      <c r="C2674" t="s">
        <v>382</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558</v>
      </c>
      <c r="B2675">
        <v>2007</v>
      </c>
      <c r="C2675" t="s">
        <v>382</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558</v>
      </c>
      <c r="B2676">
        <v>2006</v>
      </c>
      <c r="C2676" t="s">
        <v>382</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558</v>
      </c>
      <c r="B2677">
        <v>2005</v>
      </c>
      <c r="C2677" t="s">
        <v>382</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558</v>
      </c>
      <c r="B2678">
        <v>2004</v>
      </c>
      <c r="C2678" t="s">
        <v>382</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558</v>
      </c>
      <c r="B2679">
        <v>2003</v>
      </c>
      <c r="C2679" t="s">
        <v>382</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558</v>
      </c>
      <c r="B2680">
        <v>2002</v>
      </c>
      <c r="C2680" t="s">
        <v>382</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558</v>
      </c>
      <c r="B2681">
        <v>2001</v>
      </c>
      <c r="C2681" t="s">
        <v>382</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558</v>
      </c>
      <c r="B2682">
        <v>2000</v>
      </c>
      <c r="C2682" t="s">
        <v>382</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559</v>
      </c>
      <c r="B2683">
        <v>2015</v>
      </c>
      <c r="C2683" t="s">
        <v>382</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559</v>
      </c>
      <c r="B2684">
        <v>2014</v>
      </c>
      <c r="C2684" t="s">
        <v>382</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559</v>
      </c>
      <c r="B2685">
        <v>2013</v>
      </c>
      <c r="C2685" t="s">
        <v>382</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559</v>
      </c>
      <c r="B2686">
        <v>2012</v>
      </c>
      <c r="C2686" t="s">
        <v>382</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559</v>
      </c>
      <c r="B2687">
        <v>2011</v>
      </c>
      <c r="C2687" t="s">
        <v>382</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559</v>
      </c>
      <c r="B2688">
        <v>2010</v>
      </c>
      <c r="C2688" t="s">
        <v>382</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559</v>
      </c>
      <c r="B2689">
        <v>2009</v>
      </c>
      <c r="C2689" t="s">
        <v>382</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559</v>
      </c>
      <c r="B2690">
        <v>2008</v>
      </c>
      <c r="C2690" t="s">
        <v>382</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559</v>
      </c>
      <c r="B2691">
        <v>2007</v>
      </c>
      <c r="C2691" t="s">
        <v>382</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559</v>
      </c>
      <c r="B2692">
        <v>2006</v>
      </c>
      <c r="C2692" t="s">
        <v>382</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559</v>
      </c>
      <c r="B2693">
        <v>2005</v>
      </c>
      <c r="C2693" t="s">
        <v>382</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559</v>
      </c>
      <c r="B2694">
        <v>2004</v>
      </c>
      <c r="C2694" t="s">
        <v>382</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559</v>
      </c>
      <c r="B2695">
        <v>2003</v>
      </c>
      <c r="C2695" t="s">
        <v>382</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559</v>
      </c>
      <c r="B2696">
        <v>2002</v>
      </c>
      <c r="C2696" t="s">
        <v>382</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559</v>
      </c>
      <c r="B2697">
        <v>2001</v>
      </c>
      <c r="C2697" t="s">
        <v>382</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559</v>
      </c>
      <c r="B2698">
        <v>2000</v>
      </c>
      <c r="C2698" t="s">
        <v>382</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560</v>
      </c>
      <c r="B2699">
        <v>2015</v>
      </c>
      <c r="C2699" t="s">
        <v>382</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560</v>
      </c>
      <c r="B2700">
        <v>2014</v>
      </c>
      <c r="C2700" t="s">
        <v>382</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560</v>
      </c>
      <c r="B2701">
        <v>2013</v>
      </c>
      <c r="C2701" t="s">
        <v>382</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560</v>
      </c>
      <c r="B2702">
        <v>2012</v>
      </c>
      <c r="C2702" t="s">
        <v>382</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560</v>
      </c>
      <c r="B2703">
        <v>2011</v>
      </c>
      <c r="C2703" t="s">
        <v>382</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560</v>
      </c>
      <c r="B2704">
        <v>2010</v>
      </c>
      <c r="C2704" t="s">
        <v>382</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560</v>
      </c>
      <c r="B2705">
        <v>2009</v>
      </c>
      <c r="C2705" t="s">
        <v>382</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560</v>
      </c>
      <c r="B2706">
        <v>2008</v>
      </c>
      <c r="C2706" t="s">
        <v>382</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560</v>
      </c>
      <c r="B2707">
        <v>2007</v>
      </c>
      <c r="C2707" t="s">
        <v>382</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560</v>
      </c>
      <c r="B2708">
        <v>2006</v>
      </c>
      <c r="C2708" t="s">
        <v>382</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560</v>
      </c>
      <c r="B2709">
        <v>2005</v>
      </c>
      <c r="C2709" t="s">
        <v>382</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560</v>
      </c>
      <c r="B2710">
        <v>2004</v>
      </c>
      <c r="C2710" t="s">
        <v>382</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560</v>
      </c>
      <c r="B2711">
        <v>2003</v>
      </c>
      <c r="C2711" t="s">
        <v>382</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560</v>
      </c>
      <c r="B2712">
        <v>2002</v>
      </c>
      <c r="C2712" t="s">
        <v>382</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560</v>
      </c>
      <c r="B2713">
        <v>2001</v>
      </c>
      <c r="C2713" t="s">
        <v>382</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560</v>
      </c>
      <c r="B2714">
        <v>2000</v>
      </c>
      <c r="C2714" t="s">
        <v>382</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561</v>
      </c>
      <c r="B2715">
        <v>2013</v>
      </c>
      <c r="C2715" t="s">
        <v>382</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562</v>
      </c>
      <c r="B2716">
        <v>2015</v>
      </c>
      <c r="C2716" t="s">
        <v>382</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562</v>
      </c>
      <c r="B2717">
        <v>2014</v>
      </c>
      <c r="C2717" t="s">
        <v>382</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562</v>
      </c>
      <c r="B2718">
        <v>2013</v>
      </c>
      <c r="C2718" t="s">
        <v>382</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562</v>
      </c>
      <c r="B2719">
        <v>2012</v>
      </c>
      <c r="C2719" t="s">
        <v>382</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562</v>
      </c>
      <c r="B2720">
        <v>2011</v>
      </c>
      <c r="C2720" t="s">
        <v>382</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562</v>
      </c>
      <c r="B2721">
        <v>2010</v>
      </c>
      <c r="C2721" t="s">
        <v>382</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562</v>
      </c>
      <c r="B2722">
        <v>2009</v>
      </c>
      <c r="C2722" t="s">
        <v>382</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562</v>
      </c>
      <c r="B2723">
        <v>2008</v>
      </c>
      <c r="C2723" t="s">
        <v>382</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562</v>
      </c>
      <c r="B2724">
        <v>2007</v>
      </c>
      <c r="C2724" t="s">
        <v>382</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562</v>
      </c>
      <c r="B2725">
        <v>2006</v>
      </c>
      <c r="C2725" t="s">
        <v>382</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562</v>
      </c>
      <c r="B2726">
        <v>2005</v>
      </c>
      <c r="C2726" t="s">
        <v>382</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562</v>
      </c>
      <c r="B2727">
        <v>2004</v>
      </c>
      <c r="C2727" t="s">
        <v>382</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562</v>
      </c>
      <c r="B2728">
        <v>2003</v>
      </c>
      <c r="C2728" t="s">
        <v>382</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562</v>
      </c>
      <c r="B2729">
        <v>2002</v>
      </c>
      <c r="C2729" t="s">
        <v>382</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562</v>
      </c>
      <c r="B2730">
        <v>2001</v>
      </c>
      <c r="C2730" t="s">
        <v>382</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562</v>
      </c>
      <c r="B2731">
        <v>2000</v>
      </c>
      <c r="C2731" t="s">
        <v>382</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563</v>
      </c>
      <c r="B2732">
        <v>2015</v>
      </c>
      <c r="C2732" t="s">
        <v>382</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563</v>
      </c>
      <c r="B2733">
        <v>2014</v>
      </c>
      <c r="C2733" t="s">
        <v>382</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563</v>
      </c>
      <c r="B2734">
        <v>2013</v>
      </c>
      <c r="C2734" t="s">
        <v>382</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563</v>
      </c>
      <c r="B2735">
        <v>2012</v>
      </c>
      <c r="C2735" t="s">
        <v>382</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563</v>
      </c>
      <c r="B2736">
        <v>2011</v>
      </c>
      <c r="C2736" t="s">
        <v>382</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563</v>
      </c>
      <c r="B2737">
        <v>2010</v>
      </c>
      <c r="C2737" t="s">
        <v>382</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563</v>
      </c>
      <c r="B2738">
        <v>2009</v>
      </c>
      <c r="C2738" t="s">
        <v>382</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563</v>
      </c>
      <c r="B2739">
        <v>2008</v>
      </c>
      <c r="C2739" t="s">
        <v>382</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563</v>
      </c>
      <c r="B2740">
        <v>2007</v>
      </c>
      <c r="C2740" t="s">
        <v>382</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563</v>
      </c>
      <c r="B2741">
        <v>2006</v>
      </c>
      <c r="C2741" t="s">
        <v>382</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563</v>
      </c>
      <c r="B2742">
        <v>2005</v>
      </c>
      <c r="C2742" t="s">
        <v>382</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563</v>
      </c>
      <c r="B2743">
        <v>2004</v>
      </c>
      <c r="C2743" t="s">
        <v>382</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563</v>
      </c>
      <c r="B2744">
        <v>2003</v>
      </c>
      <c r="C2744" t="s">
        <v>382</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563</v>
      </c>
      <c r="B2745">
        <v>2002</v>
      </c>
      <c r="C2745" t="s">
        <v>382</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563</v>
      </c>
      <c r="B2746">
        <v>2001</v>
      </c>
      <c r="C2746" t="s">
        <v>382</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563</v>
      </c>
      <c r="B2747">
        <v>2000</v>
      </c>
      <c r="C2747" t="s">
        <v>382</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564</v>
      </c>
      <c r="B2748">
        <v>2015</v>
      </c>
      <c r="C2748" t="s">
        <v>382</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564</v>
      </c>
      <c r="B2749">
        <v>2014</v>
      </c>
      <c r="C2749" t="s">
        <v>382</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564</v>
      </c>
      <c r="B2750">
        <v>2013</v>
      </c>
      <c r="C2750" t="s">
        <v>382</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564</v>
      </c>
      <c r="B2751">
        <v>2012</v>
      </c>
      <c r="C2751" t="s">
        <v>382</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564</v>
      </c>
      <c r="B2752">
        <v>2011</v>
      </c>
      <c r="C2752" t="s">
        <v>382</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564</v>
      </c>
      <c r="B2753">
        <v>2010</v>
      </c>
      <c r="C2753" t="s">
        <v>382</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564</v>
      </c>
      <c r="B2754">
        <v>2009</v>
      </c>
      <c r="C2754" t="s">
        <v>382</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564</v>
      </c>
      <c r="B2755">
        <v>2008</v>
      </c>
      <c r="C2755" t="s">
        <v>382</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564</v>
      </c>
      <c r="B2756">
        <v>2007</v>
      </c>
      <c r="C2756" t="s">
        <v>382</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564</v>
      </c>
      <c r="B2757">
        <v>2006</v>
      </c>
      <c r="C2757" t="s">
        <v>382</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564</v>
      </c>
      <c r="B2758">
        <v>2005</v>
      </c>
      <c r="C2758" t="s">
        <v>382</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564</v>
      </c>
      <c r="B2759">
        <v>2004</v>
      </c>
      <c r="C2759" t="s">
        <v>382</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564</v>
      </c>
      <c r="B2760">
        <v>2003</v>
      </c>
      <c r="C2760" t="s">
        <v>382</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564</v>
      </c>
      <c r="B2761">
        <v>2002</v>
      </c>
      <c r="C2761" t="s">
        <v>382</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564</v>
      </c>
      <c r="B2762">
        <v>2001</v>
      </c>
      <c r="C2762" t="s">
        <v>382</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564</v>
      </c>
      <c r="B2763">
        <v>2000</v>
      </c>
      <c r="C2763" t="s">
        <v>382</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565</v>
      </c>
      <c r="B2764">
        <v>2015</v>
      </c>
      <c r="C2764" t="s">
        <v>390</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565</v>
      </c>
      <c r="B2765">
        <v>2014</v>
      </c>
      <c r="C2765" t="s">
        <v>390</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565</v>
      </c>
      <c r="B2766">
        <v>2013</v>
      </c>
      <c r="C2766" t="s">
        <v>390</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565</v>
      </c>
      <c r="B2767">
        <v>2012</v>
      </c>
      <c r="C2767" t="s">
        <v>390</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565</v>
      </c>
      <c r="B2768">
        <v>2011</v>
      </c>
      <c r="C2768" t="s">
        <v>390</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565</v>
      </c>
      <c r="B2769">
        <v>2010</v>
      </c>
      <c r="C2769" t="s">
        <v>390</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565</v>
      </c>
      <c r="B2770">
        <v>2009</v>
      </c>
      <c r="C2770" t="s">
        <v>390</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565</v>
      </c>
      <c r="B2771">
        <v>2008</v>
      </c>
      <c r="C2771" t="s">
        <v>390</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565</v>
      </c>
      <c r="B2772">
        <v>2007</v>
      </c>
      <c r="C2772" t="s">
        <v>390</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565</v>
      </c>
      <c r="B2773">
        <v>2006</v>
      </c>
      <c r="C2773" t="s">
        <v>390</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565</v>
      </c>
      <c r="B2774">
        <v>2005</v>
      </c>
      <c r="C2774" t="s">
        <v>390</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565</v>
      </c>
      <c r="B2775">
        <v>2004</v>
      </c>
      <c r="C2775" t="s">
        <v>390</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565</v>
      </c>
      <c r="B2776">
        <v>2003</v>
      </c>
      <c r="C2776" t="s">
        <v>390</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565</v>
      </c>
      <c r="B2777">
        <v>2002</v>
      </c>
      <c r="C2777" t="s">
        <v>390</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565</v>
      </c>
      <c r="B2778">
        <v>2001</v>
      </c>
      <c r="C2778" t="s">
        <v>390</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565</v>
      </c>
      <c r="B2779">
        <v>2000</v>
      </c>
      <c r="C2779" t="s">
        <v>390</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566</v>
      </c>
      <c r="B2780">
        <v>2015</v>
      </c>
      <c r="C2780" t="s">
        <v>382</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566</v>
      </c>
      <c r="B2781">
        <v>2014</v>
      </c>
      <c r="C2781" t="s">
        <v>382</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566</v>
      </c>
      <c r="B2782">
        <v>2013</v>
      </c>
      <c r="C2782" t="s">
        <v>382</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566</v>
      </c>
      <c r="B2783">
        <v>2012</v>
      </c>
      <c r="C2783" t="s">
        <v>382</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566</v>
      </c>
      <c r="B2784">
        <v>2011</v>
      </c>
      <c r="C2784" t="s">
        <v>382</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566</v>
      </c>
      <c r="B2785">
        <v>2010</v>
      </c>
      <c r="C2785" t="s">
        <v>382</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566</v>
      </c>
      <c r="B2786">
        <v>2009</v>
      </c>
      <c r="C2786" t="s">
        <v>382</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566</v>
      </c>
      <c r="B2787">
        <v>2008</v>
      </c>
      <c r="C2787" t="s">
        <v>382</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566</v>
      </c>
      <c r="B2788">
        <v>2007</v>
      </c>
      <c r="C2788" t="s">
        <v>382</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566</v>
      </c>
      <c r="B2789">
        <v>2006</v>
      </c>
      <c r="C2789" t="s">
        <v>382</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566</v>
      </c>
      <c r="B2790">
        <v>2005</v>
      </c>
      <c r="C2790" t="s">
        <v>382</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566</v>
      </c>
      <c r="B2791">
        <v>2004</v>
      </c>
      <c r="C2791" t="s">
        <v>382</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566</v>
      </c>
      <c r="B2792">
        <v>2003</v>
      </c>
      <c r="C2792" t="s">
        <v>382</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566</v>
      </c>
      <c r="B2793">
        <v>2002</v>
      </c>
      <c r="C2793" t="s">
        <v>382</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566</v>
      </c>
      <c r="B2794">
        <v>2001</v>
      </c>
      <c r="C2794" t="s">
        <v>382</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566</v>
      </c>
      <c r="B2795">
        <v>2000</v>
      </c>
      <c r="C2795" t="s">
        <v>382</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567</v>
      </c>
      <c r="B2796">
        <v>2015</v>
      </c>
      <c r="C2796" t="s">
        <v>390</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567</v>
      </c>
      <c r="B2797">
        <v>2014</v>
      </c>
      <c r="C2797" t="s">
        <v>390</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567</v>
      </c>
      <c r="B2798">
        <v>2013</v>
      </c>
      <c r="C2798" t="s">
        <v>390</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567</v>
      </c>
      <c r="B2799">
        <v>2012</v>
      </c>
      <c r="C2799" t="s">
        <v>390</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567</v>
      </c>
      <c r="B2800">
        <v>2011</v>
      </c>
      <c r="C2800" t="s">
        <v>390</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567</v>
      </c>
      <c r="B2801">
        <v>2010</v>
      </c>
      <c r="C2801" t="s">
        <v>390</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567</v>
      </c>
      <c r="B2802">
        <v>2009</v>
      </c>
      <c r="C2802" t="s">
        <v>390</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567</v>
      </c>
      <c r="B2803">
        <v>2008</v>
      </c>
      <c r="C2803" t="s">
        <v>390</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567</v>
      </c>
      <c r="B2804">
        <v>2007</v>
      </c>
      <c r="C2804" t="s">
        <v>390</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567</v>
      </c>
      <c r="B2805">
        <v>2006</v>
      </c>
      <c r="C2805" t="s">
        <v>390</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567</v>
      </c>
      <c r="B2806">
        <v>2005</v>
      </c>
      <c r="C2806" t="s">
        <v>390</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567</v>
      </c>
      <c r="B2807">
        <v>2004</v>
      </c>
      <c r="C2807" t="s">
        <v>390</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567</v>
      </c>
      <c r="B2808">
        <v>2003</v>
      </c>
      <c r="C2808" t="s">
        <v>390</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567</v>
      </c>
      <c r="B2809">
        <v>2002</v>
      </c>
      <c r="C2809" t="s">
        <v>390</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567</v>
      </c>
      <c r="B2810">
        <v>2001</v>
      </c>
      <c r="C2810" t="s">
        <v>390</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567</v>
      </c>
      <c r="B2811">
        <v>2000</v>
      </c>
      <c r="C2811" t="s">
        <v>390</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568</v>
      </c>
      <c r="B2812">
        <v>2015</v>
      </c>
      <c r="C2812" t="s">
        <v>382</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568</v>
      </c>
      <c r="B2813">
        <v>2014</v>
      </c>
      <c r="C2813" t="s">
        <v>382</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568</v>
      </c>
      <c r="B2814">
        <v>2013</v>
      </c>
      <c r="C2814" t="s">
        <v>382</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568</v>
      </c>
      <c r="B2815">
        <v>2012</v>
      </c>
      <c r="C2815" t="s">
        <v>382</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568</v>
      </c>
      <c r="B2816">
        <v>2011</v>
      </c>
      <c r="C2816" t="s">
        <v>382</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568</v>
      </c>
      <c r="B2817">
        <v>2010</v>
      </c>
      <c r="C2817" t="s">
        <v>382</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568</v>
      </c>
      <c r="B2818">
        <v>2009</v>
      </c>
      <c r="C2818" t="s">
        <v>382</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568</v>
      </c>
      <c r="B2819">
        <v>2008</v>
      </c>
      <c r="C2819" t="s">
        <v>382</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568</v>
      </c>
      <c r="B2820">
        <v>2007</v>
      </c>
      <c r="C2820" t="s">
        <v>382</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568</v>
      </c>
      <c r="B2821">
        <v>2006</v>
      </c>
      <c r="C2821" t="s">
        <v>382</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568</v>
      </c>
      <c r="B2822">
        <v>2005</v>
      </c>
      <c r="C2822" t="s">
        <v>382</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568</v>
      </c>
      <c r="B2823">
        <v>2004</v>
      </c>
      <c r="C2823" t="s">
        <v>382</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568</v>
      </c>
      <c r="B2824">
        <v>2003</v>
      </c>
      <c r="C2824" t="s">
        <v>382</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568</v>
      </c>
      <c r="B2825">
        <v>2002</v>
      </c>
      <c r="C2825" t="s">
        <v>382</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568</v>
      </c>
      <c r="B2826">
        <v>2001</v>
      </c>
      <c r="C2826" t="s">
        <v>382</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568</v>
      </c>
      <c r="B2827">
        <v>2000</v>
      </c>
      <c r="C2827" t="s">
        <v>382</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569</v>
      </c>
      <c r="B2828">
        <v>2015</v>
      </c>
      <c r="C2828" t="s">
        <v>382</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569</v>
      </c>
      <c r="B2829">
        <v>2014</v>
      </c>
      <c r="C2829" t="s">
        <v>382</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569</v>
      </c>
      <c r="B2830">
        <v>2013</v>
      </c>
      <c r="C2830" t="s">
        <v>382</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569</v>
      </c>
      <c r="B2831">
        <v>2012</v>
      </c>
      <c r="C2831" t="s">
        <v>382</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569</v>
      </c>
      <c r="B2832">
        <v>2011</v>
      </c>
      <c r="C2832" t="s">
        <v>382</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569</v>
      </c>
      <c r="B2833">
        <v>2010</v>
      </c>
      <c r="C2833" t="s">
        <v>382</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569</v>
      </c>
      <c r="B2834">
        <v>2009</v>
      </c>
      <c r="C2834" t="s">
        <v>382</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569</v>
      </c>
      <c r="B2835">
        <v>2008</v>
      </c>
      <c r="C2835" t="s">
        <v>382</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569</v>
      </c>
      <c r="B2836">
        <v>2007</v>
      </c>
      <c r="C2836" t="s">
        <v>382</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569</v>
      </c>
      <c r="B2837">
        <v>2006</v>
      </c>
      <c r="C2837" t="s">
        <v>382</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569</v>
      </c>
      <c r="B2838">
        <v>2005</v>
      </c>
      <c r="C2838" t="s">
        <v>382</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569</v>
      </c>
      <c r="B2839">
        <v>2004</v>
      </c>
      <c r="C2839" t="s">
        <v>382</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569</v>
      </c>
      <c r="B2840">
        <v>2003</v>
      </c>
      <c r="C2840" t="s">
        <v>382</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569</v>
      </c>
      <c r="B2841">
        <v>2002</v>
      </c>
      <c r="C2841" t="s">
        <v>382</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569</v>
      </c>
      <c r="B2842">
        <v>2001</v>
      </c>
      <c r="C2842" t="s">
        <v>382</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569</v>
      </c>
      <c r="B2843">
        <v>2000</v>
      </c>
      <c r="C2843" t="s">
        <v>382</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570</v>
      </c>
      <c r="B2844">
        <v>2015</v>
      </c>
      <c r="C2844" t="s">
        <v>382</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570</v>
      </c>
      <c r="B2845">
        <v>2014</v>
      </c>
      <c r="C2845" t="s">
        <v>382</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570</v>
      </c>
      <c r="B2846">
        <v>2013</v>
      </c>
      <c r="C2846" t="s">
        <v>382</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570</v>
      </c>
      <c r="B2847">
        <v>2012</v>
      </c>
      <c r="C2847" t="s">
        <v>382</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570</v>
      </c>
      <c r="B2848">
        <v>2011</v>
      </c>
      <c r="C2848" t="s">
        <v>382</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570</v>
      </c>
      <c r="B2849">
        <v>2010</v>
      </c>
      <c r="C2849" t="s">
        <v>382</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570</v>
      </c>
      <c r="B2850">
        <v>2009</v>
      </c>
      <c r="C2850" t="s">
        <v>382</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570</v>
      </c>
      <c r="B2851">
        <v>2008</v>
      </c>
      <c r="C2851" t="s">
        <v>382</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570</v>
      </c>
      <c r="B2852">
        <v>2007</v>
      </c>
      <c r="C2852" t="s">
        <v>382</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570</v>
      </c>
      <c r="B2853">
        <v>2006</v>
      </c>
      <c r="C2853" t="s">
        <v>382</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570</v>
      </c>
      <c r="B2854">
        <v>2005</v>
      </c>
      <c r="C2854" t="s">
        <v>382</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570</v>
      </c>
      <c r="B2855">
        <v>2004</v>
      </c>
      <c r="C2855" t="s">
        <v>382</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570</v>
      </c>
      <c r="B2856">
        <v>2003</v>
      </c>
      <c r="C2856" t="s">
        <v>382</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570</v>
      </c>
      <c r="B2857">
        <v>2002</v>
      </c>
      <c r="C2857" t="s">
        <v>382</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570</v>
      </c>
      <c r="B2858">
        <v>2001</v>
      </c>
      <c r="C2858" t="s">
        <v>382</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570</v>
      </c>
      <c r="B2859">
        <v>2000</v>
      </c>
      <c r="C2859" t="s">
        <v>382</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571</v>
      </c>
      <c r="B2860">
        <v>2015</v>
      </c>
      <c r="C2860" t="s">
        <v>382</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571</v>
      </c>
      <c r="B2861">
        <v>2014</v>
      </c>
      <c r="C2861" t="s">
        <v>382</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571</v>
      </c>
      <c r="B2862">
        <v>2013</v>
      </c>
      <c r="C2862" t="s">
        <v>382</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571</v>
      </c>
      <c r="B2863">
        <v>2012</v>
      </c>
      <c r="C2863" t="s">
        <v>382</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571</v>
      </c>
      <c r="B2864">
        <v>2011</v>
      </c>
      <c r="C2864" t="s">
        <v>382</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571</v>
      </c>
      <c r="B2865">
        <v>2010</v>
      </c>
      <c r="C2865" t="s">
        <v>382</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571</v>
      </c>
      <c r="B2866">
        <v>2009</v>
      </c>
      <c r="C2866" t="s">
        <v>382</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571</v>
      </c>
      <c r="B2867">
        <v>2008</v>
      </c>
      <c r="C2867" t="s">
        <v>382</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571</v>
      </c>
      <c r="B2868">
        <v>2007</v>
      </c>
      <c r="C2868" t="s">
        <v>382</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571</v>
      </c>
      <c r="B2869">
        <v>2006</v>
      </c>
      <c r="C2869" t="s">
        <v>382</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571</v>
      </c>
      <c r="B2870">
        <v>2005</v>
      </c>
      <c r="C2870" t="s">
        <v>382</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571</v>
      </c>
      <c r="B2871">
        <v>2004</v>
      </c>
      <c r="C2871" t="s">
        <v>382</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571</v>
      </c>
      <c r="B2872">
        <v>2003</v>
      </c>
      <c r="C2872" t="s">
        <v>382</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571</v>
      </c>
      <c r="B2873">
        <v>2002</v>
      </c>
      <c r="C2873" t="s">
        <v>382</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571</v>
      </c>
      <c r="B2874">
        <v>2001</v>
      </c>
      <c r="C2874" t="s">
        <v>382</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571</v>
      </c>
      <c r="B2875">
        <v>2000</v>
      </c>
      <c r="C2875" t="s">
        <v>382</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572</v>
      </c>
      <c r="B2876">
        <v>2015</v>
      </c>
      <c r="C2876" t="s">
        <v>382</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572</v>
      </c>
      <c r="B2877">
        <v>2014</v>
      </c>
      <c r="C2877" t="s">
        <v>382</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572</v>
      </c>
      <c r="B2878">
        <v>2013</v>
      </c>
      <c r="C2878" t="s">
        <v>382</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572</v>
      </c>
      <c r="B2879">
        <v>2012</v>
      </c>
      <c r="C2879" t="s">
        <v>382</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572</v>
      </c>
      <c r="B2880">
        <v>2011</v>
      </c>
      <c r="C2880" t="s">
        <v>382</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572</v>
      </c>
      <c r="B2881">
        <v>2010</v>
      </c>
      <c r="C2881" t="s">
        <v>382</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572</v>
      </c>
      <c r="B2882">
        <v>2009</v>
      </c>
      <c r="C2882" t="s">
        <v>382</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572</v>
      </c>
      <c r="B2883">
        <v>2008</v>
      </c>
      <c r="C2883" t="s">
        <v>382</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572</v>
      </c>
      <c r="B2884">
        <v>2007</v>
      </c>
      <c r="C2884" t="s">
        <v>382</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572</v>
      </c>
      <c r="B2885">
        <v>2006</v>
      </c>
      <c r="C2885" t="s">
        <v>382</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572</v>
      </c>
      <c r="B2886">
        <v>2005</v>
      </c>
      <c r="C2886" t="s">
        <v>382</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572</v>
      </c>
      <c r="B2887">
        <v>2004</v>
      </c>
      <c r="C2887" t="s">
        <v>382</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572</v>
      </c>
      <c r="B2888">
        <v>2003</v>
      </c>
      <c r="C2888" t="s">
        <v>382</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572</v>
      </c>
      <c r="B2889">
        <v>2002</v>
      </c>
      <c r="C2889" t="s">
        <v>382</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572</v>
      </c>
      <c r="B2890">
        <v>2001</v>
      </c>
      <c r="C2890" t="s">
        <v>382</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572</v>
      </c>
      <c r="B2891">
        <v>2000</v>
      </c>
      <c r="C2891" t="s">
        <v>382</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573</v>
      </c>
      <c r="B2892">
        <v>2015</v>
      </c>
      <c r="C2892" t="s">
        <v>382</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573</v>
      </c>
      <c r="B2893">
        <v>2014</v>
      </c>
      <c r="C2893" t="s">
        <v>382</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573</v>
      </c>
      <c r="B2894">
        <v>2013</v>
      </c>
      <c r="C2894" t="s">
        <v>382</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573</v>
      </c>
      <c r="B2895">
        <v>2012</v>
      </c>
      <c r="C2895" t="s">
        <v>382</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573</v>
      </c>
      <c r="B2896">
        <v>2011</v>
      </c>
      <c r="C2896" t="s">
        <v>382</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573</v>
      </c>
      <c r="B2897">
        <v>2010</v>
      </c>
      <c r="C2897" t="s">
        <v>382</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573</v>
      </c>
      <c r="B2898">
        <v>2009</v>
      </c>
      <c r="C2898" t="s">
        <v>382</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573</v>
      </c>
      <c r="B2899">
        <v>2008</v>
      </c>
      <c r="C2899" t="s">
        <v>382</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573</v>
      </c>
      <c r="B2900">
        <v>2007</v>
      </c>
      <c r="C2900" t="s">
        <v>382</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573</v>
      </c>
      <c r="B2901">
        <v>2006</v>
      </c>
      <c r="C2901" t="s">
        <v>382</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573</v>
      </c>
      <c r="B2902">
        <v>2005</v>
      </c>
      <c r="C2902" t="s">
        <v>382</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573</v>
      </c>
      <c r="B2903">
        <v>2004</v>
      </c>
      <c r="C2903" t="s">
        <v>382</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573</v>
      </c>
      <c r="B2904">
        <v>2003</v>
      </c>
      <c r="C2904" t="s">
        <v>382</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573</v>
      </c>
      <c r="B2905">
        <v>2002</v>
      </c>
      <c r="C2905" t="s">
        <v>382</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573</v>
      </c>
      <c r="B2906">
        <v>2001</v>
      </c>
      <c r="C2906" t="s">
        <v>382</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573</v>
      </c>
      <c r="B2907">
        <v>2000</v>
      </c>
      <c r="C2907" t="s">
        <v>382</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574</v>
      </c>
      <c r="B2908">
        <v>2015</v>
      </c>
      <c r="C2908" t="s">
        <v>382</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574</v>
      </c>
      <c r="B2909">
        <v>2014</v>
      </c>
      <c r="C2909" t="s">
        <v>382</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574</v>
      </c>
      <c r="B2910">
        <v>2013</v>
      </c>
      <c r="C2910" t="s">
        <v>382</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574</v>
      </c>
      <c r="B2911">
        <v>2012</v>
      </c>
      <c r="C2911" t="s">
        <v>382</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574</v>
      </c>
      <c r="B2912">
        <v>2011</v>
      </c>
      <c r="C2912" t="s">
        <v>382</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574</v>
      </c>
      <c r="B2913">
        <v>2010</v>
      </c>
      <c r="C2913" t="s">
        <v>382</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574</v>
      </c>
      <c r="B2914">
        <v>2009</v>
      </c>
      <c r="C2914" t="s">
        <v>382</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574</v>
      </c>
      <c r="B2915">
        <v>2008</v>
      </c>
      <c r="C2915" t="s">
        <v>382</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574</v>
      </c>
      <c r="B2916">
        <v>2007</v>
      </c>
      <c r="C2916" t="s">
        <v>382</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574</v>
      </c>
      <c r="B2917">
        <v>2006</v>
      </c>
      <c r="C2917" t="s">
        <v>382</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574</v>
      </c>
      <c r="B2918">
        <v>2005</v>
      </c>
      <c r="C2918" t="s">
        <v>382</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574</v>
      </c>
      <c r="B2919">
        <v>2004</v>
      </c>
      <c r="C2919" t="s">
        <v>382</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574</v>
      </c>
      <c r="B2920">
        <v>2003</v>
      </c>
      <c r="C2920" t="s">
        <v>382</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574</v>
      </c>
      <c r="B2921">
        <v>2002</v>
      </c>
      <c r="C2921" t="s">
        <v>382</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574</v>
      </c>
      <c r="B2922">
        <v>2001</v>
      </c>
      <c r="C2922" t="s">
        <v>382</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574</v>
      </c>
      <c r="B2923">
        <v>2000</v>
      </c>
      <c r="C2923" t="s">
        <v>382</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575</v>
      </c>
      <c r="B2924">
        <v>2015</v>
      </c>
      <c r="C2924" t="s">
        <v>382</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575</v>
      </c>
      <c r="B2925">
        <v>2014</v>
      </c>
      <c r="C2925" t="s">
        <v>382</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575</v>
      </c>
      <c r="B2926">
        <v>2013</v>
      </c>
      <c r="C2926" t="s">
        <v>382</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575</v>
      </c>
      <c r="B2927">
        <v>2012</v>
      </c>
      <c r="C2927" t="s">
        <v>382</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575</v>
      </c>
      <c r="B2928">
        <v>2011</v>
      </c>
      <c r="C2928" t="s">
        <v>382</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575</v>
      </c>
      <c r="B2929">
        <v>2010</v>
      </c>
      <c r="C2929" t="s">
        <v>382</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575</v>
      </c>
      <c r="B2930">
        <v>2009</v>
      </c>
      <c r="C2930" t="s">
        <v>382</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575</v>
      </c>
      <c r="B2931">
        <v>2008</v>
      </c>
      <c r="C2931" t="s">
        <v>382</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575</v>
      </c>
      <c r="B2932">
        <v>2007</v>
      </c>
      <c r="C2932" t="s">
        <v>382</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575</v>
      </c>
      <c r="B2933">
        <v>2006</v>
      </c>
      <c r="C2933" t="s">
        <v>382</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575</v>
      </c>
      <c r="B2934">
        <v>2005</v>
      </c>
      <c r="C2934" t="s">
        <v>382</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575</v>
      </c>
      <c r="B2935">
        <v>2004</v>
      </c>
      <c r="C2935" t="s">
        <v>382</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575</v>
      </c>
      <c r="B2936">
        <v>2003</v>
      </c>
      <c r="C2936" t="s">
        <v>382</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575</v>
      </c>
      <c r="B2937">
        <v>2002</v>
      </c>
      <c r="C2937" t="s">
        <v>382</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575</v>
      </c>
      <c r="B2938">
        <v>2001</v>
      </c>
      <c r="C2938" t="s">
        <v>382</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575</v>
      </c>
      <c r="B2939">
        <v>2000</v>
      </c>
      <c r="C2939" t="s">
        <v>382</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19919E-5478-41FC-8F14-30B8E199C022}">
  <dimension ref="A1:A20"/>
  <sheetViews>
    <sheetView workbookViewId="0"/>
  </sheetViews>
  <sheetFormatPr defaultRowHeight="15" x14ac:dyDescent="0.25"/>
  <cols>
    <col min="1" max="1" width="110.7109375" customWidth="1"/>
  </cols>
  <sheetData>
    <row r="1" spans="1:1" x14ac:dyDescent="0.25">
      <c r="A1" s="4" t="s">
        <v>577</v>
      </c>
    </row>
    <row r="2" spans="1:1" ht="30" x14ac:dyDescent="0.25">
      <c r="A2" s="2" t="s">
        <v>937</v>
      </c>
    </row>
    <row r="3" spans="1:1" ht="30" x14ac:dyDescent="0.25">
      <c r="A3" s="2" t="s">
        <v>578</v>
      </c>
    </row>
    <row r="5" spans="1:1" x14ac:dyDescent="0.25">
      <c r="A5" s="4" t="s">
        <v>938</v>
      </c>
    </row>
    <row r="6" spans="1:1" ht="45" x14ac:dyDescent="0.25">
      <c r="A6" s="2" t="s">
        <v>939</v>
      </c>
    </row>
    <row r="8" spans="1:1" x14ac:dyDescent="0.25">
      <c r="A8" s="4" t="s">
        <v>956</v>
      </c>
    </row>
    <row r="9" spans="1:1" ht="135" x14ac:dyDescent="0.25">
      <c r="A9" s="2" t="s">
        <v>940</v>
      </c>
    </row>
    <row r="10" spans="1:1" ht="90" x14ac:dyDescent="0.25">
      <c r="A10" s="2" t="s">
        <v>941</v>
      </c>
    </row>
    <row r="11" spans="1:1" ht="105" x14ac:dyDescent="0.25">
      <c r="A11" s="2" t="s">
        <v>957</v>
      </c>
    </row>
    <row r="13" spans="1:1" x14ac:dyDescent="0.25">
      <c r="A13" s="4" t="s">
        <v>942</v>
      </c>
    </row>
    <row r="14" spans="1:1" ht="45" x14ac:dyDescent="0.25">
      <c r="A14" s="2" t="s">
        <v>943</v>
      </c>
    </row>
    <row r="16" spans="1:1" x14ac:dyDescent="0.25">
      <c r="A16" s="4" t="s">
        <v>944</v>
      </c>
    </row>
    <row r="17" spans="1:1" ht="60" x14ac:dyDescent="0.25">
      <c r="A17" s="2" t="s">
        <v>945</v>
      </c>
    </row>
    <row r="19" spans="1:1" x14ac:dyDescent="0.25">
      <c r="A19" s="4" t="s">
        <v>579</v>
      </c>
    </row>
    <row r="20" spans="1:1" ht="75" x14ac:dyDescent="0.25">
      <c r="A20" s="2" t="s">
        <v>946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A30DB-7A98-4539-AB3F-E39540D8A9F3}">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4" t="s">
        <v>580</v>
      </c>
      <c r="B1" s="13"/>
      <c r="C1" s="13"/>
      <c r="D1" s="13"/>
    </row>
    <row r="2" spans="1:4" ht="90" x14ac:dyDescent="0.25">
      <c r="A2" s="2" t="s">
        <v>581</v>
      </c>
    </row>
    <row r="4" spans="1:4" x14ac:dyDescent="0.25">
      <c r="A4" s="6" t="s">
        <v>582</v>
      </c>
      <c r="B4" s="5"/>
      <c r="C4" s="5"/>
      <c r="D4" s="5"/>
    </row>
    <row r="5" spans="1:4" x14ac:dyDescent="0.25">
      <c r="A5" s="6" t="s">
        <v>583</v>
      </c>
      <c r="B5" s="6" t="s">
        <v>584</v>
      </c>
      <c r="C5" s="6" t="s">
        <v>585</v>
      </c>
      <c r="D5" s="6" t="s">
        <v>586</v>
      </c>
    </row>
    <row r="6" spans="1:4" ht="45" x14ac:dyDescent="0.25">
      <c r="A6" s="2" t="s">
        <v>587</v>
      </c>
      <c r="B6" s="2" t="s">
        <v>588</v>
      </c>
      <c r="C6" s="2" t="s">
        <v>167</v>
      </c>
      <c r="D6" s="2" t="s">
        <v>589</v>
      </c>
    </row>
    <row r="7" spans="1:4" ht="60" x14ac:dyDescent="0.25">
      <c r="A7" s="2" t="s">
        <v>590</v>
      </c>
      <c r="B7" s="2" t="s">
        <v>591</v>
      </c>
      <c r="C7" s="2" t="s">
        <v>592</v>
      </c>
      <c r="D7" s="2" t="s">
        <v>593</v>
      </c>
    </row>
    <row r="8" spans="1:4" ht="45" x14ac:dyDescent="0.25">
      <c r="A8" s="2" t="s">
        <v>594</v>
      </c>
      <c r="B8" s="2" t="s">
        <v>588</v>
      </c>
      <c r="C8" s="2" t="s">
        <v>595</v>
      </c>
      <c r="D8" s="2" t="s">
        <v>596</v>
      </c>
    </row>
    <row r="10" spans="1:4" x14ac:dyDescent="0.25">
      <c r="A10" s="6" t="s">
        <v>597</v>
      </c>
      <c r="B10" s="5"/>
      <c r="C10" s="5"/>
      <c r="D10" s="5"/>
    </row>
    <row r="11" spans="1:4" x14ac:dyDescent="0.25">
      <c r="A11" s="6" t="s">
        <v>583</v>
      </c>
      <c r="B11" s="6" t="s">
        <v>584</v>
      </c>
      <c r="C11" s="6" t="s">
        <v>585</v>
      </c>
      <c r="D11" s="6" t="s">
        <v>586</v>
      </c>
    </row>
    <row r="12" spans="1:4" ht="60" x14ac:dyDescent="0.25">
      <c r="A12" s="2" t="s">
        <v>598</v>
      </c>
      <c r="B12" s="2" t="s">
        <v>588</v>
      </c>
      <c r="C12" s="2" t="s">
        <v>599</v>
      </c>
      <c r="D12" s="2" t="s">
        <v>600</v>
      </c>
    </row>
    <row r="13" spans="1:4" ht="180" x14ac:dyDescent="0.25">
      <c r="A13" s="2" t="s">
        <v>601</v>
      </c>
      <c r="B13" s="2" t="s">
        <v>602</v>
      </c>
      <c r="C13" s="2" t="s">
        <v>601</v>
      </c>
      <c r="D13" s="2" t="s">
        <v>603</v>
      </c>
    </row>
    <row r="14" spans="1:4" ht="60" x14ac:dyDescent="0.25">
      <c r="A14" s="2" t="s">
        <v>604</v>
      </c>
      <c r="B14" s="2" t="s">
        <v>605</v>
      </c>
      <c r="C14" s="2" t="s">
        <v>606</v>
      </c>
      <c r="D14" s="2" t="s">
        <v>607</v>
      </c>
    </row>
    <row r="15" spans="1:4" ht="75" x14ac:dyDescent="0.25">
      <c r="A15" s="2" t="s">
        <v>608</v>
      </c>
      <c r="B15" s="2" t="s">
        <v>602</v>
      </c>
      <c r="C15" s="2" t="s">
        <v>609</v>
      </c>
      <c r="D15" s="2" t="s">
        <v>610</v>
      </c>
    </row>
    <row r="17" spans="1:4" x14ac:dyDescent="0.25">
      <c r="A17" s="6" t="s">
        <v>611</v>
      </c>
      <c r="B17" s="5"/>
      <c r="C17" s="5"/>
      <c r="D17" s="5"/>
    </row>
    <row r="18" spans="1:4" x14ac:dyDescent="0.25">
      <c r="A18" s="6" t="s">
        <v>612</v>
      </c>
      <c r="B18" s="6" t="s">
        <v>613</v>
      </c>
      <c r="C18" s="6" t="s">
        <v>614</v>
      </c>
      <c r="D18" s="6" t="s">
        <v>615</v>
      </c>
    </row>
    <row r="19" spans="1:4" ht="30" x14ac:dyDescent="0.25">
      <c r="A19" s="2" t="s">
        <v>616</v>
      </c>
      <c r="B19" s="2" t="s">
        <v>617</v>
      </c>
      <c r="C19" s="2" t="s">
        <v>618</v>
      </c>
      <c r="D19" s="2" t="s">
        <v>619</v>
      </c>
    </row>
    <row r="20" spans="1:4" ht="30" x14ac:dyDescent="0.25">
      <c r="A20" s="2" t="s">
        <v>117</v>
      </c>
      <c r="B20" s="2" t="s">
        <v>620</v>
      </c>
      <c r="C20" s="2" t="s">
        <v>621</v>
      </c>
      <c r="D20" s="2" t="s">
        <v>622</v>
      </c>
    </row>
    <row r="21" spans="1:4" x14ac:dyDescent="0.25">
      <c r="A21" s="2" t="s">
        <v>623</v>
      </c>
      <c r="B21" s="2" t="s">
        <v>624</v>
      </c>
      <c r="C21" s="2" t="s">
        <v>625</v>
      </c>
      <c r="D21" s="2" t="s">
        <v>626</v>
      </c>
    </row>
    <row r="22" spans="1:4" ht="30" x14ac:dyDescent="0.25">
      <c r="A22" s="2" t="s">
        <v>627</v>
      </c>
      <c r="B22" s="2" t="s">
        <v>628</v>
      </c>
      <c r="C22" s="2" t="s">
        <v>629</v>
      </c>
      <c r="D22" s="2" t="s">
        <v>630</v>
      </c>
    </row>
    <row r="23" spans="1:4" x14ac:dyDescent="0.25">
      <c r="A23" s="2" t="s">
        <v>631</v>
      </c>
      <c r="B23" s="2" t="s">
        <v>632</v>
      </c>
      <c r="C23" s="2" t="s">
        <v>625</v>
      </c>
      <c r="D23" s="2" t="s">
        <v>633</v>
      </c>
    </row>
    <row r="24" spans="1:4" x14ac:dyDescent="0.25">
      <c r="A24" s="2" t="s">
        <v>634</v>
      </c>
      <c r="B24" s="2" t="s">
        <v>635</v>
      </c>
      <c r="C24" s="2" t="s">
        <v>625</v>
      </c>
      <c r="D24" s="2" t="s">
        <v>636</v>
      </c>
    </row>
    <row r="25" spans="1:4" x14ac:dyDescent="0.25">
      <c r="A25" s="2" t="s">
        <v>605</v>
      </c>
      <c r="B25" s="2" t="s">
        <v>637</v>
      </c>
      <c r="C25" s="2" t="s">
        <v>625</v>
      </c>
      <c r="D25" s="2" t="s">
        <v>638</v>
      </c>
    </row>
    <row r="26" spans="1:4" ht="30" x14ac:dyDescent="0.25">
      <c r="A26" s="2" t="s">
        <v>606</v>
      </c>
      <c r="B26" s="2" t="s">
        <v>639</v>
      </c>
      <c r="C26" s="2" t="s">
        <v>640</v>
      </c>
      <c r="D26" s="2" t="s">
        <v>641</v>
      </c>
    </row>
    <row r="27" spans="1:4" x14ac:dyDescent="0.25">
      <c r="A27" s="2" t="s">
        <v>601</v>
      </c>
      <c r="B27" s="2" t="s">
        <v>642</v>
      </c>
      <c r="C27" s="2" t="s">
        <v>643</v>
      </c>
      <c r="D27" s="2" t="s">
        <v>644</v>
      </c>
    </row>
    <row r="28" spans="1:4" ht="30" x14ac:dyDescent="0.25">
      <c r="A28" s="2" t="s">
        <v>598</v>
      </c>
      <c r="B28" s="2" t="s">
        <v>645</v>
      </c>
      <c r="C28" s="2" t="s">
        <v>646</v>
      </c>
      <c r="D28" s="2" t="s">
        <v>647</v>
      </c>
    </row>
    <row r="29" spans="1:4" x14ac:dyDescent="0.25">
      <c r="A29" s="2" t="s">
        <v>648</v>
      </c>
      <c r="B29" s="2" t="s">
        <v>649</v>
      </c>
      <c r="C29" s="2" t="s">
        <v>650</v>
      </c>
      <c r="D29" s="2" t="s">
        <v>651</v>
      </c>
    </row>
    <row r="31" spans="1:4" x14ac:dyDescent="0.25">
      <c r="A31" s="6" t="s">
        <v>652</v>
      </c>
      <c r="B31" s="5"/>
      <c r="C31" s="5"/>
    </row>
    <row r="32" spans="1:4" x14ac:dyDescent="0.25">
      <c r="A32" s="6" t="s">
        <v>653</v>
      </c>
      <c r="B32" s="6" t="s">
        <v>654</v>
      </c>
      <c r="C32" s="6" t="s">
        <v>655</v>
      </c>
    </row>
    <row r="33" spans="1:3" ht="120" x14ac:dyDescent="0.25">
      <c r="A33" s="2" t="s">
        <v>656</v>
      </c>
      <c r="B33" s="2" t="s">
        <v>657</v>
      </c>
      <c r="C33" s="2" t="s">
        <v>658</v>
      </c>
    </row>
    <row r="34" spans="1:3" ht="105" x14ac:dyDescent="0.25">
      <c r="A34" s="2" t="s">
        <v>659</v>
      </c>
      <c r="B34" s="2" t="s">
        <v>660</v>
      </c>
      <c r="C34" s="2" t="s">
        <v>661</v>
      </c>
    </row>
    <row r="35" spans="1:3" ht="120" x14ac:dyDescent="0.25">
      <c r="A35" s="2" t="s">
        <v>662</v>
      </c>
      <c r="B35" s="2" t="s">
        <v>663</v>
      </c>
      <c r="C35" s="2" t="s">
        <v>664</v>
      </c>
    </row>
    <row r="36" spans="1:3" ht="240" x14ac:dyDescent="0.25">
      <c r="A36" s="2" t="s">
        <v>665</v>
      </c>
      <c r="B36" s="2" t="s">
        <v>666</v>
      </c>
      <c r="C36" s="2" t="s">
        <v>667</v>
      </c>
    </row>
    <row r="37" spans="1:3" ht="150" x14ac:dyDescent="0.25">
      <c r="A37" s="2" t="s">
        <v>668</v>
      </c>
      <c r="B37" s="2" t="s">
        <v>669</v>
      </c>
      <c r="C37" s="2" t="s">
        <v>670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dimension ref="A1:D6"/>
  <sheetViews>
    <sheetView workbookViewId="0"/>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671</v>
      </c>
      <c r="B1" s="13"/>
      <c r="C1" s="13"/>
      <c r="D1" s="13"/>
    </row>
    <row r="2" spans="1:4" x14ac:dyDescent="0.25">
      <c r="A2" s="6" t="s">
        <v>672</v>
      </c>
      <c r="B2" s="6" t="s">
        <v>673</v>
      </c>
      <c r="C2" s="6" t="s">
        <v>947</v>
      </c>
      <c r="D2" s="6" t="s">
        <v>674</v>
      </c>
    </row>
    <row r="3" spans="1:4" ht="105" x14ac:dyDescent="0.25">
      <c r="A3" t="s">
        <v>675</v>
      </c>
      <c r="B3" s="19">
        <v>46189</v>
      </c>
      <c r="C3" t="s">
        <v>949</v>
      </c>
      <c r="D3" s="2" t="s">
        <v>676</v>
      </c>
    </row>
    <row r="4" spans="1:4" ht="105" x14ac:dyDescent="0.25">
      <c r="A4" t="s">
        <v>948</v>
      </c>
      <c r="B4" s="19">
        <v>46202</v>
      </c>
      <c r="C4" t="s">
        <v>949</v>
      </c>
      <c r="D4" s="2" t="s">
        <v>891</v>
      </c>
    </row>
    <row r="5" spans="1:4" ht="105" x14ac:dyDescent="0.25">
      <c r="A5" t="s">
        <v>950</v>
      </c>
      <c r="B5" s="19">
        <v>46206</v>
      </c>
      <c r="C5" t="s">
        <v>949</v>
      </c>
      <c r="D5" s="2" t="s">
        <v>951</v>
      </c>
    </row>
    <row r="6" spans="1:4" ht="225" x14ac:dyDescent="0.25">
      <c r="A6" t="s">
        <v>890</v>
      </c>
      <c r="B6" s="19">
        <v>46208</v>
      </c>
      <c r="C6" t="s">
        <v>952</v>
      </c>
      <c r="D6" s="2" t="s">
        <v>953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dimension ref="A1:AS1651"/>
  <sheetViews>
    <sheetView tabSelected="1" topLeftCell="M1" workbookViewId="0">
      <pane ySplit="2" topLeftCell="A3" activePane="bottomLeft" state="frozenSplit"/>
      <selection pane="bottomLeft" activeCell="U9" sqref="U9"/>
    </sheetView>
  </sheetViews>
  <sheetFormatPr defaultRowHeight="15" outlineLevelCol="1" x14ac:dyDescent="0.25"/>
  <cols>
    <col min="1" max="1" width="28.7109375" customWidth="1" outlineLevel="1"/>
    <col min="2" max="2" width="20.7109375" customWidth="1" outlineLevel="1"/>
    <col min="3" max="3" width="9.7109375" customWidth="1" outlineLevel="1"/>
    <col min="4" max="4" width="11.7109375" customWidth="1" outlineLevel="1"/>
    <col min="5" max="5" width="15.7109375" customWidth="1" outlineLevel="1"/>
    <col min="6" max="6" width="6.140625" hidden="1" customWidth="1" outlineLevel="1"/>
    <col min="7" max="7" width="10.140625" hidden="1" customWidth="1" outlineLevel="1"/>
    <col min="8" max="8" width="10.7109375" customWidth="1" outlineLevel="1"/>
    <col min="9" max="9" width="14.7109375" customWidth="1" outlineLevel="1"/>
    <col min="10" max="10" width="7.7109375" customWidth="1" outlineLevel="1"/>
    <col min="11" max="11" width="16.7109375" customWidth="1" outlineLevel="1"/>
    <col min="12" max="12" width="2.7109375" customWidth="1"/>
    <col min="13" max="13" width="28.7109375" customWidth="1" outlineLevel="1"/>
    <col min="14" max="14" width="8.7109375" customWidth="1" outlineLevel="1"/>
    <col min="15" max="16" width="10.7109375" customWidth="1" outlineLevel="1"/>
    <col min="17" max="18" width="8.7109375" customWidth="1" outlineLevel="1"/>
    <col min="19" max="19" width="10.7109375" customWidth="1" outlineLevel="1"/>
    <col min="20" max="20" width="2.7109375" customWidth="1"/>
    <col min="21" max="21" width="22.7109375" customWidth="1" outlineLevel="1"/>
    <col min="22" max="23" width="12.7109375" customWidth="1" outlineLevel="1"/>
    <col min="24" max="24" width="14.7109375" customWidth="1" outlineLevel="1"/>
    <col min="25" max="25" width="10.7109375" customWidth="1" outlineLevel="1"/>
    <col min="26" max="26" width="13.7109375" customWidth="1" outlineLevel="1"/>
    <col min="27" max="27" width="10.7109375" customWidth="1" outlineLevel="1"/>
    <col min="28" max="28" width="12.7109375" customWidth="1" outlineLevel="1"/>
    <col min="29" max="29" width="2.7109375" customWidth="1"/>
    <col min="30" max="30" width="20.7109375" customWidth="1" outlineLevel="1"/>
    <col min="31" max="31" width="14.7109375" customWidth="1" outlineLevel="1"/>
    <col min="32" max="32" width="13.7109375" style="7" customWidth="1" outlineLevel="1"/>
    <col min="33" max="33" width="2.7109375" customWidth="1"/>
    <col min="34" max="34" width="16.7109375" customWidth="1" outlineLevel="1"/>
    <col min="35" max="35" width="10.7109375" customWidth="1" outlineLevel="1"/>
    <col min="36" max="36" width="9.7109375" style="7" customWidth="1" outlineLevel="1"/>
    <col min="37" max="37" width="10.7109375" style="7" customWidth="1" outlineLevel="1"/>
    <col min="38" max="39" width="9.7109375" style="7" customWidth="1" outlineLevel="1"/>
    <col min="40" max="40" width="12.7109375" style="7" customWidth="1" outlineLevel="1"/>
    <col min="41" max="41" width="9.7109375" style="7" customWidth="1" outlineLevel="1"/>
    <col min="42" max="42" width="14.7109375" style="7" customWidth="1" outlineLevel="1"/>
    <col min="43" max="43" width="17.7109375" style="7" customWidth="1" outlineLevel="1"/>
    <col min="44" max="44" width="14.7109375" style="7" customWidth="1" outlineLevel="1"/>
    <col min="45" max="45" width="15.7109375" style="7" customWidth="1" outlineLevel="1"/>
  </cols>
  <sheetData>
    <row r="1" spans="1:45" x14ac:dyDescent="0.25">
      <c r="A1" s="4" t="s">
        <v>934</v>
      </c>
      <c r="M1" s="4" t="s">
        <v>677</v>
      </c>
      <c r="U1" s="4" t="s">
        <v>680</v>
      </c>
      <c r="AD1" s="34" t="s">
        <v>704</v>
      </c>
      <c r="AE1" s="36"/>
      <c r="AH1" s="4" t="s">
        <v>714</v>
      </c>
    </row>
    <row r="2" spans="1:45" ht="30" x14ac:dyDescent="0.25">
      <c r="A2" s="3" t="s">
        <v>713</v>
      </c>
      <c r="C2" s="16" t="b">
        <v>1</v>
      </c>
      <c r="H2" s="3" t="str" cm="1">
        <f t="array" ref="H2">IF(SUMPRODUCT(N(_xlfn.TAKE(Spec_Sequence,COLUMNS(Source_Data))=TRUE))&gt;1,"ERROR: multiple Sequence flags (mark at most one variable)","")</f>
        <v/>
      </c>
      <c r="M2" s="27"/>
      <c r="N2" s="27" t="s">
        <v>678</v>
      </c>
      <c r="O2" s="27" t="s">
        <v>679</v>
      </c>
      <c r="P2" s="27" t="s">
        <v>238</v>
      </c>
      <c r="Q2" s="27" t="s">
        <v>244</v>
      </c>
      <c r="R2" s="27" t="s">
        <v>112</v>
      </c>
      <c r="S2" s="27" t="s">
        <v>117</v>
      </c>
      <c r="T2" s="2"/>
      <c r="U2" s="2"/>
      <c r="V2" s="2"/>
      <c r="W2" s="2"/>
      <c r="X2" s="2"/>
      <c r="Y2" s="31" t="s">
        <v>795</v>
      </c>
      <c r="Z2" s="31" t="str" cm="1">
        <f t="array" ref="Z2">IFERROR(INDEX(_xlfn.TOROW(Header_Names),_xlfn.XMATCH("Response (y)",_xlfn.TAKE(Spec_Role,COLUMNS(Source_Data)))),"(none)")</f>
        <v>Life expectancy</v>
      </c>
      <c r="AA2" s="2"/>
      <c r="AB2" s="2"/>
      <c r="AC2" s="2"/>
      <c r="AD2" s="28" t="s">
        <v>705</v>
      </c>
      <c r="AE2" s="29"/>
      <c r="AF2" s="33"/>
      <c r="AG2" s="2"/>
      <c r="AH2" s="27" t="s">
        <v>935</v>
      </c>
      <c r="AI2" s="27" t="s">
        <v>595</v>
      </c>
      <c r="AJ2" s="30" t="s">
        <v>588</v>
      </c>
      <c r="AK2" s="30" t="s">
        <v>167</v>
      </c>
      <c r="AL2" s="30" t="s">
        <v>715</v>
      </c>
      <c r="AM2" s="30" t="s">
        <v>716</v>
      </c>
      <c r="AN2" s="30" t="s">
        <v>606</v>
      </c>
      <c r="AO2" s="30" t="s">
        <v>601</v>
      </c>
      <c r="AP2" s="30" t="s">
        <v>717</v>
      </c>
      <c r="AQ2" s="30" t="s">
        <v>592</v>
      </c>
      <c r="AR2" s="30" t="s">
        <v>598</v>
      </c>
      <c r="AS2" s="30" t="s">
        <v>648</v>
      </c>
    </row>
    <row r="3" spans="1:45" x14ac:dyDescent="0.25">
      <c r="A3" s="3" t="s">
        <v>960</v>
      </c>
      <c r="B3" s="3" t="s">
        <v>892</v>
      </c>
      <c r="C3" s="3" t="s">
        <v>889</v>
      </c>
      <c r="D3" s="3" t="s">
        <v>893</v>
      </c>
      <c r="E3" s="3" t="s">
        <v>894</v>
      </c>
      <c r="F3" s="3" t="s">
        <v>895</v>
      </c>
      <c r="G3" s="3" t="s">
        <v>896</v>
      </c>
      <c r="H3" s="3" t="s">
        <v>958</v>
      </c>
      <c r="I3" s="3" t="s">
        <v>959</v>
      </c>
      <c r="J3" s="3" t="s">
        <v>897</v>
      </c>
      <c r="K3" s="3" t="s">
        <v>933</v>
      </c>
      <c r="M3" t="str" cm="1">
        <f t="array" ref="M3:M7">TRANSPOSE(Constructed_Column_Names())</f>
        <v>Year</v>
      </c>
      <c r="N3" s="14" cm="1">
        <f t="array" ref="N3:N7">Pearson_R(X_s(),Response_Column(),Sample_Include())</f>
        <v>5.0771034946769093E-2</v>
      </c>
      <c r="O3" s="14" cm="1">
        <f t="array" ref="O3:O7">Spearman_R(X_s(),Response_Column(),Sample_Include())</f>
        <v>5.6075501014971073E-2</v>
      </c>
      <c r="P3" s="14" cm="1">
        <f t="array" ref="P3:P7">Skewness(X_s(),Sample_Include())</f>
        <v>-0.20017086417129507</v>
      </c>
      <c r="Q3" s="14" cm="1">
        <f t="array" ref="Q3:Q7">Kurtosis(X_s(),Sample_Include())</f>
        <v>-1.0578615636618234</v>
      </c>
      <c r="R3" s="14" cm="1">
        <f t="array" ref="R3:R7">VIF(X_s(),Allow_Intercept,Sample_Include())</f>
        <v>1.0266259679209027</v>
      </c>
      <c r="S3" s="14" cm="1">
        <f t="array" ref="S3:S7">Tolerance(X_s(),Allow_Intercept,Sample_Include())</f>
        <v>0.97406458753929159</v>
      </c>
      <c r="U3" s="34" t="s">
        <v>681</v>
      </c>
      <c r="V3" s="36"/>
      <c r="X3" s="34" t="s">
        <v>686</v>
      </c>
      <c r="Y3" s="36"/>
      <c r="AD3" s="8" t="s">
        <v>706</v>
      </c>
      <c r="AE3" s="11" cm="1">
        <f t="array" ref="AE3:AE8">IF(Zero_Predictors_Selected(),IF(AND(Allow_Intercept,Intercept_Only_N()&gt;=2),_xlfn.LET(_xlpm.point,Intercept_Only_Point(),_xlpm.se_pred,Intercept_Only_S()*SQRT(1+1/Intercept_Only_N()),_xlpm.t_crit,_xlfn.T.INV.2T(alpha,Intercept_Only_DF()),_xlfn.VSTACK(_xlpm.point,_xlpm.se_pred,_xlpm.t_crit,_xlpm.point-_xlpm.t_crit*_xlpm.se_pred,_xlpm.point+_xlpm.t_crit*_xlpm.se_pred,1-alpha)),NA()),_xlfn.LET(_xlpm.pred_input,_xlfn.VSTACK($AE$12,_xlfn.TAKE($AE$13:$AE$62,COLUMNS(X_s()))),Prediction_Interval(X_s(),Response_Column(),_xlpm.pred_input,Allow_Intercept,Sample_Include(),alpha)))</f>
        <v>69.302304426925431</v>
      </c>
      <c r="AH3" t="str" cm="1">
        <f t="array" ref="AH3:AH1651">IFERROR(_xlfn._xlws.FILTER(Row_Labels(),Sample_Include()),NA())</f>
        <v>Afghanistan</v>
      </c>
      <c r="AI3" cm="1">
        <f t="array" ref="AI3:AI1651">Dependent_Variable(Response_Column(),Sample_Include())</f>
        <v>65</v>
      </c>
      <c r="AJ3" s="7" cm="1">
        <f t="array" ref="AJ3:AJ1651">Predictions(X_s(),Response_Column(),Allow_Intercept,Sample_Include())</f>
        <v>62.444041593721508</v>
      </c>
      <c r="AK3" s="7" cm="1">
        <f t="array" ref="AK3:AK1651">Residuals(X_s(),Response_Column(),Allow_Intercept,Sample_Include())</f>
        <v>2.5559584062784921</v>
      </c>
      <c r="AL3" s="7" cm="1">
        <f t="array" ref="AL3:AL1651">LOOCV_Residual(X_s(),Response_Column(),Allow_Intercept,Sample_Include())</f>
        <v>2.564019594250325</v>
      </c>
      <c r="AM3" s="7" cm="1">
        <f t="array" ref="AM3:AM1651">Hat_Diagonal(X_s(),Allow_Intercept,Sample_Include())</f>
        <v>3.1439650421976406E-3</v>
      </c>
      <c r="AN3" s="7" cm="1">
        <f t="array" ref="AN3:AN1651">Studentized_Residuals(X_s(),Response_Column(),Allow_Intercept,Sample_Include())</f>
        <v>0.55684834174182019</v>
      </c>
      <c r="AO3" s="7" cm="1">
        <f t="array" ref="AO3:AO1651">Cooks_Distance(X_s(),Response_Column(),Allow_Intercept,Sample_Include())</f>
        <v>1.6299259607164152E-4</v>
      </c>
      <c r="AP3" s="7" cm="1">
        <f t="array" ref="AP3:AP1651">_xlfn._xlws.SORT(Normal_Scores(Response_Column(),Sample_Include()))</f>
        <v>-3.4287229888501014</v>
      </c>
      <c r="AQ3" s="7" cm="1">
        <f t="array" ref="AQ3:AQ1651">Studentized_Residuals_Ranked(X_s(),Response_Column(),Allow_Intercept,Sample_Include())</f>
        <v>-5.6286840909790552</v>
      </c>
      <c r="AR3" s="7" cm="1">
        <f t="array" ref="AR3:AR1651">SQRT(ABS(Studentized_Residuals(X_s(),Response_Column(),Allow_Intercept,Sample_Include())))</f>
        <v>0.74622271591115485</v>
      </c>
      <c r="AS3" s="7" cm="1">
        <f t="array" ref="AS3:AS1651">LOOCV_Residual(X_s(),Response_Column(),Allow_Intercept,Sample_Include())</f>
        <v>2.564019594250325</v>
      </c>
    </row>
    <row r="4" spans="1:45" x14ac:dyDescent="0.25">
      <c r="A4" t="str" cm="1">
        <f t="array" ref="A4:A26">TRANSPOSE(Header_Names)</f>
        <v>Country</v>
      </c>
      <c r="B4" s="16" t="s">
        <v>930</v>
      </c>
      <c r="C4" s="16" t="b">
        <v>0</v>
      </c>
      <c r="D4" s="16" t="s">
        <v>898</v>
      </c>
      <c r="E4" s="16"/>
      <c r="F4" s="16"/>
      <c r="G4" s="16" t="s">
        <v>899</v>
      </c>
      <c r="H4" s="16"/>
      <c r="J4" t="str" cm="1">
        <f t="array" ref="J4">IF(OR($B4&lt;&gt;"Predictor (x)",$D4&lt;&gt;"Categorical"),"",_xlfn.LET(_xlpm.col,INDEX(Source_Data,0,ROW()-3),_xlpm.x,IF(_xlpm.col="","",_xlpm.col),IFERROR(ROWS(_xlfn.UNIQUE(_xlfn._xlws.FILTER(_xlpm.x,(_xlpm.x&lt;&gt;"")*Sample_Include()))),0)))</f>
        <v/>
      </c>
      <c r="K4" t="str" cm="1">
        <f t="array" ref="K4">IF(OR($B4&lt;&gt;"Predictor (x)",$D4&lt;&gt;"Categorical"),"",IF($E4&lt;&gt;"",$E4,_xlfn.LET(_xlpm.col,INDEX(Source_Data,0,ROW()-3),_xlpm.x,IF(_xlpm.col="","",_xlpm.col),IFERROR(INDEX(_xlfn._xlws.SORT(_xlfn.UNIQUE(_xlfn._xlws.FILTER(_xlpm.x,(_xlpm.x&lt;&gt;"")*Sample_Include()))),1,1),""))))</f>
        <v/>
      </c>
      <c r="M4" t="str">
        <v>Status: Developing</v>
      </c>
      <c r="N4" s="14">
        <v>-0.44279757614852266</v>
      </c>
      <c r="O4" s="14">
        <v>-0.48311301293785774</v>
      </c>
      <c r="P4" s="14">
        <v>-1.9983268605219138</v>
      </c>
      <c r="Q4" s="14">
        <v>1.9957293041634845</v>
      </c>
      <c r="R4" s="14">
        <v>1.5416648613314836</v>
      </c>
      <c r="S4" s="14">
        <v>0.64864940823541506</v>
      </c>
      <c r="U4" s="8" t="s">
        <v>682</v>
      </c>
      <c r="V4" s="11" cm="1">
        <f t="array" ref="V4">Multiple_R(X_s(),Response_Column(),Allow_Intercept,Sample_Include())</f>
        <v>0.85306025989906142</v>
      </c>
      <c r="X4" s="8" t="s">
        <v>55</v>
      </c>
      <c r="Y4" s="11" cm="1">
        <f t="array" ref="Y4">PRESS(X_s(),Response_Column(),Allow_Intercept,Sample_Include())</f>
        <v>34987.319445162684</v>
      </c>
      <c r="AD4" s="8" t="s">
        <v>707</v>
      </c>
      <c r="AE4" s="11">
        <v>4.5986703046060295</v>
      </c>
      <c r="AH4" t="str">
        <v>Afghanistan</v>
      </c>
      <c r="AI4">
        <v>59.9</v>
      </c>
      <c r="AJ4" s="7">
        <v>62.066062938343102</v>
      </c>
      <c r="AK4" s="7">
        <v>-2.1660629383431029</v>
      </c>
      <c r="AL4" s="7">
        <v>-2.1719239476592205</v>
      </c>
      <c r="AM4" s="7">
        <v>2.6985334005061217E-3</v>
      </c>
      <c r="AN4" s="7">
        <v>-0.47179921339226655</v>
      </c>
      <c r="AO4" s="7">
        <v>1.0038400408250394E-4</v>
      </c>
      <c r="AP4" s="7">
        <v>-3.118249953252767</v>
      </c>
      <c r="AQ4" s="7">
        <v>-5.4396094202628982</v>
      </c>
      <c r="AR4" s="7">
        <v>0.68687641784550046</v>
      </c>
      <c r="AS4" s="7">
        <v>-2.1719239476592205</v>
      </c>
    </row>
    <row r="5" spans="1:45" x14ac:dyDescent="0.25">
      <c r="A5" t="str">
        <v>Year</v>
      </c>
      <c r="B5" s="16" t="s">
        <v>931</v>
      </c>
      <c r="C5" s="16" t="b">
        <v>1</v>
      </c>
      <c r="D5" s="16" t="s">
        <v>898</v>
      </c>
      <c r="E5" s="16"/>
      <c r="F5" s="16"/>
      <c r="G5" s="16" t="s">
        <v>899</v>
      </c>
      <c r="H5" s="16" t="b">
        <v>1</v>
      </c>
      <c r="J5" t="str" cm="1">
        <f t="array" ref="J5">IF(OR($B5&lt;&gt;"Predictor (x)",$D5&lt;&gt;"Categorical"),"",_xlfn.LET(_xlpm.col,INDEX(Source_Data,0,ROW()-3),_xlpm.x,IF(_xlpm.col="","",_xlpm.col),IFERROR(ROWS(_xlfn.UNIQUE(_xlfn._xlws.FILTER(_xlpm.x,(_xlpm.x&lt;&gt;"")*Sample_Include()))),0)))</f>
        <v/>
      </c>
      <c r="K5" t="str" cm="1">
        <f t="array" ref="K5">IF(OR($B5&lt;&gt;"Predictor (x)",$D5&lt;&gt;"Categorical"),"",IF($E5&lt;&gt;"",$E5,_xlfn.LET(_xlpm.col,INDEX(Source_Data,0,ROW()-3),_xlpm.x,IF(_xlpm.col="","",_xlpm.col),IFERROR(INDEX(_xlfn._xlws.SORT(_xlfn.UNIQUE(_xlfn._xlws.FILTER(_xlpm.x,(_xlpm.x&lt;&gt;"")*Sample_Include()))),1,1),""))))</f>
        <v/>
      </c>
      <c r="M5" t="str">
        <v>Adult Mortality</v>
      </c>
      <c r="N5" s="14">
        <v>-0.70252306230697348</v>
      </c>
      <c r="O5" s="14">
        <v>-0.65562080697254088</v>
      </c>
      <c r="P5" s="14">
        <v>1.2764291138226984</v>
      </c>
      <c r="Q5" s="14">
        <v>2.4009445877439255</v>
      </c>
      <c r="R5" s="14">
        <v>1.2264482107972898</v>
      </c>
      <c r="S5" s="14">
        <v>0.81536259843366699</v>
      </c>
      <c r="U5" s="8" t="s">
        <v>683</v>
      </c>
      <c r="V5" s="11" cm="1">
        <f t="array" ref="V5">R_Squared(X_s(),Response_Column(),Allow_Intercept,Sample_Include())</f>
        <v>0.72771180701905425</v>
      </c>
      <c r="X5" s="8" t="s">
        <v>623</v>
      </c>
      <c r="Y5" s="11" cm="1">
        <f t="array" ref="Y5">1-PRESS(X_s(),Response_Column(),Allow_Intercept,Sample_Include())/SS_Total(Response_Column(),Allow_Intercept,Sample_Include())</f>
        <v>0.72565272168335015</v>
      </c>
      <c r="AD5" s="8" t="s">
        <v>708</v>
      </c>
      <c r="AE5" s="11">
        <v>1.961408896329861</v>
      </c>
      <c r="AH5" t="str">
        <v>Afghanistan</v>
      </c>
      <c r="AI5">
        <v>59.9</v>
      </c>
      <c r="AJ5" s="7">
        <v>62.05308233722905</v>
      </c>
      <c r="AK5" s="7">
        <v>-2.1530823372290513</v>
      </c>
      <c r="AL5" s="7">
        <v>-2.1579720605159345</v>
      </c>
      <c r="AM5" s="7">
        <v>2.2658881346749723E-3</v>
      </c>
      <c r="AN5" s="7">
        <v>-0.46887016381460661</v>
      </c>
      <c r="AO5" s="7">
        <v>8.3210396109430817E-5</v>
      </c>
      <c r="AP5" s="7">
        <v>-2.9644605992605717</v>
      </c>
      <c r="AQ5" s="7">
        <v>-5.2809354310510566</v>
      </c>
      <c r="AR5" s="7">
        <v>0.68474094650065043</v>
      </c>
      <c r="AS5" s="7">
        <v>-2.1579720605159345</v>
      </c>
    </row>
    <row r="6" spans="1:45" x14ac:dyDescent="0.25">
      <c r="A6" t="str">
        <v>Status</v>
      </c>
      <c r="B6" s="16" t="s">
        <v>931</v>
      </c>
      <c r="C6" s="16" t="b">
        <v>1</v>
      </c>
      <c r="D6" s="16" t="s">
        <v>900</v>
      </c>
      <c r="E6" s="16"/>
      <c r="F6" s="16"/>
      <c r="G6" s="16" t="s">
        <v>899</v>
      </c>
      <c r="H6" s="16"/>
      <c r="J6" cm="1">
        <f t="array" ref="J6">IF(OR($B6&lt;&gt;"Predictor (x)",$D6&lt;&gt;"Categorical"),"",_xlfn.LET(_xlpm.col,INDEX(Source_Data,0,ROW()-3),_xlpm.x,IF(_xlpm.col="","",_xlpm.col),IFERROR(ROWS(_xlfn.UNIQUE(_xlfn._xlws.FILTER(_xlpm.x,(_xlpm.x&lt;&gt;"")*Sample_Include()))),0)))</f>
        <v>2</v>
      </c>
      <c r="K6" t="str" cm="1">
        <f t="array" ref="K6">IF(OR($B6&lt;&gt;"Predictor (x)",$D6&lt;&gt;"Categorical"),"",IF($E6&lt;&gt;"",$E6,_xlfn.LET(_xlpm.col,INDEX(Source_Data,0,ROW()-3),_xlpm.x,IF(_xlpm.col="","",_xlpm.col),IFERROR(INDEX(_xlfn._xlws.SORT(_xlfn.UNIQUE(_xlfn._xlws.FILTER(_xlpm.x,(_xlpm.x&lt;&gt;"")*Sample_Include()))),1,1),""))))</f>
        <v>Developed</v>
      </c>
      <c r="M6" t="str">
        <v>GDP</v>
      </c>
      <c r="N6" s="14">
        <v>0.44132180991356607</v>
      </c>
      <c r="O6" s="14">
        <v>0.57079636904265585</v>
      </c>
      <c r="P6" s="14">
        <v>4.5172974225641669</v>
      </c>
      <c r="Q6" s="14">
        <v>28.015318265499179</v>
      </c>
      <c r="R6" s="14">
        <v>1.4466268245675882</v>
      </c>
      <c r="S6" s="14">
        <v>0.69126327745160565</v>
      </c>
      <c r="U6" s="8" t="s">
        <v>684</v>
      </c>
      <c r="V6" s="11" cm="1">
        <f t="array" ref="V6">Adjusted_R_Squared(X_s(),Response_Column(),Allow_Intercept,Sample_Include())</f>
        <v>0.72688317587790707</v>
      </c>
      <c r="X6" s="8" t="s">
        <v>687</v>
      </c>
      <c r="Y6" s="11" cm="1">
        <f t="array" ref="Y6">(Regression_Degrees_Of_Freedom(X_s())+IF(Allow_Intercept,1,0))/Observations(Response_Column(),Sample_Include())</f>
        <v>3.6385688295936932E-3</v>
      </c>
      <c r="AD6" s="8" t="s">
        <v>701</v>
      </c>
      <c r="AE6" s="11">
        <v>60.282431580183214</v>
      </c>
      <c r="AH6" t="str">
        <v>Afghanistan</v>
      </c>
      <c r="AI6">
        <v>59.5</v>
      </c>
      <c r="AJ6" s="7">
        <v>61.808716796571467</v>
      </c>
      <c r="AK6" s="7">
        <v>-2.308716796571467</v>
      </c>
      <c r="AL6" s="7">
        <v>-2.31322116988785</v>
      </c>
      <c r="AM6" s="7">
        <v>1.947229852042931E-3</v>
      </c>
      <c r="AN6" s="7">
        <v>-0.50268193726325483</v>
      </c>
      <c r="AO6" s="7">
        <v>8.2167301509286899E-5</v>
      </c>
      <c r="AP6" s="7">
        <v>-2.9644605992605717</v>
      </c>
      <c r="AQ6" s="7">
        <v>-5.2275806145452277</v>
      </c>
      <c r="AR6" s="7">
        <v>0.70900066097518899</v>
      </c>
      <c r="AS6" s="7">
        <v>-2.31322116988785</v>
      </c>
    </row>
    <row r="7" spans="1:45" x14ac:dyDescent="0.25">
      <c r="A7" t="str">
        <v>Life expectancy</v>
      </c>
      <c r="B7" s="16" t="s">
        <v>932</v>
      </c>
      <c r="C7" s="16" t="b">
        <v>0</v>
      </c>
      <c r="D7" s="16" t="s">
        <v>898</v>
      </c>
      <c r="E7" s="16"/>
      <c r="F7" s="16"/>
      <c r="G7" s="16" t="s">
        <v>899</v>
      </c>
      <c r="H7" s="16"/>
      <c r="J7" t="str" cm="1">
        <f t="array" ref="J7">IF(OR($B7&lt;&gt;"Predictor (x)",$D7&lt;&gt;"Categorical"),"",_xlfn.LET(_xlpm.col,INDEX(Source_Data,0,ROW()-3),_xlpm.x,IF(_xlpm.col="","",_xlpm.col),IFERROR(ROWS(_xlfn.UNIQUE(_xlfn._xlws.FILTER(_xlpm.x,(_xlpm.x&lt;&gt;"")*Sample_Include()))),0)))</f>
        <v/>
      </c>
      <c r="K7" t="str" cm="1">
        <f t="array" ref="K7">IF(OR($B7&lt;&gt;"Predictor (x)",$D7&lt;&gt;"Categorical"),"",IF($E7&lt;&gt;"",$E7,_xlfn.LET(_xlpm.col,INDEX(Source_Data,0,ROW()-3),_xlpm.x,IF(_xlpm.col="","",_xlpm.col),IFERROR(INDEX(_xlfn._xlws.SORT(_xlfn.UNIQUE(_xlfn._xlws.FILTER(_xlpm.x,(_xlpm.x&lt;&gt;"")*Sample_Include()))),1,1),""))))</f>
        <v/>
      </c>
      <c r="M7" t="str">
        <v>Schooling</v>
      </c>
      <c r="N7" s="14">
        <v>0.72763003232110479</v>
      </c>
      <c r="O7" s="14">
        <v>0.77476911930540282</v>
      </c>
      <c r="P7" s="14">
        <v>-0.12816419625645914</v>
      </c>
      <c r="Q7" s="14">
        <v>4.5707552951051778E-2</v>
      </c>
      <c r="R7" s="14">
        <v>1.6557593559761605</v>
      </c>
      <c r="S7" s="14">
        <v>0.60395249852623989</v>
      </c>
      <c r="U7" s="8" t="s">
        <v>685</v>
      </c>
      <c r="V7" s="11" cm="1">
        <f t="array" ref="V7">SE_Regression(X_s(),Response_Column(),Allow_Intercept,Sample_Include())</f>
        <v>4.5972765569441494</v>
      </c>
      <c r="X7" s="8" t="s">
        <v>58</v>
      </c>
      <c r="Y7" s="11" cm="1">
        <f t="array" ref="Y7">AIC(X_s(),Response_Column(),Allow_Intercept,Sample_Include())</f>
        <v>5036.9695781623232</v>
      </c>
      <c r="AD7" s="8" t="s">
        <v>702</v>
      </c>
      <c r="AE7" s="11">
        <v>78.322177273667648</v>
      </c>
      <c r="AH7" t="str">
        <v>Afghanistan</v>
      </c>
      <c r="AI7">
        <v>59.2</v>
      </c>
      <c r="AJ7" s="7">
        <v>61.254385021930275</v>
      </c>
      <c r="AK7" s="7">
        <v>-2.0543850219302726</v>
      </c>
      <c r="AL7" s="7">
        <v>-2.0580420961645163</v>
      </c>
      <c r="AM7" s="7">
        <v>1.7769676534115176E-3</v>
      </c>
      <c r="AN7" s="7">
        <v>-0.44726757691053953</v>
      </c>
      <c r="AO7" s="7">
        <v>5.9352021989411069E-5</v>
      </c>
      <c r="AP7" s="7">
        <v>-2.7786903070508315</v>
      </c>
      <c r="AQ7" s="7">
        <v>-5.010183943328208</v>
      </c>
      <c r="AR7" s="7">
        <v>0.66878066427681615</v>
      </c>
      <c r="AS7" s="7">
        <v>-2.0580420961645163</v>
      </c>
    </row>
    <row r="8" spans="1:45" x14ac:dyDescent="0.25">
      <c r="A8" t="str">
        <v>Adult Mortality</v>
      </c>
      <c r="B8" s="16" t="s">
        <v>931</v>
      </c>
      <c r="C8" s="16" t="b">
        <v>1</v>
      </c>
      <c r="D8" s="16" t="s">
        <v>898</v>
      </c>
      <c r="E8" s="16"/>
      <c r="F8" s="16"/>
      <c r="G8" s="16" t="s">
        <v>899</v>
      </c>
      <c r="H8" s="16"/>
      <c r="J8" t="str" cm="1">
        <f t="array" ref="J8">IF(OR($B8&lt;&gt;"Predictor (x)",$D8&lt;&gt;"Categorical"),"",_xlfn.LET(_xlpm.col,INDEX(Source_Data,0,ROW()-3),_xlpm.x,IF(_xlpm.col="","",_xlpm.col),IFERROR(ROWS(_xlfn.UNIQUE(_xlfn._xlws.FILTER(_xlpm.x,(_xlpm.x&lt;&gt;"")*Sample_Include()))),0)))</f>
        <v/>
      </c>
      <c r="K8" t="str" cm="1">
        <f t="array" ref="K8">IF(OR($B8&lt;&gt;"Predictor (x)",$D8&lt;&gt;"Categorical"),"",IF($E8&lt;&gt;"",$E8,_xlfn.LET(_xlpm.col,INDEX(Source_Data,0,ROW()-3),_xlpm.x,IF(_xlpm.col="","",_xlpm.col),IFERROR(INDEX(_xlfn._xlws.SORT(_xlfn.UNIQUE(_xlfn._xlws.FILTER(_xlpm.x,(_xlpm.x&lt;&gt;"")*Sample_Include()))),1,1),""))))</f>
        <v/>
      </c>
      <c r="N8" s="14"/>
      <c r="O8" s="14"/>
      <c r="P8" s="14"/>
      <c r="Q8" s="14"/>
      <c r="R8" s="14"/>
      <c r="S8" s="14"/>
      <c r="U8" s="9" t="s">
        <v>6</v>
      </c>
      <c r="V8" s="12" cm="1">
        <f t="array" ref="V8">Observations(Response_Column(),Sample_Include())</f>
        <v>1649</v>
      </c>
      <c r="X8" s="8" t="s">
        <v>62</v>
      </c>
      <c r="Y8" s="11" cm="1">
        <f t="array" ref="Y8">BIC(X_s(),Response_Column(),Allow_Intercept,Sample_Include())</f>
        <v>5069.4171240976812</v>
      </c>
      <c r="AD8" s="9" t="s">
        <v>709</v>
      </c>
      <c r="AE8" s="18">
        <v>0.95</v>
      </c>
      <c r="AH8" t="str">
        <v>Afghanistan</v>
      </c>
      <c r="AI8">
        <v>58.8</v>
      </c>
      <c r="AJ8" s="7">
        <v>60.740490157126182</v>
      </c>
      <c r="AK8" s="7">
        <v>-1.9404901571261846</v>
      </c>
      <c r="AL8" s="7">
        <v>-1.9437652495999778</v>
      </c>
      <c r="AM8" s="7">
        <v>1.6849218157733996E-3</v>
      </c>
      <c r="AN8" s="7">
        <v>-0.42245163825601056</v>
      </c>
      <c r="AO8" s="7">
        <v>5.0201289139352356E-5</v>
      </c>
      <c r="AP8" s="7">
        <v>-2.7786903070508315</v>
      </c>
      <c r="AQ8" s="7">
        <v>-4.9595074845700466</v>
      </c>
      <c r="AR8" s="7">
        <v>0.64996279759383968</v>
      </c>
      <c r="AS8" s="7">
        <v>-1.9437652495999778</v>
      </c>
    </row>
    <row r="9" spans="1:45" x14ac:dyDescent="0.25">
      <c r="A9" t="str">
        <v>infant deaths</v>
      </c>
      <c r="B9" s="16" t="s">
        <v>931</v>
      </c>
      <c r="C9" s="16" t="b">
        <v>0</v>
      </c>
      <c r="D9" s="16" t="s">
        <v>898</v>
      </c>
      <c r="E9" s="16"/>
      <c r="F9" s="16"/>
      <c r="G9" s="16" t="s">
        <v>899</v>
      </c>
      <c r="H9" s="16"/>
      <c r="J9" t="str" cm="1">
        <f t="array" ref="J9">IF(OR($B9&lt;&gt;"Predictor (x)",$D9&lt;&gt;"Categorical"),"",_xlfn.LET(_xlpm.col,INDEX(Source_Data,0,ROW()-3),_xlpm.x,IF(_xlpm.col="","",_xlpm.col),IFERROR(ROWS(_xlfn.UNIQUE(_xlfn._xlws.FILTER(_xlpm.x,(_xlpm.x&lt;&gt;"")*Sample_Include()))),0)))</f>
        <v/>
      </c>
      <c r="K9" t="str" cm="1">
        <f t="array" ref="K9">IF(OR($B9&lt;&gt;"Predictor (x)",$D9&lt;&gt;"Categorical"),"",IF($E9&lt;&gt;"",$E9,_xlfn.LET(_xlpm.col,INDEX(Source_Data,0,ROW()-3),_xlpm.x,IF(_xlpm.col="","",_xlpm.col),IFERROR(INDEX(_xlfn._xlws.SORT(_xlfn.UNIQUE(_xlfn._xlws.FILTER(_xlpm.x,(_xlpm.x&lt;&gt;"")*Sample_Include()))),1,1),""))))</f>
        <v/>
      </c>
      <c r="N9" s="14"/>
      <c r="O9" s="14"/>
      <c r="P9" s="14"/>
      <c r="Q9" s="14"/>
      <c r="R9" s="14"/>
      <c r="S9" s="14"/>
      <c r="X9" s="8" t="s">
        <v>66</v>
      </c>
      <c r="Y9" s="11" cm="1">
        <f t="array" ref="Y9">AICc(X_s(),Response_Column(),Allow_Intercept,Sample_Include())</f>
        <v>5037.0207352877796</v>
      </c>
      <c r="AH9" t="str">
        <v>Afghanistan</v>
      </c>
      <c r="AI9">
        <v>58.6</v>
      </c>
      <c r="AJ9" s="7">
        <v>60.252933977554058</v>
      </c>
      <c r="AK9" s="7">
        <v>-1.6529339775540564</v>
      </c>
      <c r="AL9" s="7">
        <v>-1.6557110167426676</v>
      </c>
      <c r="AM9" s="7">
        <v>1.6772487230740578E-3</v>
      </c>
      <c r="AN9" s="7">
        <v>-0.35984824796706294</v>
      </c>
      <c r="AO9" s="7">
        <v>3.6258850858757065E-5</v>
      </c>
      <c r="AP9" s="7">
        <v>-2.6570161854420777</v>
      </c>
      <c r="AQ9" s="7">
        <v>-4.9466762260721007</v>
      </c>
      <c r="AR9" s="7">
        <v>0.59987352664296079</v>
      </c>
      <c r="AS9" s="7">
        <v>-1.6557110167426676</v>
      </c>
    </row>
    <row r="10" spans="1:45" x14ac:dyDescent="0.25">
      <c r="A10" t="str">
        <v>Alcohol</v>
      </c>
      <c r="B10" s="16" t="s">
        <v>931</v>
      </c>
      <c r="C10" s="16" t="b">
        <v>0</v>
      </c>
      <c r="D10" s="16" t="s">
        <v>898</v>
      </c>
      <c r="E10" s="16"/>
      <c r="F10" s="16"/>
      <c r="G10" s="16" t="s">
        <v>899</v>
      </c>
      <c r="H10" s="16"/>
      <c r="J10" t="str" cm="1">
        <f t="array" ref="J10">IF(OR($B10&lt;&gt;"Predictor (x)",$D10&lt;&gt;"Categorical"),"",_xlfn.LET(_xlpm.col,INDEX(Source_Data,0,ROW()-3),_xlpm.x,IF(_xlpm.col="","",_xlpm.col),IFERROR(ROWS(_xlfn.UNIQUE(_xlfn._xlws.FILTER(_xlpm.x,(_xlpm.x&lt;&gt;"")*Sample_Include()))),0)))</f>
        <v/>
      </c>
      <c r="K10" t="str" cm="1">
        <f t="array" ref="K10">IF(OR($B10&lt;&gt;"Predictor (x)",$D10&lt;&gt;"Categorical"),"",IF($E10&lt;&gt;"",$E10,_xlfn.LET(_xlpm.col,INDEX(Source_Data,0,ROW()-3),_xlpm.x,IF(_xlpm.col="","",_xlpm.col),IFERROR(INDEX(_xlfn._xlws.SORT(_xlfn.UNIQUE(_xlfn._xlws.FILTER(_xlpm.x,(_xlpm.x&lt;&gt;"")*Sample_Include()))),1,1),""))))</f>
        <v/>
      </c>
      <c r="N10" s="14"/>
      <c r="O10" s="14"/>
      <c r="P10" s="14"/>
      <c r="Q10" s="14"/>
      <c r="R10" s="14"/>
      <c r="S10" s="14"/>
      <c r="X10" s="9" t="s">
        <v>627</v>
      </c>
      <c r="Y10" s="18" cm="1">
        <f t="array" ref="Y10">QQ_Correlation(X_s(),Response_Column(),Allow_Intercept,Sample_Include())</f>
        <v>0.96048448789602903</v>
      </c>
      <c r="AD10" s="4" t="s">
        <v>710</v>
      </c>
      <c r="AH10" t="str">
        <v>Afghanistan</v>
      </c>
      <c r="AI10">
        <v>58.1</v>
      </c>
      <c r="AJ10" s="7">
        <v>59.784707422464237</v>
      </c>
      <c r="AK10" s="7">
        <v>-1.6847074224642355</v>
      </c>
      <c r="AL10" s="7">
        <v>-1.6876167588102635</v>
      </c>
      <c r="AM10" s="7">
        <v>1.7239318884690329E-3</v>
      </c>
      <c r="AN10" s="7">
        <v>-0.36677398939859773</v>
      </c>
      <c r="AO10" s="7">
        <v>3.8718208229459626E-5</v>
      </c>
      <c r="AP10" s="7">
        <v>-2.6570161854420777</v>
      </c>
      <c r="AQ10" s="7">
        <v>-4.7654193288848345</v>
      </c>
      <c r="AR10" s="7">
        <v>0.6056186831650735</v>
      </c>
      <c r="AS10" s="7">
        <v>-1.6876167588102635</v>
      </c>
    </row>
    <row r="11" spans="1:45" x14ac:dyDescent="0.25">
      <c r="A11" t="str">
        <v>percentage expenditure</v>
      </c>
      <c r="B11" s="16" t="s">
        <v>931</v>
      </c>
      <c r="C11" s="16" t="b">
        <v>0</v>
      </c>
      <c r="D11" s="16" t="s">
        <v>898</v>
      </c>
      <c r="E11" s="16"/>
      <c r="F11" s="16"/>
      <c r="G11" s="16" t="s">
        <v>899</v>
      </c>
      <c r="H11" s="16"/>
      <c r="J11" t="str" cm="1">
        <f t="array" ref="J11">IF(OR($B11&lt;&gt;"Predictor (x)",$D11&lt;&gt;"Categorical"),"",_xlfn.LET(_xlpm.col,INDEX(Source_Data,0,ROW()-3),_xlpm.x,IF(_xlpm.col="","",_xlpm.col),IFERROR(ROWS(_xlfn.UNIQUE(_xlfn._xlws.FILTER(_xlpm.x,(_xlpm.x&lt;&gt;"")*Sample_Include()))),0)))</f>
        <v/>
      </c>
      <c r="K11" t="str" cm="1">
        <f t="array" ref="K11">IF(OR($B11&lt;&gt;"Predictor (x)",$D11&lt;&gt;"Categorical"),"",IF($E11&lt;&gt;"",$E11,_xlfn.LET(_xlpm.col,INDEX(Source_Data,0,ROW()-3),_xlpm.x,IF(_xlpm.col="","",_xlpm.col),IFERROR(INDEX(_xlfn._xlws.SORT(_xlfn.UNIQUE(_xlfn._xlws.FILTER(_xlpm.x,(_xlpm.x&lt;&gt;"")*Sample_Include()))),1,1),""))))</f>
        <v/>
      </c>
      <c r="N11" s="14"/>
      <c r="O11" s="14"/>
      <c r="P11" s="14"/>
      <c r="Q11" s="14"/>
      <c r="R11" s="14"/>
      <c r="S11" s="14"/>
      <c r="AD11" s="3" t="s">
        <v>711</v>
      </c>
      <c r="AE11" s="3" t="s">
        <v>712</v>
      </c>
      <c r="AF11" s="32" t="s">
        <v>936</v>
      </c>
      <c r="AH11" t="str">
        <v>Afghanistan</v>
      </c>
      <c r="AI11">
        <v>57.5</v>
      </c>
      <c r="AJ11" s="7">
        <v>59.104700959599704</v>
      </c>
      <c r="AK11" s="7">
        <v>-1.6047009595997039</v>
      </c>
      <c r="AL11" s="7">
        <v>-1.6077855057724346</v>
      </c>
      <c r="AM11" s="7">
        <v>1.9185060206452459E-3</v>
      </c>
      <c r="AN11" s="7">
        <v>-0.34939000783722196</v>
      </c>
      <c r="AO11" s="7">
        <v>3.9108114125907325E-5</v>
      </c>
      <c r="AP11" s="7">
        <v>-2.5652792972685243</v>
      </c>
      <c r="AQ11" s="7">
        <v>-4.7536505473396522</v>
      </c>
      <c r="AR11" s="7">
        <v>0.59109221601812856</v>
      </c>
      <c r="AS11" s="7">
        <v>-1.6077855057724346</v>
      </c>
    </row>
    <row r="12" spans="1:45" x14ac:dyDescent="0.25">
      <c r="A12" t="str">
        <v>Hepatitis B</v>
      </c>
      <c r="B12" s="16" t="s">
        <v>931</v>
      </c>
      <c r="C12" s="16" t="b">
        <v>0</v>
      </c>
      <c r="D12" s="16" t="s">
        <v>898</v>
      </c>
      <c r="E12" s="16"/>
      <c r="F12" s="16"/>
      <c r="G12" s="16" t="s">
        <v>899</v>
      </c>
      <c r="H12" s="16"/>
      <c r="J12" t="str" cm="1">
        <f t="array" ref="J12">IF(OR($B12&lt;&gt;"Predictor (x)",$D12&lt;&gt;"Categorical"),"",_xlfn.LET(_xlpm.col,INDEX(Source_Data,0,ROW()-3),_xlpm.x,IF(_xlpm.col="","",_xlpm.col),IFERROR(ROWS(_xlfn.UNIQUE(_xlfn._xlws.FILTER(_xlpm.x,(_xlpm.x&lt;&gt;"")*Sample_Include()))),0)))</f>
        <v/>
      </c>
      <c r="K12" t="str" cm="1">
        <f t="array" ref="K12">IF(OR($B12&lt;&gt;"Predictor (x)",$D12&lt;&gt;"Categorical"),"",IF($E12&lt;&gt;"",$E12,_xlfn.LET(_xlpm.col,INDEX(Source_Data,0,ROW()-3),_xlpm.x,IF(_xlpm.col="","",_xlpm.col),IFERROR(INDEX(_xlfn._xlws.SORT(_xlfn.UNIQUE(_xlfn._xlws.FILTER(_xlpm.x,(_xlpm.x&lt;&gt;"")*Sample_Include()))),1,1),""))))</f>
        <v/>
      </c>
      <c r="N12" s="14"/>
      <c r="O12" s="14"/>
      <c r="P12" s="14"/>
      <c r="Q12" s="14"/>
      <c r="R12" s="14"/>
      <c r="S12" s="14"/>
      <c r="U12" s="3" t="s">
        <v>688</v>
      </c>
      <c r="V12" s="16">
        <v>0.05</v>
      </c>
      <c r="AD12" t="s">
        <v>713</v>
      </c>
      <c r="AE12" s="16">
        <f>IF(Allow_Intercept,1,0)</f>
        <v>1</v>
      </c>
      <c r="AH12" t="str">
        <v>Afghanistan</v>
      </c>
      <c r="AI12">
        <v>57.3</v>
      </c>
      <c r="AJ12" s="7">
        <v>58.684305884504724</v>
      </c>
      <c r="AK12" s="7">
        <v>-1.3843058845047267</v>
      </c>
      <c r="AL12" s="7">
        <v>-1.3872959533908984</v>
      </c>
      <c r="AM12" s="7">
        <v>2.1553215655701749E-3</v>
      </c>
      <c r="AN12" s="7">
        <v>-0.30143936205344796</v>
      </c>
      <c r="AO12" s="7">
        <v>3.2711299880357436E-5</v>
      </c>
      <c r="AP12" s="7">
        <v>-2.5264513477970261</v>
      </c>
      <c r="AQ12" s="7">
        <v>-4.5586341836136874</v>
      </c>
      <c r="AR12" s="7">
        <v>0.54903493700624184</v>
      </c>
      <c r="AS12" s="7">
        <v>-1.3872959533908984</v>
      </c>
    </row>
    <row r="13" spans="1:45" x14ac:dyDescent="0.25">
      <c r="A13" t="str">
        <v>Measles</v>
      </c>
      <c r="B13" s="16" t="s">
        <v>931</v>
      </c>
      <c r="C13" s="16" t="b">
        <v>0</v>
      </c>
      <c r="D13" s="16" t="s">
        <v>898</v>
      </c>
      <c r="E13" s="16"/>
      <c r="F13" s="16"/>
      <c r="G13" s="16" t="s">
        <v>899</v>
      </c>
      <c r="H13" s="16"/>
      <c r="J13" t="str" cm="1">
        <f t="array" ref="J13">IF(OR($B13&lt;&gt;"Predictor (x)",$D13&lt;&gt;"Categorical"),"",_xlfn.LET(_xlpm.col,INDEX(Source_Data,0,ROW()-3),_xlpm.x,IF(_xlpm.col="","",_xlpm.col),IFERROR(ROWS(_xlfn.UNIQUE(_xlfn._xlws.FILTER(_xlpm.x,(_xlpm.x&lt;&gt;"")*Sample_Include()))),0)))</f>
        <v/>
      </c>
      <c r="K13" t="str" cm="1">
        <f t="array" ref="K13">IF(OR($B13&lt;&gt;"Predictor (x)",$D13&lt;&gt;"Categorical"),"",IF($E13&lt;&gt;"",$E13,_xlfn.LET(_xlpm.col,INDEX(Source_Data,0,ROW()-3),_xlpm.x,IF(_xlpm.col="","",_xlpm.col),IFERROR(INDEX(_xlfn._xlws.SORT(_xlfn.UNIQUE(_xlfn._xlws.FILTER(_xlpm.x,(_xlpm.x&lt;&gt;"")*Sample_Include()))),1,1),""))))</f>
        <v/>
      </c>
      <c r="N13" s="14"/>
      <c r="O13" s="14"/>
      <c r="P13" s="14"/>
      <c r="Q13" s="14"/>
      <c r="R13" s="14"/>
      <c r="S13" s="14"/>
      <c r="U13" s="34" t="s">
        <v>689</v>
      </c>
      <c r="V13" s="35"/>
      <c r="W13" s="35"/>
      <c r="X13" s="35"/>
      <c r="Y13" s="35"/>
      <c r="Z13" s="36"/>
      <c r="AD13" t="str" cm="1">
        <f t="array" ref="AD13:AD17">TRANSPOSE(Constructed_Column_Names())</f>
        <v>Year</v>
      </c>
      <c r="AE13" s="17" cm="1">
        <f t="array" ref="AE13">IF(ROW()-12&lt;=IFERROR(ROWS(_xlfn.ANCHORARRAY($AF$13)),0),INDEX(_xlfn.ANCHORARRAY($AF$13),ROW()-12),"")</f>
        <v>2007.8405093996362</v>
      </c>
      <c r="AF13" s="7" cm="1">
        <f t="array" ref="AF13:AF17">IFERROR(TRANSPOSE(_xlfn.BYCOL(_xlfn._xlws.FILTER(X_s(),Sample_Include()),_xlfn.LAMBDA(_xlpm.c,AVERAGE(_xlpm.c)))),"")</f>
        <v>2007.8405093996362</v>
      </c>
      <c r="AH13" t="str">
        <v>Afghanistan</v>
      </c>
      <c r="AI13">
        <v>57.3</v>
      </c>
      <c r="AJ13" s="7">
        <v>58.536725385701537</v>
      </c>
      <c r="AK13" s="7">
        <v>-1.2367253857015399</v>
      </c>
      <c r="AL13" s="7">
        <v>-1.2396875159272074</v>
      </c>
      <c r="AM13" s="7">
        <v>2.3894168390105144E-3</v>
      </c>
      <c r="AN13" s="7">
        <v>-0.26933458313814729</v>
      </c>
      <c r="AO13" s="7">
        <v>2.8957686666034563E-5</v>
      </c>
      <c r="AP13" s="7">
        <v>-2.5264513477970261</v>
      </c>
      <c r="AQ13" s="7">
        <v>-4.4419471625024229</v>
      </c>
      <c r="AR13" s="7">
        <v>0.51897454960541878</v>
      </c>
      <c r="AS13" s="7">
        <v>-1.2396875159272074</v>
      </c>
    </row>
    <row r="14" spans="1:45" x14ac:dyDescent="0.25">
      <c r="A14" t="str">
        <v>BMI</v>
      </c>
      <c r="B14" s="16" t="s">
        <v>931</v>
      </c>
      <c r="C14" s="16" t="b">
        <v>0</v>
      </c>
      <c r="D14" s="16" t="s">
        <v>898</v>
      </c>
      <c r="E14" s="16"/>
      <c r="F14" s="16"/>
      <c r="G14" s="16" t="s">
        <v>899</v>
      </c>
      <c r="H14" s="16"/>
      <c r="J14" t="str" cm="1">
        <f t="array" ref="J14">IF(OR($B14&lt;&gt;"Predictor (x)",$D14&lt;&gt;"Categorical"),"",_xlfn.LET(_xlpm.col,INDEX(Source_Data,0,ROW()-3),_xlpm.x,IF(_xlpm.col="","",_xlpm.col),IFERROR(ROWS(_xlfn.UNIQUE(_xlfn._xlws.FILTER(_xlpm.x,(_xlpm.x&lt;&gt;"")*Sample_Include()))),0)))</f>
        <v/>
      </c>
      <c r="K14" t="str" cm="1">
        <f t="array" ref="K14">IF(OR($B14&lt;&gt;"Predictor (x)",$D14&lt;&gt;"Categorical"),"",IF($E14&lt;&gt;"",$E14,_xlfn.LET(_xlpm.col,INDEX(Source_Data,0,ROW()-3),_xlpm.x,IF(_xlpm.col="","",_xlpm.col),IFERROR(INDEX(_xlfn._xlws.SORT(_xlfn.UNIQUE(_xlfn._xlws.FILTER(_xlpm.x,(_xlpm.x&lt;&gt;"")*Sample_Include()))),1,1),""))))</f>
        <v/>
      </c>
      <c r="N14" s="14"/>
      <c r="O14" s="14"/>
      <c r="P14" s="14"/>
      <c r="Q14" s="14"/>
      <c r="R14" s="14"/>
      <c r="S14" s="14"/>
      <c r="U14" s="21"/>
      <c r="V14" s="3" t="s">
        <v>690</v>
      </c>
      <c r="W14" s="3" t="s">
        <v>691</v>
      </c>
      <c r="X14" s="3" t="s">
        <v>692</v>
      </c>
      <c r="Y14" s="3" t="s">
        <v>693</v>
      </c>
      <c r="Z14" s="23" t="s">
        <v>631</v>
      </c>
      <c r="AD14" t="str">
        <v>Status: Developing</v>
      </c>
      <c r="AE14" s="17" cm="1">
        <f t="array" ref="AE14">IF(ROW()-12&lt;=IFERROR(ROWS(_xlfn.ANCHORARRAY($AF$13)),0),INDEX(_xlfn.ANCHORARRAY($AF$13),ROW()-12),"")</f>
        <v>0.85324439053972101</v>
      </c>
      <c r="AF14" s="7">
        <v>0.85324439053972101</v>
      </c>
      <c r="AH14" t="str">
        <v>Afghanistan</v>
      </c>
      <c r="AI14">
        <v>57</v>
      </c>
      <c r="AJ14" s="7">
        <v>56.869899797960045</v>
      </c>
      <c r="AK14" s="7">
        <v>0.13010020203995509</v>
      </c>
      <c r="AL14" s="7">
        <v>0.13055700244301863</v>
      </c>
      <c r="AM14" s="7">
        <v>3.4988579280755259E-3</v>
      </c>
      <c r="AN14" s="7">
        <v>2.8349045460270842E-2</v>
      </c>
      <c r="AO14" s="7">
        <v>4.7029908931188515E-7</v>
      </c>
      <c r="AP14" s="7">
        <v>-2.5264513477970261</v>
      </c>
      <c r="AQ14" s="7">
        <v>-4.4334588300998732</v>
      </c>
      <c r="AR14" s="7">
        <v>0.16837174780903963</v>
      </c>
      <c r="AS14" s="7">
        <v>0.13055700244301863</v>
      </c>
    </row>
    <row r="15" spans="1:45" x14ac:dyDescent="0.25">
      <c r="A15" t="str">
        <v>under-five deaths</v>
      </c>
      <c r="B15" s="16" t="s">
        <v>931</v>
      </c>
      <c r="C15" s="16" t="b">
        <v>0</v>
      </c>
      <c r="D15" s="16" t="s">
        <v>898</v>
      </c>
      <c r="E15" s="16"/>
      <c r="F15" s="16"/>
      <c r="G15" s="16" t="s">
        <v>899</v>
      </c>
      <c r="H15" s="16"/>
      <c r="J15" t="str" cm="1">
        <f t="array" ref="J15">IF(OR($B15&lt;&gt;"Predictor (x)",$D15&lt;&gt;"Categorical"),"",_xlfn.LET(_xlpm.col,INDEX(Source_Data,0,ROW()-3),_xlpm.x,IF(_xlpm.col="","",_xlpm.col),IFERROR(ROWS(_xlfn.UNIQUE(_xlfn._xlws.FILTER(_xlpm.x,(_xlpm.x&lt;&gt;"")*Sample_Include()))),0)))</f>
        <v/>
      </c>
      <c r="K15" t="str" cm="1">
        <f t="array" ref="K15">IF(OR($B15&lt;&gt;"Predictor (x)",$D15&lt;&gt;"Categorical"),"",IF($E15&lt;&gt;"",$E15,_xlfn.LET(_xlpm.col,INDEX(Source_Data,0,ROW()-3),_xlpm.x,IF(_xlpm.col="","",_xlpm.col),IFERROR(INDEX(_xlfn._xlws.SORT(_xlfn.UNIQUE(_xlfn._xlws.FILTER(_xlpm.x,(_xlpm.x&lt;&gt;"")*Sample_Include()))),1,1),""))))</f>
        <v/>
      </c>
      <c r="N15" s="14"/>
      <c r="O15" s="14"/>
      <c r="P15" s="14"/>
      <c r="Q15" s="14"/>
      <c r="R15" s="14"/>
      <c r="S15" s="14"/>
      <c r="U15" s="8" t="s">
        <v>694</v>
      </c>
      <c r="V15" s="37" cm="1">
        <f t="array" ref="V15">Regression_Degrees_Of_Freedom(X_s())</f>
        <v>5</v>
      </c>
      <c r="W15" s="38" cm="1">
        <f t="array" ref="W15">SS_Regression(X_s(),Response_Column(),Allow_Intercept,Sample_Include())</f>
        <v>92804.585532668105</v>
      </c>
      <c r="X15" s="38" cm="1">
        <f t="array" ref="X15">MS_Regression(X_s(),Response_Column(),Allow_Intercept,Sample_Include())</f>
        <v>18560.91710653362</v>
      </c>
      <c r="Y15" s="38" cm="1">
        <f t="array" ref="Y15">F_Statistic(X_s(),Response_Column(),Allow_Intercept,Sample_Include())</f>
        <v>878.20958069670985</v>
      </c>
      <c r="Z15" s="24" cm="1">
        <f t="array" ref="Z15">F_Statistic_P_Value(X_s(),Response_Column(),Allow_Intercept,Sample_Include())</f>
        <v>0</v>
      </c>
      <c r="AD15" t="str">
        <v>Adult Mortality</v>
      </c>
      <c r="AE15" s="17" cm="1">
        <f t="array" ref="AE15">IF(ROW()-12&lt;=IFERROR(ROWS(_xlfn.ANCHORARRAY($AF$13)),0),INDEX(_xlfn.ANCHORARRAY($AF$13),ROW()-12),"")</f>
        <v>168.2152819890843</v>
      </c>
      <c r="AF15" s="7">
        <v>168.2152819890843</v>
      </c>
      <c r="AH15" t="str">
        <v>Afghanistan</v>
      </c>
      <c r="AI15">
        <v>56.7</v>
      </c>
      <c r="AJ15" s="7">
        <v>56.388192376042213</v>
      </c>
      <c r="AK15" s="7">
        <v>0.31180762395779027</v>
      </c>
      <c r="AL15" s="7">
        <v>0.31307854244586547</v>
      </c>
      <c r="AM15" s="7">
        <v>4.0594238051141051E-3</v>
      </c>
      <c r="AN15" s="7">
        <v>6.796250630560817E-2</v>
      </c>
      <c r="AO15" s="7">
        <v>3.137751095039246E-6</v>
      </c>
      <c r="AP15" s="7">
        <v>-2.4285172603656537</v>
      </c>
      <c r="AQ15" s="7">
        <v>-4.0723816203304786</v>
      </c>
      <c r="AR15" s="7">
        <v>0.26069619541836081</v>
      </c>
      <c r="AS15" s="7">
        <v>0.31307854244586547</v>
      </c>
    </row>
    <row r="16" spans="1:45" x14ac:dyDescent="0.25">
      <c r="A16" t="str">
        <v>Polio</v>
      </c>
      <c r="B16" s="16" t="s">
        <v>931</v>
      </c>
      <c r="C16" s="16" t="b">
        <v>0</v>
      </c>
      <c r="D16" s="16" t="s">
        <v>898</v>
      </c>
      <c r="E16" s="16"/>
      <c r="F16" s="16"/>
      <c r="G16" s="16" t="s">
        <v>899</v>
      </c>
      <c r="H16" s="16"/>
      <c r="J16" t="str" cm="1">
        <f t="array" ref="J16">IF(OR($B16&lt;&gt;"Predictor (x)",$D16&lt;&gt;"Categorical"),"",_xlfn.LET(_xlpm.col,INDEX(Source_Data,0,ROW()-3),_xlpm.x,IF(_xlpm.col="","",_xlpm.col),IFERROR(ROWS(_xlfn.UNIQUE(_xlfn._xlws.FILTER(_xlpm.x,(_xlpm.x&lt;&gt;"")*Sample_Include()))),0)))</f>
        <v/>
      </c>
      <c r="K16" t="str" cm="1">
        <f t="array" ref="K16">IF(OR($B16&lt;&gt;"Predictor (x)",$D16&lt;&gt;"Categorical"),"",IF($E16&lt;&gt;"",$E16,_xlfn.LET(_xlpm.col,INDEX(Source_Data,0,ROW()-3),_xlpm.x,IF(_xlpm.col="","",_xlpm.col),IFERROR(INDEX(_xlfn._xlws.SORT(_xlfn.UNIQUE(_xlfn._xlws.FILTER(_xlpm.x,(_xlpm.x&lt;&gt;"")*Sample_Include()))),1,1),""))))</f>
        <v/>
      </c>
      <c r="N16" s="14"/>
      <c r="O16" s="14"/>
      <c r="P16" s="14"/>
      <c r="Q16" s="14"/>
      <c r="R16" s="14"/>
      <c r="S16" s="14"/>
      <c r="U16" s="8" t="s">
        <v>695</v>
      </c>
      <c r="V16" s="37" cm="1">
        <f t="array" ref="V16">Residual_Degrees_Of_Freedom(X_s(),Response_Column(),Allow_Intercept,Sample_Include())</f>
        <v>1643</v>
      </c>
      <c r="W16" s="38" cm="1">
        <f t="array" ref="W16">SS_Residual(X_s(),Response_Column(),Allow_Intercept,Sample_Include())</f>
        <v>34724.725710509418</v>
      </c>
      <c r="X16" s="38" cm="1">
        <f t="array" ref="X16">MS_Residual(X_s(),Response_Column(),Allow_Intercept,Sample_Include())</f>
        <v>21.134951741028253</v>
      </c>
      <c r="Z16" s="25"/>
      <c r="AD16" t="str">
        <v>GDP</v>
      </c>
      <c r="AE16" s="17" cm="1">
        <f t="array" ref="AE16">IF(ROW()-12&lt;=IFERROR(ROWS(_xlfn.ANCHORARRAY($AF$13)),0),INDEX(_xlfn.ANCHORARRAY($AF$13),ROW()-12),"")</f>
        <v>5566.0318868175918</v>
      </c>
      <c r="AF16" s="7">
        <v>5566.0318868175918</v>
      </c>
      <c r="AH16" t="str">
        <v>Afghanistan</v>
      </c>
      <c r="AI16">
        <v>56.2</v>
      </c>
      <c r="AJ16" s="7">
        <v>65.679393433089004</v>
      </c>
      <c r="AK16" s="7">
        <v>-9.4793934330890011</v>
      </c>
      <c r="AL16" s="7">
        <v>-9.5566799145460006</v>
      </c>
      <c r="AM16" s="7">
        <v>8.087168571939236E-3</v>
      </c>
      <c r="AN16" s="7">
        <v>-2.0703471087278253</v>
      </c>
      <c r="AO16" s="7">
        <v>5.8244921655236552E-3</v>
      </c>
      <c r="AP16" s="7">
        <v>-2.4004805754973497</v>
      </c>
      <c r="AQ16" s="7">
        <v>-3.9856218303855084</v>
      </c>
      <c r="AR16" s="7">
        <v>1.4388700805589869</v>
      </c>
      <c r="AS16" s="7">
        <v>-9.5566799145460006</v>
      </c>
    </row>
    <row r="17" spans="1:45" x14ac:dyDescent="0.25">
      <c r="A17" t="str">
        <v>Total expenditure</v>
      </c>
      <c r="B17" s="16" t="s">
        <v>931</v>
      </c>
      <c r="C17" s="16" t="b">
        <v>0</v>
      </c>
      <c r="D17" s="16" t="s">
        <v>898</v>
      </c>
      <c r="E17" s="16"/>
      <c r="F17" s="16"/>
      <c r="G17" s="16" t="s">
        <v>899</v>
      </c>
      <c r="H17" s="16"/>
      <c r="J17" t="str" cm="1">
        <f t="array" ref="J17">IF(OR($B17&lt;&gt;"Predictor (x)",$D17&lt;&gt;"Categorical"),"",_xlfn.LET(_xlpm.col,INDEX(Source_Data,0,ROW()-3),_xlpm.x,IF(_xlpm.col="","",_xlpm.col),IFERROR(ROWS(_xlfn.UNIQUE(_xlfn._xlws.FILTER(_xlpm.x,(_xlpm.x&lt;&gt;"")*Sample_Include()))),0)))</f>
        <v/>
      </c>
      <c r="K17" t="str" cm="1">
        <f t="array" ref="K17">IF(OR($B17&lt;&gt;"Predictor (x)",$D17&lt;&gt;"Categorical"),"",IF($E17&lt;&gt;"",$E17,_xlfn.LET(_xlpm.col,INDEX(Source_Data,0,ROW()-3),_xlpm.x,IF(_xlpm.col="","",_xlpm.col),IFERROR(INDEX(_xlfn._xlws.SORT(_xlfn.UNIQUE(_xlfn._xlws.FILTER(_xlpm.x,(_xlpm.x&lt;&gt;"")*Sample_Include()))),1,1),""))))</f>
        <v/>
      </c>
      <c r="N17" s="14"/>
      <c r="O17" s="14"/>
      <c r="P17" s="14"/>
      <c r="Q17" s="14"/>
      <c r="R17" s="14"/>
      <c r="S17" s="14"/>
      <c r="U17" s="9" t="s">
        <v>696</v>
      </c>
      <c r="V17" s="10" cm="1">
        <f t="array" ref="V17">Total_Degrees_Of_Freedom(Response_Column(),Allow_Intercept,Sample_Include())</f>
        <v>1648</v>
      </c>
      <c r="W17" s="22" cm="1">
        <f t="array" ref="W17">SS_Total(Response_Column(),Allow_Intercept,Sample_Include())</f>
        <v>127529.31124317752</v>
      </c>
      <c r="X17" s="15"/>
      <c r="Y17" s="15"/>
      <c r="Z17" s="26"/>
      <c r="AD17" t="str">
        <v>Schooling</v>
      </c>
      <c r="AE17" s="17" cm="1">
        <f t="array" ref="AE17">IF(ROW()-12&lt;=IFERROR(ROWS(_xlfn.ANCHORARRAY($AF$13)),0),INDEX(_xlfn.ANCHORARRAY($AF$13),ROW()-12),"")</f>
        <v>12.119890842935117</v>
      </c>
      <c r="AF17" s="7">
        <v>12.119890842935117</v>
      </c>
      <c r="AH17" t="str">
        <v>Afghanistan</v>
      </c>
      <c r="AI17">
        <v>55.3</v>
      </c>
      <c r="AJ17" s="7">
        <v>54.856998757190929</v>
      </c>
      <c r="AK17" s="7">
        <v>0.44300124280906772</v>
      </c>
      <c r="AL17" s="7">
        <v>0.44544883871770313</v>
      </c>
      <c r="AM17" s="7">
        <v>5.4946734526937491E-3</v>
      </c>
      <c r="AN17" s="7">
        <v>9.6627503160628334E-2</v>
      </c>
      <c r="AO17" s="7">
        <v>8.5977544725541485E-6</v>
      </c>
      <c r="AP17" s="7">
        <v>-2.3742127090260081</v>
      </c>
      <c r="AQ17" s="7">
        <v>-3.5363308786480312</v>
      </c>
      <c r="AR17" s="7">
        <v>0.31084964719399044</v>
      </c>
      <c r="AS17" s="7">
        <v>0.44544883871770313</v>
      </c>
    </row>
    <row r="18" spans="1:45" x14ac:dyDescent="0.25">
      <c r="A18" t="str">
        <v>Diphtheria</v>
      </c>
      <c r="B18" s="16" t="s">
        <v>931</v>
      </c>
      <c r="C18" s="16" t="b">
        <v>0</v>
      </c>
      <c r="D18" s="16" t="s">
        <v>898</v>
      </c>
      <c r="E18" s="16"/>
      <c r="F18" s="16"/>
      <c r="G18" s="16" t="s">
        <v>899</v>
      </c>
      <c r="H18" s="16"/>
      <c r="J18" t="str" cm="1">
        <f t="array" ref="J18">IF(OR($B18&lt;&gt;"Predictor (x)",$D18&lt;&gt;"Categorical"),"",_xlfn.LET(_xlpm.col,INDEX(Source_Data,0,ROW()-3),_xlpm.x,IF(_xlpm.col="","",_xlpm.col),IFERROR(ROWS(_xlfn.UNIQUE(_xlfn._xlws.FILTER(_xlpm.x,(_xlpm.x&lt;&gt;"")*Sample_Include()))),0)))</f>
        <v/>
      </c>
      <c r="K18" t="str" cm="1">
        <f t="array" ref="K18">IF(OR($B18&lt;&gt;"Predictor (x)",$D18&lt;&gt;"Categorical"),"",IF($E18&lt;&gt;"",$E18,_xlfn.LET(_xlpm.col,INDEX(Source_Data,0,ROW()-3),_xlpm.x,IF(_xlpm.col="","",_xlpm.col),IFERROR(INDEX(_xlfn._xlws.SORT(_xlfn.UNIQUE(_xlfn._xlws.FILTER(_xlpm.x,(_xlpm.x&lt;&gt;"")*Sample_Include()))),1,1),""))))</f>
        <v/>
      </c>
      <c r="N18" s="14"/>
      <c r="O18" s="14"/>
      <c r="P18" s="14"/>
      <c r="Q18" s="14"/>
      <c r="R18" s="14"/>
      <c r="S18" s="14"/>
      <c r="AE18" s="17" t="str" cm="1">
        <f t="array" ref="AE18">IF(ROW()-12&lt;=IFERROR(ROWS(_xlfn.ANCHORARRAY($AF$13)),0),INDEX(_xlfn.ANCHORARRAY($AF$13),ROW()-12),"")</f>
        <v/>
      </c>
      <c r="AH18" t="str">
        <v>Afghanistan</v>
      </c>
      <c r="AI18">
        <v>54.8</v>
      </c>
      <c r="AJ18" s="7">
        <v>54.12680904796872</v>
      </c>
      <c r="AK18" s="7">
        <v>0.67319095203127688</v>
      </c>
      <c r="AL18" s="7">
        <v>0.67755939700236334</v>
      </c>
      <c r="AM18" s="7">
        <v>6.4473240138254242E-3</v>
      </c>
      <c r="AN18" s="7">
        <v>0.14690689893432657</v>
      </c>
      <c r="AO18" s="7">
        <v>2.3341122143037925E-5</v>
      </c>
      <c r="AP18" s="7">
        <v>-2.3494875599978426</v>
      </c>
      <c r="AQ18" s="7">
        <v>-3.510872402610568</v>
      </c>
      <c r="AR18" s="7">
        <v>0.38328435780021936</v>
      </c>
      <c r="AS18" s="7">
        <v>0.67755939700236334</v>
      </c>
    </row>
    <row r="19" spans="1:45" x14ac:dyDescent="0.25">
      <c r="A19" t="str">
        <v>HIV/AIDS</v>
      </c>
      <c r="B19" s="16" t="s">
        <v>931</v>
      </c>
      <c r="C19" s="16" t="b">
        <v>0</v>
      </c>
      <c r="D19" s="16" t="s">
        <v>898</v>
      </c>
      <c r="E19" s="16"/>
      <c r="F19" s="16"/>
      <c r="G19" s="16" t="s">
        <v>899</v>
      </c>
      <c r="H19" s="16"/>
      <c r="J19" t="str" cm="1">
        <f t="array" ref="J19">IF(OR($B19&lt;&gt;"Predictor (x)",$D19&lt;&gt;"Categorical"),"",_xlfn.LET(_xlpm.col,INDEX(Source_Data,0,ROW()-3),_xlpm.x,IF(_xlpm.col="","",_xlpm.col),IFERROR(ROWS(_xlfn.UNIQUE(_xlfn._xlws.FILTER(_xlpm.x,(_xlpm.x&lt;&gt;"")*Sample_Include()))),0)))</f>
        <v/>
      </c>
      <c r="K19" t="str" cm="1">
        <f t="array" ref="K19">IF(OR($B19&lt;&gt;"Predictor (x)",$D19&lt;&gt;"Categorical"),"",IF($E19&lt;&gt;"",$E19,_xlfn.LET(_xlpm.col,INDEX(Source_Data,0,ROW()-3),_xlpm.x,IF(_xlpm.col="","",_xlpm.col),IFERROR(INDEX(_xlfn._xlws.SORT(_xlfn.UNIQUE(_xlfn._xlws.FILTER(_xlpm.x,(_xlpm.x&lt;&gt;"")*Sample_Include()))),1,1),""))))</f>
        <v/>
      </c>
      <c r="N19" s="14"/>
      <c r="O19" s="14"/>
      <c r="P19" s="14"/>
      <c r="Q19" s="14"/>
      <c r="R19" s="14"/>
      <c r="S19" s="14"/>
      <c r="U19" s="4" t="s">
        <v>697</v>
      </c>
      <c r="AE19" s="17" t="str" cm="1">
        <f t="array" ref="AE19">IF(ROW()-12&lt;=IFERROR(ROWS(_xlfn.ANCHORARRAY($AF$13)),0),INDEX(_xlfn.ANCHORARRAY($AF$13),ROW()-12),"")</f>
        <v/>
      </c>
      <c r="AH19" t="str">
        <v>Albania</v>
      </c>
      <c r="AI19">
        <v>77.8</v>
      </c>
      <c r="AJ19" s="7">
        <v>75.100239769002087</v>
      </c>
      <c r="AK19" s="7">
        <v>2.6997602309979101</v>
      </c>
      <c r="AL19" s="7">
        <v>2.7088355890193614</v>
      </c>
      <c r="AM19" s="7">
        <v>3.3502801197087912E-3</v>
      </c>
      <c r="AN19" s="7">
        <v>0.58823829054180721</v>
      </c>
      <c r="AO19" s="7">
        <v>1.9386254179671144E-4</v>
      </c>
      <c r="AP19" s="7">
        <v>-2.3261203997549518</v>
      </c>
      <c r="AQ19" s="7">
        <v>-3.479604122323035</v>
      </c>
      <c r="AR19" s="7">
        <v>0.76696694227444195</v>
      </c>
      <c r="AS19" s="7">
        <v>2.7088355890193614</v>
      </c>
    </row>
    <row r="20" spans="1:45" x14ac:dyDescent="0.25">
      <c r="A20" t="str">
        <v>GDP</v>
      </c>
      <c r="B20" s="16" t="s">
        <v>931</v>
      </c>
      <c r="C20" s="16" t="b">
        <v>1</v>
      </c>
      <c r="D20" s="16" t="s">
        <v>898</v>
      </c>
      <c r="E20" s="16"/>
      <c r="F20" s="16"/>
      <c r="G20" s="16" t="s">
        <v>899</v>
      </c>
      <c r="H20" s="16"/>
      <c r="J20" t="str" cm="1">
        <f t="array" ref="J20">IF(OR($B20&lt;&gt;"Predictor (x)",$D20&lt;&gt;"Categorical"),"",_xlfn.LET(_xlpm.col,INDEX(Source_Data,0,ROW()-3),_xlpm.x,IF(_xlpm.col="","",_xlpm.col),IFERROR(ROWS(_xlfn.UNIQUE(_xlfn._xlws.FILTER(_xlpm.x,(_xlpm.x&lt;&gt;"")*Sample_Include()))),0)))</f>
        <v/>
      </c>
      <c r="K20" t="str" cm="1">
        <f t="array" ref="K20">IF(OR($B20&lt;&gt;"Predictor (x)",$D20&lt;&gt;"Categorical"),"",IF($E20&lt;&gt;"",$E20,_xlfn.LET(_xlpm.col,INDEX(Source_Data,0,ROW()-3),_xlpm.x,IF(_xlpm.col="","",_xlpm.col),IFERROR(INDEX(_xlfn._xlws.SORT(_xlfn.UNIQUE(_xlfn._xlws.FILTER(_xlpm.x,(_xlpm.x&lt;&gt;"")*Sample_Include()))),1,1),""))))</f>
        <v/>
      </c>
      <c r="N20" s="14"/>
      <c r="O20" s="14"/>
      <c r="P20" s="14"/>
      <c r="Q20" s="14"/>
      <c r="R20" s="14"/>
      <c r="S20" s="14"/>
      <c r="U20" s="3"/>
      <c r="V20" s="3" t="s">
        <v>80</v>
      </c>
      <c r="W20" s="3" t="s">
        <v>698</v>
      </c>
      <c r="X20" s="3" t="s">
        <v>699</v>
      </c>
      <c r="Y20" s="3" t="s">
        <v>700</v>
      </c>
      <c r="Z20" s="3" t="s">
        <v>701</v>
      </c>
      <c r="AA20" s="3" t="s">
        <v>702</v>
      </c>
      <c r="AB20" s="3" t="s">
        <v>703</v>
      </c>
      <c r="AE20" s="17" t="str" cm="1">
        <f t="array" ref="AE20">IF(ROW()-12&lt;=IFERROR(ROWS(_xlfn.ANCHORARRAY($AF$13)),0),INDEX(_xlfn.ANCHORARRAY($AF$13),ROW()-12),"")</f>
        <v/>
      </c>
      <c r="AH20" t="str">
        <v>Albania</v>
      </c>
      <c r="AI20">
        <v>77.5</v>
      </c>
      <c r="AJ20" s="7">
        <v>77.37174925542547</v>
      </c>
      <c r="AK20" s="7">
        <v>0.12825074457452956</v>
      </c>
      <c r="AL20" s="7">
        <v>0.12869714888760952</v>
      </c>
      <c r="AM20" s="7">
        <v>3.4686418225924861E-3</v>
      </c>
      <c r="AN20" s="7">
        <v>2.7945621989722651E-2</v>
      </c>
      <c r="AO20" s="7">
        <v>4.530486044198671E-7</v>
      </c>
      <c r="AP20" s="7">
        <v>-2.3261203997549518</v>
      </c>
      <c r="AQ20" s="7">
        <v>-3.4748858442255033</v>
      </c>
      <c r="AR20" s="7">
        <v>0.1671694409565416</v>
      </c>
      <c r="AS20" s="7">
        <v>0.12869714888760952</v>
      </c>
    </row>
    <row r="21" spans="1:45" x14ac:dyDescent="0.25">
      <c r="A21" t="str">
        <v>Population</v>
      </c>
      <c r="B21" s="16" t="s">
        <v>931</v>
      </c>
      <c r="C21" s="16" t="b">
        <v>0</v>
      </c>
      <c r="D21" s="16" t="s">
        <v>898</v>
      </c>
      <c r="E21" s="16"/>
      <c r="F21" s="16"/>
      <c r="G21" s="16" t="s">
        <v>899</v>
      </c>
      <c r="H21" s="16"/>
      <c r="J21" t="str" cm="1">
        <f t="array" ref="J21">IF(OR($B21&lt;&gt;"Predictor (x)",$D21&lt;&gt;"Categorical"),"",_xlfn.LET(_xlpm.col,INDEX(Source_Data,0,ROW()-3),_xlpm.x,IF(_xlpm.col="","",_xlpm.col),IFERROR(ROWS(_xlfn.UNIQUE(_xlfn._xlws.FILTER(_xlpm.x,(_xlpm.x&lt;&gt;"")*Sample_Include()))),0)))</f>
        <v/>
      </c>
      <c r="K21" t="str" cm="1">
        <f t="array" ref="K21">IF(OR($B21&lt;&gt;"Predictor (x)",$D21&lt;&gt;"Categorical"),"",IF($E21&lt;&gt;"",$E21,_xlfn.LET(_xlpm.col,INDEX(Source_Data,0,ROW()-3),_xlpm.x,IF(_xlpm.col="","",_xlpm.col),IFERROR(INDEX(_xlfn._xlws.SORT(_xlfn.UNIQUE(_xlfn._xlws.FILTER(_xlpm.x,(_xlpm.x&lt;&gt;"")*Sample_Include()))),1,1),""))))</f>
        <v/>
      </c>
      <c r="N21" s="14"/>
      <c r="O21" s="14"/>
      <c r="P21" s="14"/>
      <c r="Q21" s="14"/>
      <c r="R21" s="14"/>
      <c r="S21" s="14"/>
      <c r="U21" t="str" cm="1">
        <f t="array" ref="U21:U26">IF(Zero_Predictors_Selected(),IF(AND(Allow_Intercept,Intercept_Only_N()&gt;=1),"Intercept",NA()),IF(Allow_Intercept,_xlfn.VSTACK("Intercept",TRANSPOSE(Constructed_Column_Names())),_xlfn.VSTACK("",TRANSPOSE(Constructed_Column_Names()))))</f>
        <v>Intercept</v>
      </c>
      <c r="V21" s="7" cm="1">
        <f t="array" ref="V21:V26">IF(Zero_Predictors_Selected(),IF(AND(Allow_Intercept,Intercept_Only_N()&gt;=1),Intercept_Only_Point(),NA()),IF(Allow_Intercept,Coefficients(X_s(),Response_Column(),Allow_Intercept,Sample_Include()),_xlfn.VSTACK("",Coefficients(X_s(),Response_Column(),Allow_Intercept,Sample_Include()))))</f>
        <v>129.05750837593422</v>
      </c>
      <c r="W21" s="7" cm="1">
        <f t="array" ref="W21:W26">IF(Zero_Predictors_Selected(),IF(AND(Allow_Intercept,Intercept_Only_N()&gt;=2),Intercept_Only_SE(),NA()),IF(Allow_Intercept,SE_Coefficients(X_s(),Response_Column(),Allow_Intercept,Sample_Include()),_xlfn.VSTACK("",SE_Coefficients(X_s(),Response_Column(),Allow_Intercept,Sample_Include()))))</f>
        <v>56.266806521522362</v>
      </c>
      <c r="X21" s="7" cm="1">
        <f t="array" ref="X21:X26">IF(Zero_Predictors_Selected(),IF(AND(Allow_Intercept,Intercept_Only_N()&gt;=2),Intercept_Only_Point()/Intercept_Only_SE(),NA()),IF(Allow_Intercept,T_Statistics(X_s(),Response_Column(),Allow_Intercept,Sample_Include()),_xlfn.VSTACK("",T_Statistics(X_s(),Response_Column(),Allow_Intercept,Sample_Include()))))</f>
        <v>2.2936703956455928</v>
      </c>
      <c r="Y21" s="20" cm="1">
        <f t="array" ref="Y21:Y26">IF(Zero_Predictors_Selected(),IF(AND(Allow_Intercept,Intercept_Only_N()&gt;=2),_xlfn.T.DIST.2T(ABS(Intercept_Only_Point()/Intercept_Only_SE()),Intercept_Only_DF()),NA()),IF(Allow_Intercept,P_Values(X_s(),Response_Column(),Allow_Intercept,Sample_Include()),_xlfn.VSTACK("",P_Values(X_s(),Response_Column(),Allow_Intercept,Sample_Include()))))</f>
        <v>2.1935154928005577E-2</v>
      </c>
      <c r="Z21" s="7" cm="1">
        <f t="array" ref="Z21:Z26">IF(Zero_Predictors_Selected(),IF(AND(Allow_Intercept,Intercept_Only_N()&gt;=2),Intercept_Only_Point()-_xlfn.T.INV.2T(alpha,Intercept_Only_DF())*Intercept_Only_SE(),NA()),IF(Allow_Intercept,Confidence_Interval_Lower(X_s(),Response_Column(),Allow_Intercept,Sample_Include()),_xlfn.VSTACK("",Confidence_Interval_Lower(X_s(),Response_Column(),Allow_Intercept,Sample_Include()))))</f>
        <v>18.695293496549212</v>
      </c>
      <c r="AA21" s="7" cm="1">
        <f t="array" ref="AA21:AA26">IF(Zero_Predictors_Selected(),IF(AND(Allow_Intercept,Intercept_Only_N()&gt;=2),Intercept_Only_Point()+_xlfn.T.INV.2T(alpha,Intercept_Only_DF())*Intercept_Only_SE(),NA()),IF(Allow_Intercept,Confidence_Interval_Upper(X_s(),Response_Column(),Allow_Intercept,Sample_Include()),_xlfn.VSTACK("",Confidence_Interval_Upper(X_s(),Response_Column(),Allow_Intercept,Sample_Include()))))</f>
        <v>239.41972325531924</v>
      </c>
      <c r="AB21" s="7" t="str" cm="1">
        <f t="array" ref="AB21:AB26">IF(Zero_Predictors_Selected(),IF(Allow_Intercept,"",NA()),_xlfn.VSTACK("",Beta_Weights(X_s(),Response_Column(),Allow_Intercept,Sample_Include())))</f>
        <v/>
      </c>
      <c r="AE21" s="17" t="str" cm="1">
        <f t="array" ref="AE21">IF(ROW()-12&lt;=IFERROR(ROWS(_xlfn.ANCHORARRAY($AF$13)),0),INDEX(_xlfn.ANCHORARRAY($AF$13),ROW()-12),"")</f>
        <v/>
      </c>
      <c r="AH21" t="str">
        <v>Albania</v>
      </c>
      <c r="AI21">
        <v>77.2</v>
      </c>
      <c r="AJ21" s="7">
        <v>74.870723244606268</v>
      </c>
      <c r="AK21" s="7">
        <v>2.3292767553937352</v>
      </c>
      <c r="AL21" s="7">
        <v>2.3349522839152872</v>
      </c>
      <c r="AM21" s="7">
        <v>2.4306828711870873E-3</v>
      </c>
      <c r="AN21" s="7">
        <v>0.50728137936506612</v>
      </c>
      <c r="AO21" s="7">
        <v>1.0450373427396018E-4</v>
      </c>
      <c r="AP21" s="7">
        <v>-2.3261203997549518</v>
      </c>
      <c r="AQ21" s="7">
        <v>-3.3724109187634457</v>
      </c>
      <c r="AR21" s="7">
        <v>0.71223688430540166</v>
      </c>
      <c r="AS21" s="7">
        <v>2.3349522839152872</v>
      </c>
    </row>
    <row r="22" spans="1:45" x14ac:dyDescent="0.25">
      <c r="A22" t="str">
        <v>thinness 1-19 years</v>
      </c>
      <c r="B22" s="16" t="s">
        <v>931</v>
      </c>
      <c r="C22" s="16" t="b">
        <v>0</v>
      </c>
      <c r="D22" s="16" t="s">
        <v>898</v>
      </c>
      <c r="E22" s="16"/>
      <c r="F22" s="16"/>
      <c r="G22" s="16" t="s">
        <v>899</v>
      </c>
      <c r="H22" s="16"/>
      <c r="J22" t="str" cm="1">
        <f t="array" ref="J22">IF(OR($B22&lt;&gt;"Predictor (x)",$D22&lt;&gt;"Categorical"),"",_xlfn.LET(_xlpm.col,INDEX(Source_Data,0,ROW()-3),_xlpm.x,IF(_xlpm.col="","",_xlpm.col),IFERROR(ROWS(_xlfn.UNIQUE(_xlfn._xlws.FILTER(_xlpm.x,(_xlpm.x&lt;&gt;"")*Sample_Include()))),0)))</f>
        <v/>
      </c>
      <c r="K22" t="str" cm="1">
        <f t="array" ref="K22">IF(OR($B22&lt;&gt;"Predictor (x)",$D22&lt;&gt;"Categorical"),"",IF($E22&lt;&gt;"",$E22,_xlfn.LET(_xlpm.col,INDEX(Source_Data,0,ROW()-3),_xlpm.x,IF(_xlpm.col="","",_xlpm.col),IFERROR(INDEX(_xlfn._xlws.SORT(_xlfn.UNIQUE(_xlfn._xlws.FILTER(_xlpm.x,(_xlpm.x&lt;&gt;"")*Sample_Include()))),1,1),""))))</f>
        <v/>
      </c>
      <c r="N22" s="14"/>
      <c r="O22" s="14"/>
      <c r="P22" s="14"/>
      <c r="Q22" s="14"/>
      <c r="R22" s="14"/>
      <c r="S22" s="14"/>
      <c r="U22" t="str">
        <v>Year</v>
      </c>
      <c r="V22" s="7">
        <v>-3.5961950422569777E-2</v>
      </c>
      <c r="W22" s="7">
        <v>2.8070362103810195E-2</v>
      </c>
      <c r="X22" s="7">
        <v>-1.2811359643161995</v>
      </c>
      <c r="Y22" s="20">
        <v>0.20032670629839244</v>
      </c>
      <c r="Z22" s="7">
        <v>-9.1019408376183691E-2</v>
      </c>
      <c r="AA22" s="7">
        <v>1.909550753104413E-2</v>
      </c>
      <c r="AB22" s="7">
        <v>-1.6710789507646224E-2</v>
      </c>
      <c r="AE22" s="17" t="str" cm="1">
        <f t="array" ref="AE22">IF(ROW()-12&lt;=IFERROR(ROWS(_xlfn.ANCHORARRAY($AF$13)),0),INDEX(_xlfn.ANCHORARRAY($AF$13),ROW()-12),"")</f>
        <v/>
      </c>
      <c r="AH22" t="str">
        <v>Albania</v>
      </c>
      <c r="AI22">
        <v>76.900000000000006</v>
      </c>
      <c r="AJ22" s="7">
        <v>74.828975892095087</v>
      </c>
      <c r="AK22" s="7">
        <v>2.0710241079049183</v>
      </c>
      <c r="AL22" s="7">
        <v>2.0754249880456932</v>
      </c>
      <c r="AM22" s="7">
        <v>2.1204717906566899E-3</v>
      </c>
      <c r="AN22" s="7">
        <v>0.4509677315611012</v>
      </c>
      <c r="AO22" s="7">
        <v>7.2026791808151724E-5</v>
      </c>
      <c r="AP22" s="7">
        <v>-2.3261203997549518</v>
      </c>
      <c r="AQ22" s="7">
        <v>-3.2693306963900688</v>
      </c>
      <c r="AR22" s="7">
        <v>0.67154131039058285</v>
      </c>
      <c r="AS22" s="7">
        <v>2.0754249880456932</v>
      </c>
    </row>
    <row r="23" spans="1:45" x14ac:dyDescent="0.25">
      <c r="A23" t="str">
        <v>thinness 5-9 years</v>
      </c>
      <c r="B23" s="16" t="s">
        <v>931</v>
      </c>
      <c r="C23" s="16" t="b">
        <v>0</v>
      </c>
      <c r="D23" s="16" t="s">
        <v>898</v>
      </c>
      <c r="E23" s="16"/>
      <c r="F23" s="16"/>
      <c r="G23" s="16" t="s">
        <v>899</v>
      </c>
      <c r="H23" s="16"/>
      <c r="J23" t="str" cm="1">
        <f t="array" ref="J23">IF(OR($B23&lt;&gt;"Predictor (x)",$D23&lt;&gt;"Categorical"),"",_xlfn.LET(_xlpm.col,INDEX(Source_Data,0,ROW()-3),_xlpm.x,IF(_xlpm.col="","",_xlpm.col),IFERROR(ROWS(_xlfn.UNIQUE(_xlfn._xlws.FILTER(_xlpm.x,(_xlpm.x&lt;&gt;"")*Sample_Include()))),0)))</f>
        <v/>
      </c>
      <c r="K23" t="str" cm="1">
        <f t="array" ref="K23">IF(OR($B23&lt;&gt;"Predictor (x)",$D23&lt;&gt;"Categorical"),"",IF($E23&lt;&gt;"",$E23,_xlfn.LET(_xlpm.col,INDEX(Source_Data,0,ROW()-3),_xlpm.x,IF(_xlpm.col="","",_xlpm.col),IFERROR(INDEX(_xlfn._xlws.SORT(_xlfn.UNIQUE(_xlfn._xlws.FILTER(_xlpm.x,(_xlpm.x&lt;&gt;"")*Sample_Include()))),1,1),""))))</f>
        <v/>
      </c>
      <c r="N23" s="14"/>
      <c r="O23" s="14"/>
      <c r="P23" s="14"/>
      <c r="Q23" s="14"/>
      <c r="R23" s="14"/>
      <c r="S23" s="14"/>
      <c r="U23" t="str">
        <v>Status: Developing</v>
      </c>
      <c r="V23" s="7">
        <v>-0.59146632107213537</v>
      </c>
      <c r="W23" s="7">
        <v>0.39723839020772989</v>
      </c>
      <c r="X23" s="7">
        <v>-1.4889455189938638</v>
      </c>
      <c r="Y23" s="20">
        <v>0.13669362953342229</v>
      </c>
      <c r="Z23" s="7">
        <v>-1.3706132335893295</v>
      </c>
      <c r="AA23" s="7">
        <v>0.18768059144505878</v>
      </c>
      <c r="AB23" s="7">
        <v>-2.3799586804022894E-2</v>
      </c>
      <c r="AE23" s="17" t="str" cm="1">
        <f t="array" ref="AE23">IF(ROW()-12&lt;=IFERROR(ROWS(_xlfn.ANCHORARRAY($AF$13)),0),INDEX(_xlfn.ANCHORARRAY($AF$13),ROW()-12),"")</f>
        <v/>
      </c>
      <c r="AH23" t="str">
        <v>Albania</v>
      </c>
      <c r="AI23">
        <v>76.599999999999994</v>
      </c>
      <c r="AJ23" s="7">
        <v>73.461742068165293</v>
      </c>
      <c r="AK23" s="7">
        <v>3.1382579318347013</v>
      </c>
      <c r="AL23" s="7">
        <v>3.14308191643021</v>
      </c>
      <c r="AM23" s="7">
        <v>1.5347944227261691E-3</v>
      </c>
      <c r="AN23" s="7">
        <v>0.68315859597341977</v>
      </c>
      <c r="AO23" s="7">
        <v>1.1956638568082833E-4</v>
      </c>
      <c r="AP23" s="7">
        <v>-2.2435160869312201</v>
      </c>
      <c r="AQ23" s="7">
        <v>-3.2389533452440444</v>
      </c>
      <c r="AR23" s="7">
        <v>0.82653408639536441</v>
      </c>
      <c r="AS23" s="7">
        <v>3.14308191643021</v>
      </c>
    </row>
    <row r="24" spans="1:45" x14ac:dyDescent="0.25">
      <c r="A24" t="str">
        <v>Income composition of resources</v>
      </c>
      <c r="B24" s="16" t="s">
        <v>931</v>
      </c>
      <c r="C24" s="16" t="b">
        <v>0</v>
      </c>
      <c r="D24" s="16" t="s">
        <v>898</v>
      </c>
      <c r="E24" s="16"/>
      <c r="F24" s="16"/>
      <c r="G24" s="16" t="s">
        <v>899</v>
      </c>
      <c r="H24" s="16"/>
      <c r="J24" t="str" cm="1">
        <f t="array" ref="J24">IF(OR($B24&lt;&gt;"Predictor (x)",$D24&lt;&gt;"Categorical"),"",_xlfn.LET(_xlpm.col,INDEX(Source_Data,0,ROW()-3),_xlpm.x,IF(_xlpm.col="","",_xlpm.col),IFERROR(ROWS(_xlfn.UNIQUE(_xlfn._xlws.FILTER(_xlpm.x,(_xlpm.x&lt;&gt;"")*Sample_Include()))),0)))</f>
        <v/>
      </c>
      <c r="K24" t="str" cm="1">
        <f t="array" ref="K24">IF(OR($B24&lt;&gt;"Predictor (x)",$D24&lt;&gt;"Categorical"),"",IF($E24&lt;&gt;"",$E24,_xlfn.LET(_xlpm.col,INDEX(Source_Data,0,ROW()-3),_xlpm.x,IF(_xlpm.col="","",_xlpm.col),IFERROR(INDEX(_xlfn._xlws.SORT(_xlfn.UNIQUE(_xlfn._xlws.FILTER(_xlpm.x,(_xlpm.x&lt;&gt;"")*Sample_Include()))),1,1),""))))</f>
        <v/>
      </c>
      <c r="N24" s="14"/>
      <c r="O24" s="14"/>
      <c r="P24" s="14"/>
      <c r="Q24" s="14"/>
      <c r="R24" s="14"/>
      <c r="S24" s="14"/>
      <c r="U24" t="str">
        <v>Adult Mortality</v>
      </c>
      <c r="V24" s="7">
        <v>-3.3239006660936335E-2</v>
      </c>
      <c r="W24" s="7">
        <v>1.0008280266385259E-3</v>
      </c>
      <c r="X24" s="7">
        <v>-33.21150664872561</v>
      </c>
      <c r="Y24" s="20">
        <v>1.7577339321342208E-185</v>
      </c>
      <c r="Z24" s="7">
        <v>-3.5202039656081402E-2</v>
      </c>
      <c r="AA24" s="7">
        <v>-3.1275973665791268E-2</v>
      </c>
      <c r="AB24" s="7">
        <v>-0.47348781607554574</v>
      </c>
      <c r="AE24" s="17" t="str" cm="1">
        <f t="array" ref="AE24">IF(ROW()-12&lt;=IFERROR(ROWS(_xlfn.ANCHORARRAY($AF$13)),0),INDEX(_xlfn.ANCHORARRAY($AF$13),ROW()-12),"")</f>
        <v/>
      </c>
      <c r="AH24" t="str">
        <v>Albania</v>
      </c>
      <c r="AI24">
        <v>76.2</v>
      </c>
      <c r="AJ24" s="7">
        <v>71.933473736599325</v>
      </c>
      <c r="AK24" s="7">
        <v>4.266526263400678</v>
      </c>
      <c r="AL24" s="7">
        <v>4.2723167594606988</v>
      </c>
      <c r="AM24" s="7">
        <v>1.3553527011307309E-3</v>
      </c>
      <c r="AN24" s="7">
        <v>0.92868472819974812</v>
      </c>
      <c r="AO24" s="7">
        <v>1.9508626962223919E-4</v>
      </c>
      <c r="AP24" s="7">
        <v>-2.2435160869312201</v>
      </c>
      <c r="AQ24" s="7">
        <v>-3.2149390820936246</v>
      </c>
      <c r="AR24" s="7">
        <v>0.9636828981567267</v>
      </c>
      <c r="AS24" s="7">
        <v>4.2723167594606988</v>
      </c>
    </row>
    <row r="25" spans="1:45" x14ac:dyDescent="0.25">
      <c r="A25" t="str">
        <v>Schooling</v>
      </c>
      <c r="B25" s="16" t="s">
        <v>931</v>
      </c>
      <c r="C25" s="16" t="b">
        <v>1</v>
      </c>
      <c r="D25" s="16" t="s">
        <v>898</v>
      </c>
      <c r="E25" s="16"/>
      <c r="F25" s="16"/>
      <c r="G25" s="16" t="s">
        <v>899</v>
      </c>
      <c r="H25" s="16"/>
      <c r="J25" t="str" cm="1">
        <f t="array" ref="J25">IF(OR($B25&lt;&gt;"Predictor (x)",$D25&lt;&gt;"Categorical"),"",_xlfn.LET(_xlpm.col,INDEX(Source_Data,0,ROW()-3),_xlpm.x,IF(_xlpm.col="","",_xlpm.col),IFERROR(ROWS(_xlfn.UNIQUE(_xlfn._xlws.FILTER(_xlpm.x,(_xlpm.x&lt;&gt;"")*Sample_Include()))),0)))</f>
        <v/>
      </c>
      <c r="K25" t="str" cm="1">
        <f t="array" ref="K25">IF(OR($B25&lt;&gt;"Predictor (x)",$D25&lt;&gt;"Categorical"),"",IF($E25&lt;&gt;"",$E25,_xlfn.LET(_xlpm.col,INDEX(Source_Data,0,ROW()-3),_xlpm.x,IF(_xlpm.col="","",_xlpm.col),IFERROR(INDEX(_xlfn._xlws.SORT(_xlfn.UNIQUE(_xlfn._xlws.FILTER(_xlpm.x,(_xlpm.x&lt;&gt;"")*Sample_Include()))),1,1),""))))</f>
        <v/>
      </c>
      <c r="N25" s="14"/>
      <c r="O25" s="14"/>
      <c r="P25" s="14"/>
      <c r="Q25" s="14"/>
      <c r="R25" s="14"/>
      <c r="S25" s="14"/>
      <c r="U25" t="str">
        <v>GDP</v>
      </c>
      <c r="V25" s="7">
        <v>6.7209460544537009E-5</v>
      </c>
      <c r="W25" s="7">
        <v>1.1868983439864602E-5</v>
      </c>
      <c r="X25" s="7">
        <v>5.6626130523359901</v>
      </c>
      <c r="Y25" s="20">
        <v>1.756514456468112E-8</v>
      </c>
      <c r="Z25" s="7">
        <v>4.3929530835194783E-5</v>
      </c>
      <c r="AA25" s="7">
        <v>9.0489390253879228E-5</v>
      </c>
      <c r="AB25" s="7">
        <v>8.7678026468109821E-2</v>
      </c>
      <c r="AE25" s="17" t="str" cm="1">
        <f t="array" ref="AE25">IF(ROW()-12&lt;=IFERROR(ROWS(_xlfn.ANCHORARRAY($AF$13)),0),INDEX(_xlfn.ANCHORARRAY($AF$13),ROW()-12),"")</f>
        <v/>
      </c>
      <c r="AH25" t="str">
        <v>Albania</v>
      </c>
      <c r="AI25">
        <v>76.099999999999994</v>
      </c>
      <c r="AJ25" s="7">
        <v>71.762899569279753</v>
      </c>
      <c r="AK25" s="7">
        <v>4.3371004307202412</v>
      </c>
      <c r="AL25" s="7">
        <v>4.3418652969145759</v>
      </c>
      <c r="AM25" s="7">
        <v>1.0974237726170334E-3</v>
      </c>
      <c r="AN25" s="7">
        <v>0.94392455099727968</v>
      </c>
      <c r="AO25" s="7">
        <v>1.6314529148307312E-4</v>
      </c>
      <c r="AP25" s="7">
        <v>-2.2073550198913567</v>
      </c>
      <c r="AQ25" s="7">
        <v>-3.1788587388421936</v>
      </c>
      <c r="AR25" s="7">
        <v>0.97155779601487413</v>
      </c>
      <c r="AS25" s="7">
        <v>4.3418652969145759</v>
      </c>
    </row>
    <row r="26" spans="1:45" x14ac:dyDescent="0.25">
      <c r="A26" t="str">
        <v>Full_Data</v>
      </c>
      <c r="B26" s="16" t="s">
        <v>576</v>
      </c>
      <c r="C26" s="16" t="b">
        <v>0</v>
      </c>
      <c r="D26" s="16" t="s">
        <v>898</v>
      </c>
      <c r="E26" s="16"/>
      <c r="F26" s="16"/>
      <c r="G26" s="16" t="s">
        <v>899</v>
      </c>
      <c r="H26" s="16"/>
      <c r="J26" t="str" cm="1">
        <f t="array" ref="J26">IF(OR($B26&lt;&gt;"Predictor (x)",$D26&lt;&gt;"Categorical"),"",_xlfn.LET(_xlpm.col,INDEX(Source_Data,0,ROW()-3),_xlpm.x,IF(_xlpm.col="","",_xlpm.col),IFERROR(ROWS(_xlfn.UNIQUE(_xlfn._xlws.FILTER(_xlpm.x,(_xlpm.x&lt;&gt;"")*Sample_Include()))),0)))</f>
        <v/>
      </c>
      <c r="K26" t="str" cm="1">
        <f t="array" ref="K26">IF(OR($B26&lt;&gt;"Predictor (x)",$D26&lt;&gt;"Categorical"),"",IF($E26&lt;&gt;"",$E26,_xlfn.LET(_xlpm.col,INDEX(Source_Data,0,ROW()-3),_xlpm.x,IF(_xlpm.col="","",_xlpm.col),IFERROR(INDEX(_xlfn._xlws.SORT(_xlfn.UNIQUE(_xlfn._xlws.FILTER(_xlpm.x,(_xlpm.x&lt;&gt;"")*Sample_Include()))),1,1),""))))</f>
        <v/>
      </c>
      <c r="N26" s="14"/>
      <c r="O26" s="14"/>
      <c r="P26" s="14"/>
      <c r="Q26" s="14"/>
      <c r="R26" s="14"/>
      <c r="S26" s="14"/>
      <c r="U26" t="str">
        <v>Schooling</v>
      </c>
      <c r="V26" s="7">
        <v>1.4993980837466843</v>
      </c>
      <c r="W26" s="7">
        <v>5.2128905980671769E-2</v>
      </c>
      <c r="X26" s="7">
        <v>28.763275490619879</v>
      </c>
      <c r="Y26" s="20">
        <v>1.0707668934877822E-147</v>
      </c>
      <c r="Z26" s="7">
        <v>1.3971519838002517</v>
      </c>
      <c r="AA26" s="7">
        <v>1.6016441836931168</v>
      </c>
      <c r="AB26" s="7">
        <v>0.47646672141344737</v>
      </c>
      <c r="AE26" s="17" t="str" cm="1">
        <f t="array" ref="AE26">IF(ROW()-12&lt;=IFERROR(ROWS(_xlfn.ANCHORARRAY($AF$13)),0),INDEX(_xlfn.ANCHORARRAY($AF$13),ROW()-12),"")</f>
        <v/>
      </c>
      <c r="AH26" t="str">
        <v>Albania</v>
      </c>
      <c r="AI26">
        <v>75.3</v>
      </c>
      <c r="AJ26" s="7">
        <v>74.243390408282977</v>
      </c>
      <c r="AK26" s="7">
        <v>1.0566095917170202</v>
      </c>
      <c r="AL26" s="7">
        <v>1.0590165375128415</v>
      </c>
      <c r="AM26" s="7">
        <v>2.272812284380634E-3</v>
      </c>
      <c r="AN26" s="7">
        <v>0.23009544170709453</v>
      </c>
      <c r="AO26" s="7">
        <v>2.0100948055976722E-5</v>
      </c>
      <c r="AP26" s="7">
        <v>-2.2073550198913567</v>
      </c>
      <c r="AQ26" s="7">
        <v>-3.1726899776826278</v>
      </c>
      <c r="AR26" s="7">
        <v>0.47968264686883821</v>
      </c>
      <c r="AS26" s="7">
        <v>1.0590165375128415</v>
      </c>
    </row>
    <row r="27" spans="1:45" x14ac:dyDescent="0.25">
      <c r="N27" s="14"/>
      <c r="O27" s="14"/>
      <c r="P27" s="14"/>
      <c r="Q27" s="14"/>
      <c r="R27" s="14"/>
      <c r="S27" s="14"/>
      <c r="V27" s="7"/>
      <c r="W27" s="7"/>
      <c r="X27" s="7"/>
      <c r="Y27" s="20"/>
      <c r="Z27" s="7"/>
      <c r="AA27" s="7"/>
      <c r="AB27" s="7"/>
      <c r="AE27" s="17" t="str" cm="1">
        <f t="array" ref="AE27">IF(ROW()-12&lt;=IFERROR(ROWS(_xlfn.ANCHORARRAY($AF$13)),0),INDEX(_xlfn.ANCHORARRAY($AF$13),ROW()-12),"")</f>
        <v/>
      </c>
      <c r="AH27" t="str">
        <v>Albania</v>
      </c>
      <c r="AI27">
        <v>75.900000000000006</v>
      </c>
      <c r="AJ27" s="7">
        <v>73.408680500070005</v>
      </c>
      <c r="AK27" s="7">
        <v>2.4913194999300003</v>
      </c>
      <c r="AL27" s="7">
        <v>2.4968914174838401</v>
      </c>
      <c r="AM27" s="7">
        <v>2.2315417942582218E-3</v>
      </c>
      <c r="AN27" s="7">
        <v>0.54251769973619046</v>
      </c>
      <c r="AO27" s="7">
        <v>1.0971141776257014E-4</v>
      </c>
      <c r="AP27" s="7">
        <v>-2.1738689464820578</v>
      </c>
      <c r="AQ27" s="7">
        <v>-3.1605920741310358</v>
      </c>
      <c r="AR27" s="7">
        <v>0.73655800839865315</v>
      </c>
      <c r="AS27" s="7">
        <v>2.4968914174838401</v>
      </c>
    </row>
    <row r="28" spans="1:45" x14ac:dyDescent="0.25">
      <c r="N28" s="14"/>
      <c r="O28" s="14"/>
      <c r="P28" s="14"/>
      <c r="Q28" s="14"/>
      <c r="R28" s="14"/>
      <c r="S28" s="14"/>
      <c r="V28" s="7"/>
      <c r="W28" s="7"/>
      <c r="X28" s="7"/>
      <c r="Y28" s="20"/>
      <c r="Z28" s="7"/>
      <c r="AA28" s="7"/>
      <c r="AB28" s="7"/>
      <c r="AE28" s="17" t="str" cm="1">
        <f t="array" ref="AE28">IF(ROW()-12&lt;=IFERROR(ROWS(_xlfn.ANCHORARRAY($AF$13)),0),INDEX(_xlfn.ANCHORARRAY($AF$13),ROW()-12),"")</f>
        <v/>
      </c>
      <c r="AH28" t="str">
        <v>Albania</v>
      </c>
      <c r="AI28">
        <v>74.2</v>
      </c>
      <c r="AJ28" s="7">
        <v>70.131207023768923</v>
      </c>
      <c r="AK28" s="7">
        <v>4.0687929762310802</v>
      </c>
      <c r="AL28" s="7">
        <v>4.0738954907263327</v>
      </c>
      <c r="AM28" s="7">
        <v>1.2524902778845374E-3</v>
      </c>
      <c r="AN28" s="7">
        <v>0.88559898098192036</v>
      </c>
      <c r="AO28" s="7">
        <v>1.6392365159132309E-4</v>
      </c>
      <c r="AP28" s="7">
        <v>-2.1579999581558846</v>
      </c>
      <c r="AQ28" s="7">
        <v>-3.1517237760788812</v>
      </c>
      <c r="AR28" s="7">
        <v>0.94106268706283347</v>
      </c>
      <c r="AS28" s="7">
        <v>4.0738954907263327</v>
      </c>
    </row>
    <row r="29" spans="1:45" x14ac:dyDescent="0.25">
      <c r="N29" s="14"/>
      <c r="O29" s="14"/>
      <c r="P29" s="14"/>
      <c r="Q29" s="14"/>
      <c r="R29" s="14"/>
      <c r="S29" s="14"/>
      <c r="V29" s="7"/>
      <c r="W29" s="7"/>
      <c r="X29" s="7"/>
      <c r="Y29" s="20"/>
      <c r="Z29" s="7"/>
      <c r="AA29" s="7"/>
      <c r="AB29" s="7"/>
      <c r="AE29" s="17" t="str" cm="1">
        <f t="array" ref="AE29">IF(ROW()-12&lt;=IFERROR(ROWS(_xlfn.ANCHORARRAY($AF$13)),0),INDEX(_xlfn.ANCHORARRAY($AF$13),ROW()-12),"")</f>
        <v/>
      </c>
      <c r="AH29" t="str">
        <v>Albania</v>
      </c>
      <c r="AI29">
        <v>73.5</v>
      </c>
      <c r="AJ29" s="7">
        <v>72.076006707967167</v>
      </c>
      <c r="AK29" s="7">
        <v>1.4239932920328329</v>
      </c>
      <c r="AL29" s="7">
        <v>1.4277302286519655</v>
      </c>
      <c r="AM29" s="7">
        <v>2.6173968612130155E-3</v>
      </c>
      <c r="AN29" s="7">
        <v>0.31015330890964099</v>
      </c>
      <c r="AO29" s="7">
        <v>4.2073571139939808E-5</v>
      </c>
      <c r="AP29" s="7">
        <v>-2.1426564926871321</v>
      </c>
      <c r="AQ29" s="7">
        <v>-3.1096928565994717</v>
      </c>
      <c r="AR29" s="7">
        <v>0.55691409473063347</v>
      </c>
      <c r="AS29" s="7">
        <v>1.4277302286519655</v>
      </c>
    </row>
    <row r="30" spans="1:45" x14ac:dyDescent="0.25">
      <c r="N30" s="14"/>
      <c r="O30" s="14"/>
      <c r="P30" s="14"/>
      <c r="Q30" s="14"/>
      <c r="R30" s="14"/>
      <c r="S30" s="14"/>
      <c r="V30" s="7"/>
      <c r="W30" s="7"/>
      <c r="X30" s="7"/>
      <c r="Y30" s="20"/>
      <c r="Z30" s="7"/>
      <c r="AA30" s="7"/>
      <c r="AB30" s="7"/>
      <c r="AE30" s="17" t="str" cm="1">
        <f t="array" ref="AE30">IF(ROW()-12&lt;=IFERROR(ROWS(_xlfn.ANCHORARRAY($AF$13)),0),INDEX(_xlfn.ANCHORARRAY($AF$13),ROW()-12),"")</f>
        <v/>
      </c>
      <c r="AH30" t="str">
        <v>Albania</v>
      </c>
      <c r="AI30">
        <v>73</v>
      </c>
      <c r="AJ30" s="7">
        <v>72.339086999267835</v>
      </c>
      <c r="AK30" s="7">
        <v>0.6609130007321653</v>
      </c>
      <c r="AL30" s="7">
        <v>0.66274051408409962</v>
      </c>
      <c r="AM30" s="7">
        <v>2.7575096332536539E-3</v>
      </c>
      <c r="AN30" s="7">
        <v>0.14396047712536042</v>
      </c>
      <c r="AO30" s="7">
        <v>9.5510598840984469E-6</v>
      </c>
      <c r="AP30" s="7">
        <v>-2.1426564926871321</v>
      </c>
      <c r="AQ30" s="7">
        <v>-3.1069536874965942</v>
      </c>
      <c r="AR30" s="7">
        <v>0.37942123968665803</v>
      </c>
      <c r="AS30" s="7">
        <v>0.66274051408409962</v>
      </c>
    </row>
    <row r="31" spans="1:45" x14ac:dyDescent="0.25">
      <c r="N31" s="14"/>
      <c r="O31" s="14"/>
      <c r="P31" s="14"/>
      <c r="Q31" s="14"/>
      <c r="R31" s="14"/>
      <c r="S31" s="14"/>
      <c r="V31" s="7"/>
      <c r="W31" s="7"/>
      <c r="X31" s="7"/>
      <c r="Y31" s="20"/>
      <c r="Z31" s="7"/>
      <c r="AA31" s="7"/>
      <c r="AB31" s="7"/>
      <c r="AE31" s="17" t="str" cm="1">
        <f t="array" ref="AE31">IF(ROW()-12&lt;=IFERROR(ROWS(_xlfn.ANCHORARRAY($AF$13)),0),INDEX(_xlfn.ANCHORARRAY($AF$13),ROW()-12),"")</f>
        <v/>
      </c>
      <c r="AH31" t="str">
        <v>Albania</v>
      </c>
      <c r="AI31">
        <v>72.8</v>
      </c>
      <c r="AJ31" s="7">
        <v>71.892261129768713</v>
      </c>
      <c r="AK31" s="7">
        <v>0.90773887023128452</v>
      </c>
      <c r="AL31" s="7">
        <v>0.91060835970223208</v>
      </c>
      <c r="AM31" s="7">
        <v>3.1511784845527769E-3</v>
      </c>
      <c r="AN31" s="7">
        <v>0.19776327824457213</v>
      </c>
      <c r="AO31" s="7">
        <v>2.0605528481445421E-5</v>
      </c>
      <c r="AP31" s="7">
        <v>-2.1426564926871321</v>
      </c>
      <c r="AQ31" s="7">
        <v>-3.0847916380088845</v>
      </c>
      <c r="AR31" s="7">
        <v>0.44470583338266673</v>
      </c>
      <c r="AS31" s="7">
        <v>0.91060835970223208</v>
      </c>
    </row>
    <row r="32" spans="1:45" x14ac:dyDescent="0.25">
      <c r="N32" s="14"/>
      <c r="O32" s="14"/>
      <c r="P32" s="14"/>
      <c r="Q32" s="14"/>
      <c r="R32" s="14"/>
      <c r="S32" s="14"/>
      <c r="V32" s="7"/>
      <c r="W32" s="7"/>
      <c r="X32" s="7"/>
      <c r="Y32" s="20"/>
      <c r="Z32" s="7"/>
      <c r="AA32" s="7"/>
      <c r="AB32" s="7"/>
      <c r="AE32" s="17" t="str" cm="1">
        <f t="array" ref="AE32">IF(ROW()-12&lt;=IFERROR(ROWS(_xlfn.ANCHORARRAY($AF$13)),0),INDEX(_xlfn.ANCHORARRAY($AF$13),ROW()-12),"")</f>
        <v/>
      </c>
      <c r="AH32" t="str">
        <v>Albania</v>
      </c>
      <c r="AI32">
        <v>73.3</v>
      </c>
      <c r="AJ32" s="7">
        <v>72.112890251919509</v>
      </c>
      <c r="AK32" s="7">
        <v>1.1871097480804877</v>
      </c>
      <c r="AL32" s="7">
        <v>1.1913662959891149</v>
      </c>
      <c r="AM32" s="7">
        <v>3.5728288797134689E-3</v>
      </c>
      <c r="AN32" s="7">
        <v>0.25868274464481589</v>
      </c>
      <c r="AO32" s="7">
        <v>3.9989900597983361E-5</v>
      </c>
      <c r="AP32" s="7">
        <v>-2.0994271873972417</v>
      </c>
      <c r="AQ32" s="7">
        <v>-3.0480746185377265</v>
      </c>
      <c r="AR32" s="7">
        <v>0.5086086360305101</v>
      </c>
      <c r="AS32" s="7">
        <v>1.1913662959891149</v>
      </c>
    </row>
    <row r="33" spans="14:45" x14ac:dyDescent="0.25">
      <c r="N33" s="14"/>
      <c r="O33" s="14"/>
      <c r="P33" s="14"/>
      <c r="Q33" s="14"/>
      <c r="R33" s="14"/>
      <c r="S33" s="14"/>
      <c r="V33" s="7"/>
      <c r="W33" s="7"/>
      <c r="X33" s="7"/>
      <c r="Y33" s="20"/>
      <c r="Z33" s="7"/>
      <c r="AA33" s="7"/>
      <c r="AB33" s="7"/>
      <c r="AE33" s="17" t="str" cm="1">
        <f t="array" ref="AE33">IF(ROW()-12&lt;=IFERROR(ROWS(_xlfn.ANCHORARRAY($AF$13)),0),INDEX(_xlfn.ANCHORARRAY($AF$13),ROW()-12),"")</f>
        <v/>
      </c>
      <c r="AH33" t="str">
        <v>Albania</v>
      </c>
      <c r="AI33">
        <v>73.599999999999994</v>
      </c>
      <c r="AJ33" s="7">
        <v>72.023638019460549</v>
      </c>
      <c r="AK33" s="7">
        <v>1.5763619805394455</v>
      </c>
      <c r="AL33" s="7">
        <v>1.5828366029192773</v>
      </c>
      <c r="AM33" s="7">
        <v>4.0905184830135801E-3</v>
      </c>
      <c r="AN33" s="7">
        <v>0.34359385492803241</v>
      </c>
      <c r="AO33" s="7">
        <v>8.0816124071416085E-5</v>
      </c>
      <c r="AP33" s="7">
        <v>-2.0994271873972417</v>
      </c>
      <c r="AQ33" s="7">
        <v>-2.9520505871549028</v>
      </c>
      <c r="AR33" s="7">
        <v>0.58616879388793153</v>
      </c>
      <c r="AS33" s="7">
        <v>1.5828366029192773</v>
      </c>
    </row>
    <row r="34" spans="14:45" x14ac:dyDescent="0.25">
      <c r="N34" s="14"/>
      <c r="O34" s="14"/>
      <c r="P34" s="14"/>
      <c r="Q34" s="14"/>
      <c r="R34" s="14"/>
      <c r="S34" s="14"/>
      <c r="V34" s="7"/>
      <c r="W34" s="7"/>
      <c r="X34" s="7"/>
      <c r="Y34" s="20"/>
      <c r="Z34" s="7"/>
      <c r="AA34" s="7"/>
      <c r="AB34" s="7"/>
      <c r="AE34" s="17" t="str" cm="1">
        <f t="array" ref="AE34">IF(ROW()-12&lt;=IFERROR(ROWS(_xlfn.ANCHORARRAY($AF$13)),0),INDEX(_xlfn.ANCHORARRAY($AF$13),ROW()-12),"")</f>
        <v/>
      </c>
      <c r="AH34" t="str">
        <v>Albania</v>
      </c>
      <c r="AI34">
        <v>72.599999999999994</v>
      </c>
      <c r="AJ34" s="7">
        <v>72.299095775668974</v>
      </c>
      <c r="AK34" s="7">
        <v>0.30090422433102049</v>
      </c>
      <c r="AL34" s="7">
        <v>0.302307738543939</v>
      </c>
      <c r="AM34" s="7">
        <v>4.6426671698134737E-3</v>
      </c>
      <c r="AN34" s="7">
        <v>6.5605181959195596E-2</v>
      </c>
      <c r="AO34" s="7">
        <v>3.3459047120983686E-6</v>
      </c>
      <c r="AP34" s="7">
        <v>-2.0994271873972417</v>
      </c>
      <c r="AQ34" s="7">
        <v>-2.8427808945255064</v>
      </c>
      <c r="AR34" s="7">
        <v>0.25613508537331547</v>
      </c>
      <c r="AS34" s="7">
        <v>0.302307738543939</v>
      </c>
    </row>
    <row r="35" spans="14:45" x14ac:dyDescent="0.25">
      <c r="N35" s="14"/>
      <c r="O35" s="14"/>
      <c r="P35" s="14"/>
      <c r="Q35" s="14"/>
      <c r="R35" s="14"/>
      <c r="S35" s="14"/>
      <c r="V35" s="7"/>
      <c r="W35" s="7"/>
      <c r="X35" s="7"/>
      <c r="Y35" s="20"/>
      <c r="Z35" s="7"/>
      <c r="AA35" s="7"/>
      <c r="AB35" s="7"/>
      <c r="AE35" s="17" t="str" cm="1">
        <f t="array" ref="AE35">IF(ROW()-12&lt;=IFERROR(ROWS(_xlfn.ANCHORARRAY($AF$13)),0),INDEX(_xlfn.ANCHORARRAY($AF$13),ROW()-12),"")</f>
        <v/>
      </c>
      <c r="AH35" t="str">
        <v>Algeria</v>
      </c>
      <c r="AI35">
        <v>75.400000000000006</v>
      </c>
      <c r="AJ35" s="7">
        <v>77.301198053703914</v>
      </c>
      <c r="AK35" s="7">
        <v>-1.9011980537039079</v>
      </c>
      <c r="AL35" s="7">
        <v>-1.908498331383587</v>
      </c>
      <c r="AM35" s="7">
        <v>3.8251422910004452E-3</v>
      </c>
      <c r="AN35" s="7">
        <v>-0.41434198523458576</v>
      </c>
      <c r="AO35" s="7">
        <v>1.0986988079449036E-4</v>
      </c>
      <c r="AP35" s="7">
        <v>-2.0597982810364517</v>
      </c>
      <c r="AQ35" s="7">
        <v>-2.8104647762256731</v>
      </c>
      <c r="AR35" s="7">
        <v>0.64369401522352665</v>
      </c>
      <c r="AS35" s="7">
        <v>-1.908498331383587</v>
      </c>
    </row>
    <row r="36" spans="14:45" x14ac:dyDescent="0.25">
      <c r="N36" s="14"/>
      <c r="O36" s="14"/>
      <c r="P36" s="14"/>
      <c r="Q36" s="14"/>
      <c r="R36" s="14"/>
      <c r="S36" s="14"/>
      <c r="V36" s="7"/>
      <c r="W36" s="7"/>
      <c r="X36" s="7"/>
      <c r="Y36" s="20"/>
      <c r="Z36" s="7"/>
      <c r="AA36" s="7"/>
      <c r="AB36" s="7"/>
      <c r="AE36" s="17" t="str" cm="1">
        <f t="array" ref="AE36">IF(ROW()-12&lt;=IFERROR(ROWS(_xlfn.ANCHORARRAY($AF$13)),0),INDEX(_xlfn.ANCHORARRAY($AF$13),ROW()-12),"")</f>
        <v/>
      </c>
      <c r="AH36" t="str">
        <v>Algeria</v>
      </c>
      <c r="AI36">
        <v>75.3</v>
      </c>
      <c r="AJ36" s="7">
        <v>74.31096072767096</v>
      </c>
      <c r="AK36" s="7">
        <v>0.98903927232903754</v>
      </c>
      <c r="AL36" s="7">
        <v>0.99140627673559212</v>
      </c>
      <c r="AM36" s="7">
        <v>2.3875221108630162E-3</v>
      </c>
      <c r="AN36" s="7">
        <v>0.21539319094967829</v>
      </c>
      <c r="AO36" s="7">
        <v>1.8505389038919023E-5</v>
      </c>
      <c r="AP36" s="7">
        <v>-2.0597982810364517</v>
      </c>
      <c r="AQ36" s="7">
        <v>-2.6678583796353856</v>
      </c>
      <c r="AR36" s="7">
        <v>0.46410471980974111</v>
      </c>
      <c r="AS36" s="7">
        <v>0.99140627673559212</v>
      </c>
    </row>
    <row r="37" spans="14:45" x14ac:dyDescent="0.25">
      <c r="N37" s="14"/>
      <c r="O37" s="14"/>
      <c r="P37" s="14"/>
      <c r="Q37" s="14"/>
      <c r="R37" s="14"/>
      <c r="S37" s="14"/>
      <c r="V37" s="7"/>
      <c r="W37" s="7"/>
      <c r="X37" s="7"/>
      <c r="Y37" s="20"/>
      <c r="Z37" s="7"/>
      <c r="AA37" s="7"/>
      <c r="AB37" s="7"/>
      <c r="AE37" s="17" t="str" cm="1">
        <f t="array" ref="AE37">IF(ROW()-12&lt;=IFERROR(ROWS(_xlfn.ANCHORARRAY($AF$13)),0),INDEX(_xlfn.ANCHORARRAY($AF$13),ROW()-12),"")</f>
        <v/>
      </c>
      <c r="AH37" t="str">
        <v>Algeria</v>
      </c>
      <c r="AI37">
        <v>75.099999999999994</v>
      </c>
      <c r="AJ37" s="7">
        <v>74.31993138855114</v>
      </c>
      <c r="AK37" s="7">
        <v>0.7800686114488542</v>
      </c>
      <c r="AL37" s="7">
        <v>0.78169527423106688</v>
      </c>
      <c r="AM37" s="7">
        <v>2.0809423260397522E-3</v>
      </c>
      <c r="AN37" s="7">
        <v>0.1698574165819314</v>
      </c>
      <c r="AO37" s="7">
        <v>1.0027265302864817E-5</v>
      </c>
      <c r="AP37" s="7">
        <v>-2.0597982810364517</v>
      </c>
      <c r="AQ37" s="7">
        <v>-2.6450983400117298</v>
      </c>
      <c r="AR37" s="7">
        <v>0.4121376184988837</v>
      </c>
      <c r="AS37" s="7">
        <v>0.78169527423106688</v>
      </c>
    </row>
    <row r="38" spans="14:45" x14ac:dyDescent="0.25">
      <c r="N38" s="14"/>
      <c r="O38" s="14"/>
      <c r="P38" s="14"/>
      <c r="Q38" s="14"/>
      <c r="R38" s="14"/>
      <c r="S38" s="14"/>
      <c r="V38" s="7"/>
      <c r="W38" s="7"/>
      <c r="X38" s="7"/>
      <c r="Y38" s="20"/>
      <c r="Z38" s="7"/>
      <c r="AA38" s="7"/>
      <c r="AB38" s="7"/>
      <c r="AE38" s="17" t="str" cm="1">
        <f t="array" ref="AE38">IF(ROW()-12&lt;=IFERROR(ROWS(_xlfn.ANCHORARRAY($AF$13)),0),INDEX(_xlfn.ANCHORARRAY($AF$13),ROW()-12),"")</f>
        <v/>
      </c>
      <c r="AH38" t="str">
        <v>Algeria</v>
      </c>
      <c r="AI38">
        <v>74.900000000000006</v>
      </c>
      <c r="AJ38" s="7">
        <v>73.64750690148405</v>
      </c>
      <c r="AK38" s="7">
        <v>1.2524930985159557</v>
      </c>
      <c r="AL38" s="7">
        <v>1.2545569231733462</v>
      </c>
      <c r="AM38" s="7">
        <v>1.6450625868535832E-3</v>
      </c>
      <c r="AN38" s="7">
        <v>0.27266677794523531</v>
      </c>
      <c r="AO38" s="7">
        <v>2.0417880484352675E-5</v>
      </c>
      <c r="AP38" s="7">
        <v>-2.0231624874260845</v>
      </c>
      <c r="AQ38" s="7">
        <v>-2.6413590775225901</v>
      </c>
      <c r="AR38" s="7">
        <v>0.52217504531070358</v>
      </c>
      <c r="AS38" s="7">
        <v>1.2545569231733462</v>
      </c>
    </row>
    <row r="39" spans="14:45" x14ac:dyDescent="0.25">
      <c r="N39" s="14"/>
      <c r="O39" s="14"/>
      <c r="P39" s="14"/>
      <c r="Q39" s="14"/>
      <c r="R39" s="14"/>
      <c r="S39" s="14"/>
      <c r="V39" s="7"/>
      <c r="W39" s="7"/>
      <c r="X39" s="7"/>
      <c r="Y39" s="20"/>
      <c r="Z39" s="7"/>
      <c r="AA39" s="7"/>
      <c r="AB39" s="7"/>
      <c r="AE39" s="17" t="str" cm="1">
        <f t="array" ref="AE39">IF(ROW()-12&lt;=IFERROR(ROWS(_xlfn.ANCHORARRAY($AF$13)),0),INDEX(_xlfn.ANCHORARRAY($AF$13),ROW()-12),"")</f>
        <v/>
      </c>
      <c r="AH39" t="str">
        <v>Algeria</v>
      </c>
      <c r="AI39">
        <v>74.7</v>
      </c>
      <c r="AJ39" s="7">
        <v>72.918876200104421</v>
      </c>
      <c r="AK39" s="7">
        <v>1.7811237998955818</v>
      </c>
      <c r="AL39" s="7">
        <v>1.7834889500040498</v>
      </c>
      <c r="AM39" s="7">
        <v>1.3261366763515335E-3</v>
      </c>
      <c r="AN39" s="7">
        <v>0.38768735370802043</v>
      </c>
      <c r="AO39" s="7">
        <v>3.3264164618878173E-5</v>
      </c>
      <c r="AP39" s="7">
        <v>-2.0231624874260845</v>
      </c>
      <c r="AQ39" s="7">
        <v>-2.5393253591274392</v>
      </c>
      <c r="AR39" s="7">
        <v>0.62264544783369324</v>
      </c>
      <c r="AS39" s="7">
        <v>1.7834889500040498</v>
      </c>
    </row>
    <row r="40" spans="14:45" x14ac:dyDescent="0.25">
      <c r="N40" s="14"/>
      <c r="O40" s="14"/>
      <c r="P40" s="14"/>
      <c r="Q40" s="14"/>
      <c r="R40" s="14"/>
      <c r="S40" s="14"/>
      <c r="V40" s="7"/>
      <c r="W40" s="7"/>
      <c r="X40" s="7"/>
      <c r="Y40" s="20"/>
      <c r="Z40" s="7"/>
      <c r="AA40" s="7"/>
      <c r="AB40" s="7"/>
      <c r="AE40" s="17" t="str" cm="1">
        <f t="array" ref="AE40">IF(ROW()-12&lt;=IFERROR(ROWS(_xlfn.ANCHORARRAY($AF$13)),0),INDEX(_xlfn.ANCHORARRAY($AF$13),ROW()-12),"")</f>
        <v/>
      </c>
      <c r="AH40" t="str">
        <v>Algeria</v>
      </c>
      <c r="AI40">
        <v>74.400000000000006</v>
      </c>
      <c r="AJ40" s="7">
        <v>72.03222279361195</v>
      </c>
      <c r="AK40" s="7">
        <v>2.3677772063880553</v>
      </c>
      <c r="AL40" s="7">
        <v>2.370295129458817</v>
      </c>
      <c r="AM40" s="7">
        <v>1.0622825147248954E-3</v>
      </c>
      <c r="AN40" s="7">
        <v>0.51531288232467087</v>
      </c>
      <c r="AO40" s="7">
        <v>4.7064383082176551E-5</v>
      </c>
      <c r="AP40" s="7">
        <v>-2.0001681446016244</v>
      </c>
      <c r="AQ40" s="7">
        <v>-2.4837296315874764</v>
      </c>
      <c r="AR40" s="7">
        <v>0.71785296706545054</v>
      </c>
      <c r="AS40" s="7">
        <v>2.370295129458817</v>
      </c>
    </row>
    <row r="41" spans="14:45" x14ac:dyDescent="0.25">
      <c r="N41" s="14"/>
      <c r="O41" s="14"/>
      <c r="P41" s="14"/>
      <c r="Q41" s="14"/>
      <c r="R41" s="14"/>
      <c r="S41" s="14"/>
      <c r="V41" s="7"/>
      <c r="W41" s="7"/>
      <c r="X41" s="7"/>
      <c r="Y41" s="20"/>
      <c r="Z41" s="7"/>
      <c r="AA41" s="7"/>
      <c r="AB41" s="7"/>
      <c r="AE41" s="17" t="str" cm="1">
        <f t="array" ref="AE41">IF(ROW()-12&lt;=IFERROR(ROWS(_xlfn.ANCHORARRAY($AF$13)),0),INDEX(_xlfn.ANCHORARRAY($AF$13),ROW()-12),"")</f>
        <v/>
      </c>
      <c r="AH41" t="str">
        <v>Algeria</v>
      </c>
      <c r="AI41">
        <v>74.099999999999994</v>
      </c>
      <c r="AJ41" s="7">
        <v>70.992032434648138</v>
      </c>
      <c r="AK41" s="7">
        <v>3.1079675653518564</v>
      </c>
      <c r="AL41" s="7">
        <v>3.1111434761807062</v>
      </c>
      <c r="AM41" s="7">
        <v>1.0208178610741649E-3</v>
      </c>
      <c r="AN41" s="7">
        <v>0.67639070149239422</v>
      </c>
      <c r="AO41" s="7">
        <v>7.7917647010963977E-5</v>
      </c>
      <c r="AP41" s="7">
        <v>-1.9890565032593337</v>
      </c>
      <c r="AQ41" s="7">
        <v>-2.3726249645419011</v>
      </c>
      <c r="AR41" s="7">
        <v>0.82242975474650371</v>
      </c>
      <c r="AS41" s="7">
        <v>3.1111434761807062</v>
      </c>
    </row>
    <row r="42" spans="14:45" x14ac:dyDescent="0.25">
      <c r="N42" s="14"/>
      <c r="O42" s="14"/>
      <c r="P42" s="14"/>
      <c r="Q42" s="14"/>
      <c r="R42" s="14"/>
      <c r="S42" s="14"/>
      <c r="V42" s="7"/>
      <c r="W42" s="7"/>
      <c r="X42" s="7"/>
      <c r="Y42" s="20"/>
      <c r="Z42" s="7"/>
      <c r="AA42" s="7"/>
      <c r="AB42" s="7"/>
      <c r="AE42" s="17" t="str" cm="1">
        <f t="array" ref="AE42">IF(ROW()-12&lt;=IFERROR(ROWS(_xlfn.ANCHORARRAY($AF$13)),0),INDEX(_xlfn.ANCHORARRAY($AF$13),ROW()-12),"")</f>
        <v/>
      </c>
      <c r="AH42" t="str">
        <v>Algeria</v>
      </c>
      <c r="AI42">
        <v>73.8</v>
      </c>
      <c r="AJ42" s="7">
        <v>70.70965367721486</v>
      </c>
      <c r="AK42" s="7">
        <v>3.0903463227851375</v>
      </c>
      <c r="AL42" s="7">
        <v>3.0931124193553097</v>
      </c>
      <c r="AM42" s="7">
        <v>8.9427611905179712E-4</v>
      </c>
      <c r="AN42" s="7">
        <v>0.67251317675354838</v>
      </c>
      <c r="AO42" s="7">
        <v>6.746997232492713E-5</v>
      </c>
      <c r="AP42" s="7">
        <v>-1.9781851538562727</v>
      </c>
      <c r="AQ42" s="7">
        <v>-2.3010702966959462</v>
      </c>
      <c r="AR42" s="7">
        <v>0.82006900731191423</v>
      </c>
      <c r="AS42" s="7">
        <v>3.0931124193553097</v>
      </c>
    </row>
    <row r="43" spans="14:45" x14ac:dyDescent="0.25">
      <c r="N43" s="14"/>
      <c r="O43" s="14"/>
      <c r="P43" s="14"/>
      <c r="Q43" s="14"/>
      <c r="R43" s="14"/>
      <c r="S43" s="14"/>
      <c r="V43" s="7"/>
      <c r="W43" s="7"/>
      <c r="X43" s="7"/>
      <c r="Y43" s="20"/>
      <c r="Z43" s="7"/>
      <c r="AA43" s="7"/>
      <c r="AB43" s="7"/>
      <c r="AE43" s="17" t="str" cm="1">
        <f t="array" ref="AE43">IF(ROW()-12&lt;=IFERROR(ROWS(_xlfn.ANCHORARRAY($AF$13)),0),INDEX(_xlfn.ANCHORARRAY($AF$13),ROW()-12),"")</f>
        <v/>
      </c>
      <c r="AH43" t="str">
        <v>Algeria</v>
      </c>
      <c r="AI43">
        <v>73.400000000000006</v>
      </c>
      <c r="AJ43" s="7">
        <v>70.614272158079686</v>
      </c>
      <c r="AK43" s="7">
        <v>2.7857278419203197</v>
      </c>
      <c r="AL43" s="7">
        <v>2.78851659659427</v>
      </c>
      <c r="AM43" s="7">
        <v>1.0000853777796944E-3</v>
      </c>
      <c r="AN43" s="7">
        <v>0.6062549937851438</v>
      </c>
      <c r="AO43" s="7">
        <v>6.132407892722318E-5</v>
      </c>
      <c r="AP43" s="7">
        <v>-1.9675426916276542</v>
      </c>
      <c r="AQ43" s="7">
        <v>-2.2984305612082614</v>
      </c>
      <c r="AR43" s="7">
        <v>0.77862378192882331</v>
      </c>
      <c r="AS43" s="7">
        <v>2.78851659659427</v>
      </c>
    </row>
    <row r="44" spans="14:45" x14ac:dyDescent="0.25">
      <c r="N44" s="14"/>
      <c r="O44" s="14"/>
      <c r="P44" s="14"/>
      <c r="Q44" s="14"/>
      <c r="R44" s="14"/>
      <c r="S44" s="14"/>
      <c r="V44" s="7"/>
      <c r="W44" s="7"/>
      <c r="X44" s="7"/>
      <c r="Y44" s="20"/>
      <c r="Z44" s="7"/>
      <c r="AA44" s="7"/>
      <c r="AB44" s="7"/>
      <c r="AE44" s="17" t="str" cm="1">
        <f t="array" ref="AE44">IF(ROW()-12&lt;=IFERROR(ROWS(_xlfn.ANCHORARRAY($AF$13)),0),INDEX(_xlfn.ANCHORARRAY($AF$13),ROW()-12),"")</f>
        <v/>
      </c>
      <c r="AH44" t="str">
        <v>Algeria</v>
      </c>
      <c r="AI44">
        <v>72.900000000000006</v>
      </c>
      <c r="AJ44" s="7">
        <v>69.836695274918796</v>
      </c>
      <c r="AK44" s="7">
        <v>3.0633047250812098</v>
      </c>
      <c r="AL44" s="7">
        <v>3.0670174186627528</v>
      </c>
      <c r="AM44" s="7">
        <v>1.2105224962047248E-3</v>
      </c>
      <c r="AN44" s="7">
        <v>0.66673398299573849</v>
      </c>
      <c r="AO44" s="7">
        <v>8.9795141434247794E-5</v>
      </c>
      <c r="AP44" s="7">
        <v>-1.957118520190694</v>
      </c>
      <c r="AQ44" s="7">
        <v>-2.2891984031306922</v>
      </c>
      <c r="AR44" s="7">
        <v>0.81653780255156494</v>
      </c>
      <c r="AS44" s="7">
        <v>3.0670174186627528</v>
      </c>
    </row>
    <row r="45" spans="14:45" x14ac:dyDescent="0.25">
      <c r="N45" s="14"/>
      <c r="O45" s="14"/>
      <c r="P45" s="14"/>
      <c r="Q45" s="14"/>
      <c r="R45" s="14"/>
      <c r="S45" s="14"/>
      <c r="V45" s="7"/>
      <c r="W45" s="7"/>
      <c r="X45" s="7"/>
      <c r="Y45" s="20"/>
      <c r="Z45" s="7"/>
      <c r="AA45" s="7"/>
      <c r="AB45" s="7"/>
      <c r="AE45" s="17" t="str" cm="1">
        <f t="array" ref="AE45">IF(ROW()-12&lt;=IFERROR(ROWS(_xlfn.ANCHORARRAY($AF$13)),0),INDEX(_xlfn.ANCHORARRAY($AF$13),ROW()-12),"")</f>
        <v/>
      </c>
      <c r="AH45" t="str">
        <v>Algeria</v>
      </c>
      <c r="AI45">
        <v>72.3</v>
      </c>
      <c r="AJ45" s="7">
        <v>73.650581092963151</v>
      </c>
      <c r="AK45" s="7">
        <v>-1.3505810929631537</v>
      </c>
      <c r="AL45" s="7">
        <v>-1.3541007975725616</v>
      </c>
      <c r="AM45" s="7">
        <v>2.5992929150604966E-3</v>
      </c>
      <c r="AN45" s="7">
        <v>-0.29416107198153374</v>
      </c>
      <c r="AO45" s="7">
        <v>3.7584147160737668E-5</v>
      </c>
      <c r="AP45" s="7">
        <v>-1.94690277624242</v>
      </c>
      <c r="AQ45" s="7">
        <v>-2.2440843871137597</v>
      </c>
      <c r="AR45" s="7">
        <v>0.54236617886952887</v>
      </c>
      <c r="AS45" s="7">
        <v>-1.3541007975725616</v>
      </c>
    </row>
    <row r="46" spans="14:45" x14ac:dyDescent="0.25">
      <c r="N46" s="14"/>
      <c r="O46" s="14"/>
      <c r="P46" s="14"/>
      <c r="Q46" s="14"/>
      <c r="R46" s="14"/>
      <c r="S46" s="14"/>
      <c r="V46" s="7"/>
      <c r="W46" s="7"/>
      <c r="X46" s="7"/>
      <c r="Y46" s="20"/>
      <c r="Z46" s="7"/>
      <c r="AA46" s="7"/>
      <c r="AB46" s="7"/>
      <c r="AE46" s="17" t="str" cm="1">
        <f t="array" ref="AE46">IF(ROW()-12&lt;=IFERROR(ROWS(_xlfn.ANCHORARRAY($AF$13)),0),INDEX(_xlfn.ANCHORARRAY($AF$13),ROW()-12),"")</f>
        <v/>
      </c>
      <c r="AH46" t="str">
        <v>Angola</v>
      </c>
      <c r="AI46">
        <v>51.7</v>
      </c>
      <c r="AJ46" s="7">
        <v>61.596852057595704</v>
      </c>
      <c r="AK46" s="7">
        <v>-9.8968520575957015</v>
      </c>
      <c r="AL46" s="7">
        <v>-9.9311463622422664</v>
      </c>
      <c r="AM46" s="7">
        <v>3.4532070513984183E-3</v>
      </c>
      <c r="AN46" s="7">
        <v>-2.1564907523700447</v>
      </c>
      <c r="AO46" s="7">
        <v>2.6857703376030953E-3</v>
      </c>
      <c r="AP46" s="7">
        <v>-1.9368862628682149</v>
      </c>
      <c r="AQ46" s="7">
        <v>-2.2304301857612718</v>
      </c>
      <c r="AR46" s="7">
        <v>1.4684994900816428</v>
      </c>
      <c r="AS46" s="7">
        <v>-9.9311463622422664</v>
      </c>
    </row>
    <row r="47" spans="14:45" x14ac:dyDescent="0.25">
      <c r="N47" s="14"/>
      <c r="O47" s="14"/>
      <c r="P47" s="14"/>
      <c r="Q47" s="14"/>
      <c r="R47" s="14"/>
      <c r="S47" s="14"/>
      <c r="V47" s="7"/>
      <c r="W47" s="7"/>
      <c r="X47" s="7"/>
      <c r="Y47" s="20"/>
      <c r="Z47" s="7"/>
      <c r="AA47" s="7"/>
      <c r="AB47" s="7"/>
      <c r="AE47" s="17" t="str" cm="1">
        <f t="array" ref="AE47">IF(ROW()-12&lt;=IFERROR(ROWS(_xlfn.ANCHORARRAY($AF$13)),0),INDEX(_xlfn.ANCHORARRAY($AF$13),ROW()-12),"")</f>
        <v/>
      </c>
      <c r="AH47" t="str">
        <v>Angola</v>
      </c>
      <c r="AI47">
        <v>51.1</v>
      </c>
      <c r="AJ47" s="7">
        <v>61.400497483653346</v>
      </c>
      <c r="AK47" s="7">
        <v>-10.300497483653345</v>
      </c>
      <c r="AL47" s="7">
        <v>-10.33288101827212</v>
      </c>
      <c r="AM47" s="7">
        <v>3.1340276309685007E-3</v>
      </c>
      <c r="AN47" s="7">
        <v>-2.2440843871137597</v>
      </c>
      <c r="AO47" s="7">
        <v>2.6387191405893105E-3</v>
      </c>
      <c r="AP47" s="7">
        <v>-1.9270603903023944</v>
      </c>
      <c r="AQ47" s="7">
        <v>-2.200274149697738</v>
      </c>
      <c r="AR47" s="7">
        <v>1.4980268312396008</v>
      </c>
      <c r="AS47" s="7">
        <v>-10.33288101827212</v>
      </c>
    </row>
    <row r="48" spans="14:45" x14ac:dyDescent="0.25">
      <c r="N48" s="14"/>
      <c r="O48" s="14"/>
      <c r="P48" s="14"/>
      <c r="Q48" s="14"/>
      <c r="R48" s="14"/>
      <c r="S48" s="14"/>
      <c r="V48" s="7"/>
      <c r="W48" s="7"/>
      <c r="X48" s="7"/>
      <c r="Y48" s="20"/>
      <c r="Z48" s="7"/>
      <c r="AA48" s="7"/>
      <c r="AB48" s="7"/>
      <c r="AE48" s="17" t="str" cm="1">
        <f t="array" ref="AE48">IF(ROW()-12&lt;=IFERROR(ROWS(_xlfn.ANCHORARRAY($AF$13)),0),INDEX(_xlfn.ANCHORARRAY($AF$13),ROW()-12),"")</f>
        <v/>
      </c>
      <c r="AH48" t="str">
        <v>Angola</v>
      </c>
      <c r="AI48">
        <v>56</v>
      </c>
      <c r="AJ48" s="7">
        <v>59.963879583769739</v>
      </c>
      <c r="AK48" s="7">
        <v>-3.9638795837697387</v>
      </c>
      <c r="AL48" s="7">
        <v>-3.9748253369055466</v>
      </c>
      <c r="AM48" s="7">
        <v>2.7537695893650087E-3</v>
      </c>
      <c r="AN48" s="7">
        <v>-0.86341307472246609</v>
      </c>
      <c r="AO48" s="7">
        <v>3.4309247093653681E-4</v>
      </c>
      <c r="AP48" s="7">
        <v>-1.9270603903023944</v>
      </c>
      <c r="AQ48" s="7">
        <v>-2.1564907523700447</v>
      </c>
      <c r="AR48" s="7">
        <v>0.92920023392295059</v>
      </c>
      <c r="AS48" s="7">
        <v>-3.9748253369055466</v>
      </c>
    </row>
    <row r="49" spans="14:45" x14ac:dyDescent="0.25">
      <c r="N49" s="14"/>
      <c r="O49" s="14"/>
      <c r="P49" s="14"/>
      <c r="Q49" s="14"/>
      <c r="R49" s="14"/>
      <c r="S49" s="14"/>
      <c r="V49" s="7"/>
      <c r="W49" s="7"/>
      <c r="X49" s="7"/>
      <c r="Y49" s="20"/>
      <c r="Z49" s="7"/>
      <c r="AA49" s="7"/>
      <c r="AB49" s="7"/>
      <c r="AE49" s="17" t="str" cm="1">
        <f t="array" ref="AE49">IF(ROW()-12&lt;=IFERROR(ROWS(_xlfn.ANCHORARRAY($AF$13)),0),INDEX(_xlfn.ANCHORARRAY($AF$13),ROW()-12),"")</f>
        <v/>
      </c>
      <c r="AH49" t="str">
        <v>Angola</v>
      </c>
      <c r="AI49">
        <v>51</v>
      </c>
      <c r="AJ49" s="7">
        <v>58.530562471203417</v>
      </c>
      <c r="AK49" s="7">
        <v>-7.5305624712034174</v>
      </c>
      <c r="AL49" s="7">
        <v>-7.5509226282155364</v>
      </c>
      <c r="AM49" s="7">
        <v>2.696380033883403E-3</v>
      </c>
      <c r="AN49" s="7">
        <v>-1.6402614862731697</v>
      </c>
      <c r="AO49" s="7">
        <v>1.2123517178291349E-3</v>
      </c>
      <c r="AP49" s="7">
        <v>-1.907948933309944</v>
      </c>
      <c r="AQ49" s="7">
        <v>-2.1163028594201121</v>
      </c>
      <c r="AR49" s="7">
        <v>1.2807269366547929</v>
      </c>
      <c r="AS49" s="7">
        <v>-7.5509226282155364</v>
      </c>
    </row>
    <row r="50" spans="14:45" x14ac:dyDescent="0.25">
      <c r="N50" s="14"/>
      <c r="O50" s="14"/>
      <c r="P50" s="14"/>
      <c r="Q50" s="14"/>
      <c r="R50" s="14"/>
      <c r="S50" s="14"/>
      <c r="V50" s="7"/>
      <c r="W50" s="7"/>
      <c r="X50" s="7"/>
      <c r="Y50" s="20"/>
      <c r="Z50" s="7"/>
      <c r="AA50" s="7"/>
      <c r="AB50" s="7"/>
      <c r="AE50" s="17" t="str" cm="1">
        <f t="array" ref="AE50">IF(ROW()-12&lt;=IFERROR(ROWS(_xlfn.ANCHORARRAY($AF$13)),0),INDEX(_xlfn.ANCHORARRAY($AF$13),ROW()-12),"")</f>
        <v/>
      </c>
      <c r="AH50" t="str">
        <v>Angola</v>
      </c>
      <c r="AI50">
        <v>49.6</v>
      </c>
      <c r="AJ50" s="7">
        <v>57.782085159200598</v>
      </c>
      <c r="AK50" s="7">
        <v>-8.1820851592005965</v>
      </c>
      <c r="AL50" s="7">
        <v>-8.2037436177378105</v>
      </c>
      <c r="AM50" s="7">
        <v>2.640070137051297E-3</v>
      </c>
      <c r="AN50" s="7">
        <v>-1.7821218997935115</v>
      </c>
      <c r="AO50" s="7">
        <v>1.4011580057202296E-3</v>
      </c>
      <c r="AP50" s="7">
        <v>-1.8986487576703672</v>
      </c>
      <c r="AQ50" s="7">
        <v>-2.0962202031678587</v>
      </c>
      <c r="AR50" s="7">
        <v>1.3349613851319864</v>
      </c>
      <c r="AS50" s="7">
        <v>-8.2037436177378105</v>
      </c>
    </row>
    <row r="51" spans="14:45" x14ac:dyDescent="0.25">
      <c r="N51" s="14"/>
      <c r="O51" s="14"/>
      <c r="P51" s="14"/>
      <c r="Q51" s="14"/>
      <c r="R51" s="14"/>
      <c r="S51" s="14"/>
      <c r="V51" s="7"/>
      <c r="W51" s="7"/>
      <c r="X51" s="7"/>
      <c r="Y51" s="20"/>
      <c r="Z51" s="7"/>
      <c r="AA51" s="7"/>
      <c r="AB51" s="7"/>
      <c r="AE51" s="17" t="str" cm="1">
        <f t="array" ref="AE51">IF(ROW()-12&lt;=IFERROR(ROWS(_xlfn.ANCHORARRAY($AF$13)),0),INDEX(_xlfn.ANCHORARRAY($AF$13),ROW()-12),"")</f>
        <v/>
      </c>
      <c r="AH51" t="str">
        <v>Angola</v>
      </c>
      <c r="AI51">
        <v>49.1</v>
      </c>
      <c r="AJ51" s="7">
        <v>56.923180756236015</v>
      </c>
      <c r="AK51" s="7">
        <v>-7.8231807562360132</v>
      </c>
      <c r="AL51" s="7">
        <v>-7.8448114169406677</v>
      </c>
      <c r="AM51" s="7">
        <v>2.7573206741393934E-3</v>
      </c>
      <c r="AN51" s="7">
        <v>-1.704049892131364</v>
      </c>
      <c r="AO51" s="7">
        <v>1.3381345439147725E-3</v>
      </c>
      <c r="AP51" s="7">
        <v>-1.8895099603334302</v>
      </c>
      <c r="AQ51" s="7">
        <v>-2.071510036266957</v>
      </c>
      <c r="AR51" s="7">
        <v>1.3053926199160788</v>
      </c>
      <c r="AS51" s="7">
        <v>-7.8448114169406677</v>
      </c>
    </row>
    <row r="52" spans="14:45" x14ac:dyDescent="0.25">
      <c r="N52" s="14"/>
      <c r="O52" s="14"/>
      <c r="P52" s="14"/>
      <c r="Q52" s="14"/>
      <c r="R52" s="14"/>
      <c r="S52" s="14"/>
      <c r="V52" s="7"/>
      <c r="W52" s="7"/>
      <c r="X52" s="7"/>
      <c r="Y52" s="20"/>
      <c r="Z52" s="7"/>
      <c r="AA52" s="7"/>
      <c r="AB52" s="7"/>
      <c r="AE52" s="17" t="str" cm="1">
        <f t="array" ref="AE52">IF(ROW()-12&lt;=IFERROR(ROWS(_xlfn.ANCHORARRAY($AF$13)),0),INDEX(_xlfn.ANCHORARRAY($AF$13),ROW()-12),"")</f>
        <v/>
      </c>
      <c r="AH52" t="str">
        <v>Angola</v>
      </c>
      <c r="AI52">
        <v>48.7</v>
      </c>
      <c r="AJ52" s="7">
        <v>56.327903713283156</v>
      </c>
      <c r="AK52" s="7">
        <v>-7.6279037132831533</v>
      </c>
      <c r="AL52" s="7">
        <v>-7.6504946004468097</v>
      </c>
      <c r="AM52" s="7">
        <v>2.9528662319867707E-3</v>
      </c>
      <c r="AN52" s="7">
        <v>-1.6616774543416541</v>
      </c>
      <c r="AO52" s="7">
        <v>1.3629197610874123E-3</v>
      </c>
      <c r="AP52" s="7">
        <v>-1.8805262984826756</v>
      </c>
      <c r="AQ52" s="7">
        <v>-2.0703471087278253</v>
      </c>
      <c r="AR52" s="7">
        <v>1.2890606868342755</v>
      </c>
      <c r="AS52" s="7">
        <v>-7.6504946004468097</v>
      </c>
    </row>
    <row r="53" spans="14:45" x14ac:dyDescent="0.25">
      <c r="N53" s="14"/>
      <c r="O53" s="14"/>
      <c r="P53" s="14"/>
      <c r="Q53" s="14"/>
      <c r="R53" s="14"/>
      <c r="S53" s="14"/>
      <c r="V53" s="7"/>
      <c r="W53" s="7"/>
      <c r="X53" s="7"/>
      <c r="Y53" s="20"/>
      <c r="Z53" s="7"/>
      <c r="AA53" s="7"/>
      <c r="AB53" s="7"/>
      <c r="AE53" s="17" t="str" cm="1">
        <f t="array" ref="AE53">IF(ROW()-12&lt;=IFERROR(ROWS(_xlfn.ANCHORARRAY($AF$13)),0),INDEX(_xlfn.ANCHORARRAY($AF$13),ROW()-12),"")</f>
        <v/>
      </c>
      <c r="AH53" t="str">
        <v>Angola</v>
      </c>
      <c r="AI53">
        <v>48.2</v>
      </c>
      <c r="AJ53" s="7">
        <v>55.564630395206713</v>
      </c>
      <c r="AK53" s="7">
        <v>-7.36463039520671</v>
      </c>
      <c r="AL53" s="7">
        <v>-7.388106557401974</v>
      </c>
      <c r="AM53" s="7">
        <v>3.1775613972086325E-3</v>
      </c>
      <c r="AN53" s="7">
        <v>-1.6045062865969653</v>
      </c>
      <c r="AO53" s="7">
        <v>1.3677532047602354E-3</v>
      </c>
      <c r="AP53" s="7">
        <v>-1.8805262984826756</v>
      </c>
      <c r="AQ53" s="7">
        <v>-2.0378326079667008</v>
      </c>
      <c r="AR53" s="7">
        <v>1.2666910778074365</v>
      </c>
      <c r="AS53" s="7">
        <v>-7.388106557401974</v>
      </c>
    </row>
    <row r="54" spans="14:45" x14ac:dyDescent="0.25">
      <c r="N54" s="14"/>
      <c r="O54" s="14"/>
      <c r="P54" s="14"/>
      <c r="Q54" s="14"/>
      <c r="R54" s="14"/>
      <c r="S54" s="14"/>
      <c r="V54" s="7"/>
      <c r="W54" s="7"/>
      <c r="X54" s="7"/>
      <c r="Y54" s="20"/>
      <c r="Z54" s="7"/>
      <c r="AA54" s="7"/>
      <c r="AB54" s="7"/>
      <c r="AE54" s="17" t="str" cm="1">
        <f t="array" ref="AE54">IF(ROW()-12&lt;=IFERROR(ROWS(_xlfn.ANCHORARRAY($AF$13)),0),INDEX(_xlfn.ANCHORARRAY($AF$13),ROW()-12),"")</f>
        <v/>
      </c>
      <c r="AH54" t="str">
        <v>Argentina</v>
      </c>
      <c r="AI54">
        <v>76.2</v>
      </c>
      <c r="AJ54" s="7">
        <v>78.87905504686772</v>
      </c>
      <c r="AK54" s="7">
        <v>-2.6790550468677168</v>
      </c>
      <c r="AL54" s="7">
        <v>-2.6929620597646888</v>
      </c>
      <c r="AM54" s="7">
        <v>5.1642067687308699E-3</v>
      </c>
      <c r="AN54" s="7">
        <v>-0.58425885835979474</v>
      </c>
      <c r="AO54" s="7">
        <v>2.9533273094336376E-4</v>
      </c>
      <c r="AP54" s="7">
        <v>-1.8630011940066851</v>
      </c>
      <c r="AQ54" s="7">
        <v>-2.0150537889021876</v>
      </c>
      <c r="AR54" s="7">
        <v>0.76436827404059282</v>
      </c>
      <c r="AS54" s="7">
        <v>-2.6929620597646888</v>
      </c>
    </row>
    <row r="55" spans="14:45" x14ac:dyDescent="0.25">
      <c r="N55" s="14"/>
      <c r="O55" s="14"/>
      <c r="P55" s="14"/>
      <c r="Q55" s="14"/>
      <c r="R55" s="14"/>
      <c r="S55" s="14"/>
      <c r="V55" s="7"/>
      <c r="W55" s="7"/>
      <c r="X55" s="7"/>
      <c r="Y55" s="20"/>
      <c r="Z55" s="7"/>
      <c r="AA55" s="7"/>
      <c r="AB55" s="7"/>
      <c r="AE55" s="17" t="str" cm="1">
        <f t="array" ref="AE55">IF(ROW()-12&lt;=IFERROR(ROWS(_xlfn.ANCHORARRAY($AF$13)),0),INDEX(_xlfn.ANCHORARRAY($AF$13),ROW()-12),"")</f>
        <v/>
      </c>
      <c r="AH55" t="str">
        <v>Argentina</v>
      </c>
      <c r="AI55">
        <v>76</v>
      </c>
      <c r="AJ55" s="7">
        <v>78.930933643866126</v>
      </c>
      <c r="AK55" s="7">
        <v>-2.9309336438661262</v>
      </c>
      <c r="AL55" s="7">
        <v>-2.9452513604917372</v>
      </c>
      <c r="AM55" s="7">
        <v>4.8612885194357549E-3</v>
      </c>
      <c r="AN55" s="7">
        <v>-0.63909224173390133</v>
      </c>
      <c r="AO55" s="7">
        <v>3.3253978912456238E-4</v>
      </c>
      <c r="AP55" s="7">
        <v>-1.8544489690938102</v>
      </c>
      <c r="AQ55" s="7">
        <v>-1.9984252935839453</v>
      </c>
      <c r="AR55" s="7">
        <v>0.79943244976289352</v>
      </c>
      <c r="AS55" s="7">
        <v>-2.9452513604917372</v>
      </c>
    </row>
    <row r="56" spans="14:45" x14ac:dyDescent="0.25">
      <c r="N56" s="14"/>
      <c r="O56" s="14"/>
      <c r="P56" s="14"/>
      <c r="Q56" s="14"/>
      <c r="R56" s="14"/>
      <c r="S56" s="14"/>
      <c r="V56" s="7"/>
      <c r="W56" s="7"/>
      <c r="X56" s="7"/>
      <c r="Y56" s="20"/>
      <c r="Z56" s="7"/>
      <c r="AA56" s="7"/>
      <c r="AB56" s="7"/>
      <c r="AE56" s="17" t="str" cm="1">
        <f t="array" ref="AE56">IF(ROW()-12&lt;=IFERROR(ROWS(_xlfn.ANCHORARRAY($AF$13)),0),INDEX(_xlfn.ANCHORARRAY($AF$13),ROW()-12),"")</f>
        <v/>
      </c>
      <c r="AH56" t="str">
        <v>Argentina</v>
      </c>
      <c r="AI56">
        <v>75.900000000000006</v>
      </c>
      <c r="AJ56" s="7">
        <v>82.373068090901498</v>
      </c>
      <c r="AK56" s="7">
        <v>-6.4730680909014922</v>
      </c>
      <c r="AL56" s="7">
        <v>-6.5035940807473755</v>
      </c>
      <c r="AM56" s="7">
        <v>4.6937108108037065E-3</v>
      </c>
      <c r="AN56" s="7">
        <v>-1.4113384420710733</v>
      </c>
      <c r="AO56" s="7">
        <v>1.5655634428320363E-3</v>
      </c>
      <c r="AP56" s="7">
        <v>-1.8544489690938102</v>
      </c>
      <c r="AQ56" s="7">
        <v>-1.9935714707996131</v>
      </c>
      <c r="AR56" s="7">
        <v>1.1879976608020208</v>
      </c>
      <c r="AS56" s="7">
        <v>-6.5035940807473755</v>
      </c>
    </row>
    <row r="57" spans="14:45" x14ac:dyDescent="0.25">
      <c r="N57" s="14"/>
      <c r="O57" s="14"/>
      <c r="P57" s="14"/>
      <c r="Q57" s="14"/>
      <c r="R57" s="14"/>
      <c r="S57" s="14"/>
      <c r="V57" s="7"/>
      <c r="W57" s="7"/>
      <c r="X57" s="7"/>
      <c r="Y57" s="20"/>
      <c r="Z57" s="7"/>
      <c r="AA57" s="7"/>
      <c r="AB57" s="7"/>
      <c r="AE57" s="17" t="str" cm="1">
        <f t="array" ref="AE57">IF(ROW()-12&lt;=IFERROR(ROWS(_xlfn.ANCHORARRAY($AF$13)),0),INDEX(_xlfn.ANCHORARRAY($AF$13),ROW()-12),"")</f>
        <v/>
      </c>
      <c r="AH57" t="str">
        <v>Argentina</v>
      </c>
      <c r="AI57">
        <v>75.7</v>
      </c>
      <c r="AJ57" s="7">
        <v>82.242772609326494</v>
      </c>
      <c r="AK57" s="7">
        <v>-6.5427726093264909</v>
      </c>
      <c r="AL57" s="7">
        <v>-6.5717960905865</v>
      </c>
      <c r="AM57" s="7">
        <v>4.4163697199283399E-3</v>
      </c>
      <c r="AN57" s="7">
        <v>-1.426337574203721</v>
      </c>
      <c r="AO57" s="7">
        <v>1.5041151029258856E-3</v>
      </c>
      <c r="AP57" s="7">
        <v>-1.8544489690938102</v>
      </c>
      <c r="AQ57" s="7">
        <v>-1.9932197147902821</v>
      </c>
      <c r="AR57" s="7">
        <v>1.1942937554068183</v>
      </c>
      <c r="AS57" s="7">
        <v>-6.5717960905865</v>
      </c>
    </row>
    <row r="58" spans="14:45" x14ac:dyDescent="0.25">
      <c r="N58" s="14"/>
      <c r="O58" s="14"/>
      <c r="P58" s="14"/>
      <c r="Q58" s="14"/>
      <c r="R58" s="14"/>
      <c r="S58" s="14"/>
      <c r="V58" s="7"/>
      <c r="W58" s="7"/>
      <c r="X58" s="7"/>
      <c r="Y58" s="20"/>
      <c r="Z58" s="7"/>
      <c r="AA58" s="7"/>
      <c r="AB58" s="7"/>
      <c r="AE58" s="17" t="str" cm="1">
        <f t="array" ref="AE58">IF(ROW()-12&lt;=IFERROR(ROWS(_xlfn.ANCHORARRAY($AF$13)),0),INDEX(_xlfn.ANCHORARRAY($AF$13),ROW()-12),"")</f>
        <v/>
      </c>
      <c r="AH58" t="str">
        <v>Argentina</v>
      </c>
      <c r="AI58">
        <v>75.5</v>
      </c>
      <c r="AJ58" s="7">
        <v>77.436266788629709</v>
      </c>
      <c r="AK58" s="7">
        <v>-1.9362667886297089</v>
      </c>
      <c r="AL58" s="7">
        <v>-1.9444330750726939</v>
      </c>
      <c r="AM58" s="7">
        <v>4.1998290132354904E-3</v>
      </c>
      <c r="AN58" s="7">
        <v>-0.42206415290987553</v>
      </c>
      <c r="AO58" s="7">
        <v>1.2521752004944684E-4</v>
      </c>
      <c r="AP58" s="7">
        <v>-1.8295749434197282</v>
      </c>
      <c r="AQ58" s="7">
        <v>-1.9874725793053769</v>
      </c>
      <c r="AR58" s="7">
        <v>0.64966464649838807</v>
      </c>
      <c r="AS58" s="7">
        <v>-1.9444330750726939</v>
      </c>
    </row>
    <row r="59" spans="14:45" x14ac:dyDescent="0.25">
      <c r="N59" s="14"/>
      <c r="O59" s="14"/>
      <c r="P59" s="14"/>
      <c r="Q59" s="14"/>
      <c r="R59" s="14"/>
      <c r="S59" s="14"/>
      <c r="V59" s="7"/>
      <c r="W59" s="7"/>
      <c r="X59" s="7"/>
      <c r="Y59" s="20"/>
      <c r="Z59" s="7"/>
      <c r="AA59" s="7"/>
      <c r="AB59" s="7"/>
      <c r="AE59" s="17" t="str" cm="1">
        <f t="array" ref="AE59">IF(ROW()-12&lt;=IFERROR(ROWS(_xlfn.ANCHORARRAY($AF$13)),0),INDEX(_xlfn.ANCHORARRAY($AF$13),ROW()-12),"")</f>
        <v/>
      </c>
      <c r="AH59" t="str">
        <v>Argentina</v>
      </c>
      <c r="AI59">
        <v>75.599999999999994</v>
      </c>
      <c r="AJ59" s="7">
        <v>77.318958450614858</v>
      </c>
      <c r="AK59" s="7">
        <v>-1.7189584506148634</v>
      </c>
      <c r="AL59" s="7">
        <v>-1.7247543178478684</v>
      </c>
      <c r="AM59" s="7">
        <v>3.360401636933916E-3</v>
      </c>
      <c r="AN59" s="7">
        <v>-0.37453782130556162</v>
      </c>
      <c r="AO59" s="7">
        <v>7.8830296202288882E-5</v>
      </c>
      <c r="AP59" s="7">
        <v>-1.8215296776288319</v>
      </c>
      <c r="AQ59" s="7">
        <v>-1.9837752154141686</v>
      </c>
      <c r="AR59" s="7">
        <v>0.61199495202620879</v>
      </c>
      <c r="AS59" s="7">
        <v>-1.7247543178478684</v>
      </c>
    </row>
    <row r="60" spans="14:45" x14ac:dyDescent="0.25">
      <c r="N60" s="14"/>
      <c r="O60" s="14"/>
      <c r="P60" s="14"/>
      <c r="Q60" s="14"/>
      <c r="R60" s="14"/>
      <c r="S60" s="14"/>
      <c r="V60" s="7"/>
      <c r="W60" s="7"/>
      <c r="X60" s="7"/>
      <c r="Y60" s="20"/>
      <c r="Z60" s="7"/>
      <c r="AA60" s="7"/>
      <c r="AB60" s="7"/>
      <c r="AE60" s="17" t="str" cm="1">
        <f t="array" ref="AE60">IF(ROW()-12&lt;=IFERROR(ROWS(_xlfn.ANCHORARRAY($AF$13)),0),INDEX(_xlfn.ANCHORARRAY($AF$13),ROW()-12),"")</f>
        <v/>
      </c>
      <c r="AH60" t="str">
        <v>Argentina</v>
      </c>
      <c r="AI60">
        <v>75.400000000000006</v>
      </c>
      <c r="AJ60" s="7">
        <v>77.108269979069121</v>
      </c>
      <c r="AK60" s="7">
        <v>-1.7082699790691152</v>
      </c>
      <c r="AL60" s="7">
        <v>-1.7137005082046726</v>
      </c>
      <c r="AM60" s="7">
        <v>3.1688904272116018E-3</v>
      </c>
      <c r="AN60" s="7">
        <v>-0.37217319165701218</v>
      </c>
      <c r="AO60" s="7">
        <v>7.3387917271332153E-5</v>
      </c>
      <c r="AP60" s="7">
        <v>-1.8215296776288319</v>
      </c>
      <c r="AQ60" s="7">
        <v>-1.9816159817374173</v>
      </c>
      <c r="AR60" s="7">
        <v>0.61005999021162849</v>
      </c>
      <c r="AS60" s="7">
        <v>-1.7137005082046726</v>
      </c>
    </row>
    <row r="61" spans="14:45" x14ac:dyDescent="0.25">
      <c r="N61" s="14"/>
      <c r="O61" s="14"/>
      <c r="P61" s="14"/>
      <c r="Q61" s="14"/>
      <c r="R61" s="14"/>
      <c r="S61" s="14"/>
      <c r="V61" s="7"/>
      <c r="W61" s="7"/>
      <c r="X61" s="7"/>
      <c r="Y61" s="20"/>
      <c r="Z61" s="7"/>
      <c r="AA61" s="7"/>
      <c r="AB61" s="7"/>
      <c r="AE61" s="17" t="str" cm="1">
        <f t="array" ref="AE61">IF(ROW()-12&lt;=IFERROR(ROWS(_xlfn.ANCHORARRAY($AF$13)),0),INDEX(_xlfn.ANCHORARRAY($AF$13),ROW()-12),"")</f>
        <v/>
      </c>
      <c r="AH61" t="str">
        <v>Argentina</v>
      </c>
      <c r="AI61">
        <v>74.8</v>
      </c>
      <c r="AJ61" s="7">
        <v>76.92624362352278</v>
      </c>
      <c r="AK61" s="7">
        <v>-2.1262436235227824</v>
      </c>
      <c r="AL61" s="7">
        <v>-2.1332646671705122</v>
      </c>
      <c r="AM61" s="7">
        <v>3.2912201452443834E-3</v>
      </c>
      <c r="AN61" s="7">
        <v>-0.4632636792084075</v>
      </c>
      <c r="AO61" s="7">
        <v>1.1811196703837313E-4</v>
      </c>
      <c r="AP61" s="7">
        <v>-1.8215296776288319</v>
      </c>
      <c r="AQ61" s="7">
        <v>-1.9365346387677798</v>
      </c>
      <c r="AR61" s="7">
        <v>0.68063476197473749</v>
      </c>
      <c r="AS61" s="7">
        <v>-2.1332646671705122</v>
      </c>
    </row>
    <row r="62" spans="14:45" x14ac:dyDescent="0.25">
      <c r="N62" s="14"/>
      <c r="O62" s="14"/>
      <c r="P62" s="14"/>
      <c r="Q62" s="14"/>
      <c r="R62" s="14"/>
      <c r="S62" s="14"/>
      <c r="V62" s="7"/>
      <c r="W62" s="7"/>
      <c r="X62" s="7"/>
      <c r="Y62" s="20"/>
      <c r="Z62" s="7"/>
      <c r="AA62" s="7"/>
      <c r="AB62" s="7"/>
      <c r="AE62" s="17" t="str" cm="1">
        <f t="array" ref="AE62">IF(ROW()-12&lt;=IFERROR(ROWS(_xlfn.ANCHORARRAY($AF$13)),0),INDEX(_xlfn.ANCHORARRAY($AF$13),ROW()-12),"")</f>
        <v/>
      </c>
      <c r="AH62" t="str">
        <v>Argentina</v>
      </c>
      <c r="AI62">
        <v>75.2</v>
      </c>
      <c r="AJ62" s="7">
        <v>76.640433183196635</v>
      </c>
      <c r="AK62" s="7">
        <v>-1.4404331831966317</v>
      </c>
      <c r="AL62" s="7">
        <v>-1.4451601530050049</v>
      </c>
      <c r="AM62" s="7">
        <v>3.2708968611846068E-3</v>
      </c>
      <c r="AN62" s="7">
        <v>-0.3138368367409563</v>
      </c>
      <c r="AO62" s="7">
        <v>5.3869915698754048E-5</v>
      </c>
      <c r="AP62" s="7">
        <v>-1.7980761038936304</v>
      </c>
      <c r="AQ62" s="7">
        <v>-1.9181625832201172</v>
      </c>
      <c r="AR62" s="7">
        <v>0.560211421466</v>
      </c>
      <c r="AS62" s="7">
        <v>-1.4451601530050049</v>
      </c>
    </row>
    <row r="63" spans="14:45" x14ac:dyDescent="0.25">
      <c r="AH63" t="str">
        <v>Argentina</v>
      </c>
      <c r="AI63">
        <v>74.900000000000006</v>
      </c>
      <c r="AJ63" s="7">
        <v>76.619938427685682</v>
      </c>
      <c r="AK63" s="7">
        <v>-1.7199384276856762</v>
      </c>
      <c r="AL63" s="7">
        <v>-1.726981230072612</v>
      </c>
      <c r="AM63" s="7">
        <v>4.078100134672343E-3</v>
      </c>
      <c r="AN63" s="7">
        <v>-0.37488635065471221</v>
      </c>
      <c r="AO63" s="7">
        <v>9.5913692149874187E-5</v>
      </c>
      <c r="AP63" s="7">
        <v>-1.7980761038936304</v>
      </c>
      <c r="AQ63" s="7">
        <v>-1.9120963702903211</v>
      </c>
      <c r="AR63" s="7">
        <v>0.61227963436220234</v>
      </c>
      <c r="AS63" s="7">
        <v>-1.726981230072612</v>
      </c>
    </row>
    <row r="64" spans="14:45" x14ac:dyDescent="0.25">
      <c r="AH64" t="str">
        <v>Argentina</v>
      </c>
      <c r="AI64">
        <v>74.7</v>
      </c>
      <c r="AJ64" s="7">
        <v>80.692121104905112</v>
      </c>
      <c r="AK64" s="7">
        <v>-5.9921211049051095</v>
      </c>
      <c r="AL64" s="7">
        <v>-6.0191529865439195</v>
      </c>
      <c r="AM64" s="7">
        <v>4.4909776673297628E-3</v>
      </c>
      <c r="AN64" s="7">
        <v>-1.306343388790665</v>
      </c>
      <c r="AO64" s="7">
        <v>1.2830959910378041E-3</v>
      </c>
      <c r="AP64" s="7">
        <v>-1.7980761038936304</v>
      </c>
      <c r="AQ64" s="7">
        <v>-1.8642129401088738</v>
      </c>
      <c r="AR64" s="7">
        <v>1.1429537999371038</v>
      </c>
      <c r="AS64" s="7">
        <v>-6.0191529865439195</v>
      </c>
    </row>
    <row r="65" spans="34:45" x14ac:dyDescent="0.25">
      <c r="AH65" t="str">
        <v>Argentina</v>
      </c>
      <c r="AI65">
        <v>74.099999999999994</v>
      </c>
      <c r="AJ65" s="7">
        <v>76.49305018057342</v>
      </c>
      <c r="AK65" s="7">
        <v>-2.3930501805734252</v>
      </c>
      <c r="AL65" s="7">
        <v>-2.4049074209742543</v>
      </c>
      <c r="AM65" s="7">
        <v>4.93043528304521E-3</v>
      </c>
      <c r="AN65" s="7">
        <v>-0.52182448571860596</v>
      </c>
      <c r="AO65" s="7">
        <v>2.2486894206996514E-4</v>
      </c>
      <c r="AP65" s="7">
        <v>-1.7755718253255368</v>
      </c>
      <c r="AQ65" s="7">
        <v>-1.8625184532432868</v>
      </c>
      <c r="AR65" s="7">
        <v>0.72237420061807711</v>
      </c>
      <c r="AS65" s="7">
        <v>-2.4049074209742543</v>
      </c>
    </row>
    <row r="66" spans="34:45" x14ac:dyDescent="0.25">
      <c r="AH66" t="str">
        <v>Argentina</v>
      </c>
      <c r="AI66">
        <v>74.099999999999994</v>
      </c>
      <c r="AJ66" s="7">
        <v>76.496769336200572</v>
      </c>
      <c r="AK66" s="7">
        <v>-2.3967693362005775</v>
      </c>
      <c r="AL66" s="7">
        <v>-2.4090073062154866</v>
      </c>
      <c r="AM66" s="7">
        <v>5.0800883763755947E-3</v>
      </c>
      <c r="AN66" s="7">
        <v>-0.52267478373258658</v>
      </c>
      <c r="AO66" s="7">
        <v>2.3248502875240803E-4</v>
      </c>
      <c r="AP66" s="7">
        <v>-1.7755718253255368</v>
      </c>
      <c r="AQ66" s="7">
        <v>-1.8603611570241605</v>
      </c>
      <c r="AR66" s="7">
        <v>0.72296250506688564</v>
      </c>
      <c r="AS66" s="7">
        <v>-2.4090073062154866</v>
      </c>
    </row>
    <row r="67" spans="34:45" x14ac:dyDescent="0.25">
      <c r="AH67" t="str">
        <v>Armenia</v>
      </c>
      <c r="AI67">
        <v>74.599999999999994</v>
      </c>
      <c r="AJ67" s="7">
        <v>74.950643949868351</v>
      </c>
      <c r="AK67" s="7">
        <v>-0.35064394986835623</v>
      </c>
      <c r="AL67" s="7">
        <v>-0.35177921762366504</v>
      </c>
      <c r="AM67" s="7">
        <v>3.227216670097103E-3</v>
      </c>
      <c r="AN67" s="7">
        <v>-7.6395474730719393E-2</v>
      </c>
      <c r="AO67" s="7">
        <v>3.1493140497741001E-6</v>
      </c>
      <c r="AP67" s="7">
        <v>-1.7610542000458449</v>
      </c>
      <c r="AQ67" s="7">
        <v>-1.8558044132085083</v>
      </c>
      <c r="AR67" s="7">
        <v>0.27639731317565192</v>
      </c>
      <c r="AS67" s="7">
        <v>-0.35177921762366504</v>
      </c>
    </row>
    <row r="68" spans="34:45" x14ac:dyDescent="0.25">
      <c r="AH68" t="str">
        <v>Armenia</v>
      </c>
      <c r="AI68">
        <v>74.400000000000006</v>
      </c>
      <c r="AJ68" s="7">
        <v>71.286919390496308</v>
      </c>
      <c r="AK68" s="7">
        <v>3.1130806095036974</v>
      </c>
      <c r="AL68" s="7">
        <v>3.1187805345873811</v>
      </c>
      <c r="AM68" s="7">
        <v>1.8276133958358264E-3</v>
      </c>
      <c r="AN68" s="7">
        <v>0.67777720789719353</v>
      </c>
      <c r="AO68" s="7">
        <v>1.4018496956623823E-4</v>
      </c>
      <c r="AP68" s="7">
        <v>-1.7610542000458449</v>
      </c>
      <c r="AQ68" s="7">
        <v>-1.8386492089009292</v>
      </c>
      <c r="AR68" s="7">
        <v>0.82327225624163569</v>
      </c>
      <c r="AS68" s="7">
        <v>3.1187805345873811</v>
      </c>
    </row>
    <row r="69" spans="34:45" x14ac:dyDescent="0.25">
      <c r="AH69" t="str">
        <v>Armenia</v>
      </c>
      <c r="AI69">
        <v>74.400000000000006</v>
      </c>
      <c r="AJ69" s="7">
        <v>71.37869031525085</v>
      </c>
      <c r="AK69" s="7">
        <v>3.0213096847491556</v>
      </c>
      <c r="AL69" s="7">
        <v>3.0258865420694252</v>
      </c>
      <c r="AM69" s="7">
        <v>1.5125673936007371E-3</v>
      </c>
      <c r="AN69" s="7">
        <v>0.65769313852490729</v>
      </c>
      <c r="AO69" s="7">
        <v>1.0921128138885156E-4</v>
      </c>
      <c r="AP69" s="7">
        <v>-1.7468985212689381</v>
      </c>
      <c r="AQ69" s="7">
        <v>-1.8318388495819489</v>
      </c>
      <c r="AR69" s="7">
        <v>0.81098282258313414</v>
      </c>
      <c r="AS69" s="7">
        <v>3.0258865420694252</v>
      </c>
    </row>
    <row r="70" spans="34:45" x14ac:dyDescent="0.25">
      <c r="AH70" t="str">
        <v>Armenia</v>
      </c>
      <c r="AI70">
        <v>73.900000000000006</v>
      </c>
      <c r="AJ70" s="7">
        <v>71.171368864400705</v>
      </c>
      <c r="AK70" s="7">
        <v>2.7286311355993007</v>
      </c>
      <c r="AL70" s="7">
        <v>2.7320131896503899</v>
      </c>
      <c r="AM70" s="7">
        <v>1.2379347449351643E-3</v>
      </c>
      <c r="AN70" s="7">
        <v>0.59389980244526608</v>
      </c>
      <c r="AO70" s="7">
        <v>7.2863633574882645E-5</v>
      </c>
      <c r="AP70" s="7">
        <v>-1.739949995904148</v>
      </c>
      <c r="AQ70" s="7">
        <v>-1.8128394545174695</v>
      </c>
      <c r="AR70" s="7">
        <v>0.77064894890297886</v>
      </c>
      <c r="AS70" s="7">
        <v>2.7320131896503899</v>
      </c>
    </row>
    <row r="71" spans="34:45" x14ac:dyDescent="0.25">
      <c r="AH71" t="str">
        <v>Armenia</v>
      </c>
      <c r="AI71">
        <v>73.5</v>
      </c>
      <c r="AJ71" s="7">
        <v>70.45387495119644</v>
      </c>
      <c r="AK71" s="7">
        <v>3.0461250488035603</v>
      </c>
      <c r="AL71" s="7">
        <v>3.0491582278705014</v>
      </c>
      <c r="AM71" s="7">
        <v>9.9475948450842601E-4</v>
      </c>
      <c r="AN71" s="7">
        <v>0.66292319446943626</v>
      </c>
      <c r="AO71" s="7">
        <v>7.2933238913860742E-5</v>
      </c>
      <c r="AP71" s="7">
        <v>-1.7330844772440359</v>
      </c>
      <c r="AQ71" s="7">
        <v>-1.7929577810777857</v>
      </c>
      <c r="AR71" s="7">
        <v>0.81420095459870123</v>
      </c>
      <c r="AS71" s="7">
        <v>3.0491582278705014</v>
      </c>
    </row>
    <row r="72" spans="34:45" x14ac:dyDescent="0.25">
      <c r="AH72" t="str">
        <v>Armenia</v>
      </c>
      <c r="AI72">
        <v>73.3</v>
      </c>
      <c r="AJ72" s="7">
        <v>69.708790809325862</v>
      </c>
      <c r="AK72" s="7">
        <v>3.5912091906741352</v>
      </c>
      <c r="AL72" s="7">
        <v>3.5942458032109754</v>
      </c>
      <c r="AM72" s="7">
        <v>8.4485388676737894E-4</v>
      </c>
      <c r="AN72" s="7">
        <v>0.7814903305509201</v>
      </c>
      <c r="AO72" s="7">
        <v>8.6068581247558267E-5</v>
      </c>
      <c r="AP72" s="7">
        <v>-1.7262996894247766</v>
      </c>
      <c r="AQ72" s="7">
        <v>-1.7821218997935115</v>
      </c>
      <c r="AR72" s="7">
        <v>0.88401941751916291</v>
      </c>
      <c r="AS72" s="7">
        <v>3.5942458032109754</v>
      </c>
    </row>
    <row r="73" spans="34:45" x14ac:dyDescent="0.25">
      <c r="AH73" t="str">
        <v>Armenia</v>
      </c>
      <c r="AI73">
        <v>73.2</v>
      </c>
      <c r="AJ73" s="7">
        <v>74.234469675593473</v>
      </c>
      <c r="AK73" s="7">
        <v>-1.0344696755934706</v>
      </c>
      <c r="AL73" s="7">
        <v>-1.0366166668987491</v>
      </c>
      <c r="AM73" s="7">
        <v>2.0711526004126299E-3</v>
      </c>
      <c r="AN73" s="7">
        <v>-0.22525132042844767</v>
      </c>
      <c r="AO73" s="7">
        <v>1.7550761396013698E-5</v>
      </c>
      <c r="AP73" s="7">
        <v>-1.7262996894247766</v>
      </c>
      <c r="AQ73" s="7">
        <v>-1.7787162023481637</v>
      </c>
      <c r="AR73" s="7">
        <v>0.47460649008251843</v>
      </c>
      <c r="AS73" s="7">
        <v>-1.0366166668987491</v>
      </c>
    </row>
    <row r="74" spans="34:45" x14ac:dyDescent="0.25">
      <c r="AH74" t="str">
        <v>Armenia</v>
      </c>
      <c r="AI74">
        <v>73.5</v>
      </c>
      <c r="AJ74" s="7">
        <v>69.656779179500262</v>
      </c>
      <c r="AK74" s="7">
        <v>3.843220820499738</v>
      </c>
      <c r="AL74" s="7">
        <v>3.8465110083524547</v>
      </c>
      <c r="AM74" s="7">
        <v>8.5536941024537741E-4</v>
      </c>
      <c r="AN74" s="7">
        <v>0.83633549447382416</v>
      </c>
      <c r="AO74" s="7">
        <v>9.9801062162309753E-5</v>
      </c>
      <c r="AP74" s="7">
        <v>-1.7129636683890181</v>
      </c>
      <c r="AQ74" s="7">
        <v>-1.7723402261539132</v>
      </c>
      <c r="AR74" s="7">
        <v>0.91451380223254375</v>
      </c>
      <c r="AS74" s="7">
        <v>3.8465110083524547</v>
      </c>
    </row>
    <row r="75" spans="34:45" x14ac:dyDescent="0.25">
      <c r="AH75" t="str">
        <v>Armenia</v>
      </c>
      <c r="AI75">
        <v>72.900000000000006</v>
      </c>
      <c r="AJ75" s="7">
        <v>68.577986217441762</v>
      </c>
      <c r="AK75" s="7">
        <v>4.3220137825582441</v>
      </c>
      <c r="AL75" s="7">
        <v>4.3261406898496295</v>
      </c>
      <c r="AM75" s="7">
        <v>9.5394662061456224E-4</v>
      </c>
      <c r="AN75" s="7">
        <v>0.94057355268989296</v>
      </c>
      <c r="AO75" s="7">
        <v>1.407903345389111E-4</v>
      </c>
      <c r="AP75" s="7">
        <v>-1.7129636683890181</v>
      </c>
      <c r="AQ75" s="7">
        <v>-1.7565161439898869</v>
      </c>
      <c r="AR75" s="7">
        <v>0.96983171359256604</v>
      </c>
      <c r="AS75" s="7">
        <v>4.3261406898496295</v>
      </c>
    </row>
    <row r="76" spans="34:45" x14ac:dyDescent="0.25">
      <c r="AH76" t="str">
        <v>Armenia</v>
      </c>
      <c r="AI76">
        <v>73</v>
      </c>
      <c r="AJ76" s="7">
        <v>68.262502773028189</v>
      </c>
      <c r="AK76" s="7">
        <v>4.7374972269718114</v>
      </c>
      <c r="AL76" s="7">
        <v>4.743134692643391</v>
      </c>
      <c r="AM76" s="7">
        <v>1.1885527266015964E-3</v>
      </c>
      <c r="AN76" s="7">
        <v>1.031113761167171</v>
      </c>
      <c r="AO76" s="7">
        <v>2.1086128902413745E-4</v>
      </c>
      <c r="AP76" s="7">
        <v>-1.6999255180307868</v>
      </c>
      <c r="AQ76" s="7">
        <v>-1.753125112168832</v>
      </c>
      <c r="AR76" s="7">
        <v>1.0154377189996298</v>
      </c>
      <c r="AS76" s="7">
        <v>4.743134692643391</v>
      </c>
    </row>
    <row r="77" spans="34:45" x14ac:dyDescent="0.25">
      <c r="AH77" t="str">
        <v>Armenia</v>
      </c>
      <c r="AI77">
        <v>73</v>
      </c>
      <c r="AJ77" s="7">
        <v>68.434294759260354</v>
      </c>
      <c r="AK77" s="7">
        <v>4.5657052407396463</v>
      </c>
      <c r="AL77" s="7">
        <v>4.5723845963585914</v>
      </c>
      <c r="AM77" s="7">
        <v>1.4608035431369179E-3</v>
      </c>
      <c r="AN77" s="7">
        <v>0.99385878604641908</v>
      </c>
      <c r="AO77" s="7">
        <v>2.4083788724232679E-4</v>
      </c>
      <c r="AP77" s="7">
        <v>-1.6935133675401242</v>
      </c>
      <c r="AQ77" s="7">
        <v>-1.7456718092254293</v>
      </c>
      <c r="AR77" s="7">
        <v>0.99692466417800052</v>
      </c>
      <c r="AS77" s="7">
        <v>4.5723845963585914</v>
      </c>
    </row>
    <row r="78" spans="34:45" x14ac:dyDescent="0.25">
      <c r="AH78" t="str">
        <v>Armenia</v>
      </c>
      <c r="AI78">
        <v>72.7</v>
      </c>
      <c r="AJ78" s="7">
        <v>68.179989417486354</v>
      </c>
      <c r="AK78" s="7">
        <v>4.520010582513649</v>
      </c>
      <c r="AL78" s="7">
        <v>4.5281277945343685</v>
      </c>
      <c r="AM78" s="7">
        <v>1.792619905851142E-3</v>
      </c>
      <c r="AN78" s="7">
        <v>0.98407553079960941</v>
      </c>
      <c r="AO78" s="7">
        <v>2.8984983275988244E-4</v>
      </c>
      <c r="AP78" s="7">
        <v>-1.6935133675401242</v>
      </c>
      <c r="AQ78" s="7">
        <v>-1.7424375579953439</v>
      </c>
      <c r="AR78" s="7">
        <v>0.99200581187793924</v>
      </c>
      <c r="AS78" s="7">
        <v>4.5281277945343685</v>
      </c>
    </row>
    <row r="79" spans="34:45" x14ac:dyDescent="0.25">
      <c r="AH79" t="str">
        <v>Armenia</v>
      </c>
      <c r="AI79">
        <v>72.599999999999994</v>
      </c>
      <c r="AJ79" s="7">
        <v>68.26233231703111</v>
      </c>
      <c r="AK79" s="7">
        <v>4.3376676829688847</v>
      </c>
      <c r="AL79" s="7">
        <v>4.3470974951186196</v>
      </c>
      <c r="AM79" s="7">
        <v>2.1692203039668958E-3</v>
      </c>
      <c r="AN79" s="7">
        <v>0.94455488495468043</v>
      </c>
      <c r="AO79" s="7">
        <v>3.2325846838797932E-4</v>
      </c>
      <c r="AP79" s="7">
        <v>-1.6935133675401242</v>
      </c>
      <c r="AQ79" s="7">
        <v>-1.7402986064593862</v>
      </c>
      <c r="AR79" s="7">
        <v>0.97188213532026635</v>
      </c>
      <c r="AS79" s="7">
        <v>4.3470974951186196</v>
      </c>
    </row>
    <row r="80" spans="34:45" x14ac:dyDescent="0.25">
      <c r="AH80" t="str">
        <v>Armenia</v>
      </c>
      <c r="AI80">
        <v>72.599999999999994</v>
      </c>
      <c r="AJ80" s="7">
        <v>68.509470659427294</v>
      </c>
      <c r="AK80" s="7">
        <v>4.0905293405727008</v>
      </c>
      <c r="AL80" s="7">
        <v>4.1010438661407145</v>
      </c>
      <c r="AM80" s="7">
        <v>2.5638656671839997E-3</v>
      </c>
      <c r="AN80" s="7">
        <v>0.89091512737350353</v>
      </c>
      <c r="AO80" s="7">
        <v>3.4004123528368866E-4</v>
      </c>
      <c r="AP80" s="7">
        <v>-1.6746834237964712</v>
      </c>
      <c r="AQ80" s="7">
        <v>-1.7297815188433865</v>
      </c>
      <c r="AR80" s="7">
        <v>0.94388300513013978</v>
      </c>
      <c r="AS80" s="7">
        <v>4.1010438661407145</v>
      </c>
    </row>
    <row r="81" spans="34:45" x14ac:dyDescent="0.25">
      <c r="AH81" t="str">
        <v>Armenia</v>
      </c>
      <c r="AI81">
        <v>72</v>
      </c>
      <c r="AJ81" s="7">
        <v>68.657315005963369</v>
      </c>
      <c r="AK81" s="7">
        <v>3.342684994036631</v>
      </c>
      <c r="AL81" s="7">
        <v>3.3530655298970293</v>
      </c>
      <c r="AM81" s="7">
        <v>3.095834473809839E-3</v>
      </c>
      <c r="AN81" s="7">
        <v>0.72822924555782453</v>
      </c>
      <c r="AO81" s="7">
        <v>2.7447911404338519E-4</v>
      </c>
      <c r="AP81" s="7">
        <v>-1.6746834237964712</v>
      </c>
      <c r="AQ81" s="7">
        <v>-1.7284454930033033</v>
      </c>
      <c r="AR81" s="7">
        <v>0.85336348970284903</v>
      </c>
      <c r="AS81" s="7">
        <v>3.3530655298970293</v>
      </c>
    </row>
    <row r="82" spans="34:45" x14ac:dyDescent="0.25">
      <c r="AH82" t="str">
        <v>Australia</v>
      </c>
      <c r="AI82">
        <v>82.7</v>
      </c>
      <c r="AJ82" s="7">
        <v>91.199842926842379</v>
      </c>
      <c r="AK82" s="7">
        <v>-8.4998429268423763</v>
      </c>
      <c r="AL82" s="7">
        <v>-8.6413460413727741</v>
      </c>
      <c r="AM82" s="7">
        <v>1.6375124182380116E-2</v>
      </c>
      <c r="AN82" s="7">
        <v>-1.8642129401088738</v>
      </c>
      <c r="AO82" s="7">
        <v>9.6426162814104033E-3</v>
      </c>
      <c r="AP82" s="7">
        <v>-1.6746834237964712</v>
      </c>
      <c r="AQ82" s="7">
        <v>-1.7262813424211128</v>
      </c>
      <c r="AR82" s="7">
        <v>1.3653618348660819</v>
      </c>
      <c r="AS82" s="7">
        <v>-8.6413460413727741</v>
      </c>
    </row>
    <row r="83" spans="34:45" x14ac:dyDescent="0.25">
      <c r="AH83" t="str">
        <v>Australia</v>
      </c>
      <c r="AI83">
        <v>82.5</v>
      </c>
      <c r="AJ83" s="7">
        <v>89.63259037540044</v>
      </c>
      <c r="AK83" s="7">
        <v>-7.1325903754004401</v>
      </c>
      <c r="AL83" s="7">
        <v>-7.2728013425133655</v>
      </c>
      <c r="AM83" s="7">
        <v>1.9278811631127407E-2</v>
      </c>
      <c r="AN83" s="7">
        <v>-1.5666568206902578</v>
      </c>
      <c r="AO83" s="7">
        <v>8.0413913592749277E-3</v>
      </c>
      <c r="AP83" s="7">
        <v>-1.6746834237964712</v>
      </c>
      <c r="AQ83" s="7">
        <v>-1.725916013550036</v>
      </c>
      <c r="AR83" s="7">
        <v>1.2516616238785376</v>
      </c>
      <c r="AS83" s="7">
        <v>-7.2728013425133655</v>
      </c>
    </row>
    <row r="84" spans="34:45" x14ac:dyDescent="0.25">
      <c r="AH84" t="str">
        <v>Australia</v>
      </c>
      <c r="AI84">
        <v>82.3</v>
      </c>
      <c r="AJ84" s="7">
        <v>89.360963526536963</v>
      </c>
      <c r="AK84" s="7">
        <v>-7.0609635265369661</v>
      </c>
      <c r="AL84" s="7">
        <v>-7.197509129187555</v>
      </c>
      <c r="AM84" s="7">
        <v>1.8971230213083796E-2</v>
      </c>
      <c r="AN84" s="7">
        <v>-1.5506810013288599</v>
      </c>
      <c r="AO84" s="7">
        <v>7.7501022450897046E-3</v>
      </c>
      <c r="AP84" s="7">
        <v>-1.6504653896281696</v>
      </c>
      <c r="AQ84" s="7">
        <v>-1.7095203685024418</v>
      </c>
      <c r="AR84" s="7">
        <v>1.2452634264800599</v>
      </c>
      <c r="AS84" s="7">
        <v>-7.197509129187555</v>
      </c>
    </row>
    <row r="85" spans="34:45" x14ac:dyDescent="0.25">
      <c r="AH85" t="str">
        <v>Australia</v>
      </c>
      <c r="AI85">
        <v>82</v>
      </c>
      <c r="AJ85" s="7">
        <v>88.515512256306877</v>
      </c>
      <c r="AK85" s="7">
        <v>-6.5155122563068772</v>
      </c>
      <c r="AL85" s="7">
        <v>-6.6205425041784851</v>
      </c>
      <c r="AM85" s="7">
        <v>1.5864296287701345E-2</v>
      </c>
      <c r="AN85" s="7">
        <v>-1.4286322241777665</v>
      </c>
      <c r="AO85" s="7">
        <v>5.4834698211345453E-3</v>
      </c>
      <c r="AP85" s="7">
        <v>-1.6504653896281696</v>
      </c>
      <c r="AQ85" s="7">
        <v>-1.706887073806542</v>
      </c>
      <c r="AR85" s="7">
        <v>1.1952540416906217</v>
      </c>
      <c r="AS85" s="7">
        <v>-6.6205425041784851</v>
      </c>
    </row>
    <row r="86" spans="34:45" x14ac:dyDescent="0.25">
      <c r="AH86" t="str">
        <v>Australia</v>
      </c>
      <c r="AI86">
        <v>81.900000000000006</v>
      </c>
      <c r="AJ86" s="7">
        <v>87.371434783239238</v>
      </c>
      <c r="AK86" s="7">
        <v>-5.471434783239232</v>
      </c>
      <c r="AL86" s="7">
        <v>-5.5331385926978625</v>
      </c>
      <c r="AM86" s="7">
        <v>1.1151683339372997E-2</v>
      </c>
      <c r="AN86" s="7">
        <v>-1.1968390685627837</v>
      </c>
      <c r="AO86" s="7">
        <v>2.692346889136334E-3</v>
      </c>
      <c r="AP86" s="7">
        <v>-1.6387108222805178</v>
      </c>
      <c r="AQ86" s="7">
        <v>-1.7058718151246381</v>
      </c>
      <c r="AR86" s="7">
        <v>1.094001402450099</v>
      </c>
      <c r="AS86" s="7">
        <v>-5.5331385926978625</v>
      </c>
    </row>
    <row r="87" spans="34:45" x14ac:dyDescent="0.25">
      <c r="AH87" t="str">
        <v>Australia</v>
      </c>
      <c r="AI87">
        <v>81.7</v>
      </c>
      <c r="AJ87" s="7">
        <v>86.127412840432896</v>
      </c>
      <c r="AK87" s="7">
        <v>-4.4274128404328934</v>
      </c>
      <c r="AL87" s="7">
        <v>-4.4634216951293073</v>
      </c>
      <c r="AM87" s="7">
        <v>8.067544846974202E-3</v>
      </c>
      <c r="AN87" s="7">
        <v>-0.96695962329358898</v>
      </c>
      <c r="AO87" s="7">
        <v>1.2674321446144805E-3</v>
      </c>
      <c r="AP87" s="7">
        <v>-1.6387108222805178</v>
      </c>
      <c r="AQ87" s="7">
        <v>-1.704049892131364</v>
      </c>
      <c r="AR87" s="7">
        <v>0.98334105136193162</v>
      </c>
      <c r="AS87" s="7">
        <v>-4.4634216951293073</v>
      </c>
    </row>
    <row r="88" spans="34:45" x14ac:dyDescent="0.25">
      <c r="AH88" t="str">
        <v>Australia</v>
      </c>
      <c r="AI88">
        <v>81.3</v>
      </c>
      <c r="AJ88" s="7">
        <v>86.628577601202124</v>
      </c>
      <c r="AK88" s="7">
        <v>-5.3285776012021273</v>
      </c>
      <c r="AL88" s="7">
        <v>-5.3837292338882312</v>
      </c>
      <c r="AM88" s="7">
        <v>1.0244131955772996E-2</v>
      </c>
      <c r="AN88" s="7">
        <v>-1.165055520276076</v>
      </c>
      <c r="AO88" s="7">
        <v>2.3414725587192703E-3</v>
      </c>
      <c r="AP88" s="7">
        <v>-1.6271784104016083</v>
      </c>
      <c r="AQ88" s="7">
        <v>-1.6852278178826174</v>
      </c>
      <c r="AR88" s="7">
        <v>1.0793773762109691</v>
      </c>
      <c r="AS88" s="7">
        <v>-5.3837292338882312</v>
      </c>
    </row>
    <row r="89" spans="34:45" x14ac:dyDescent="0.25">
      <c r="AH89" t="str">
        <v>Australia</v>
      </c>
      <c r="AI89">
        <v>81.3</v>
      </c>
      <c r="AJ89" s="7">
        <v>83.512171506486339</v>
      </c>
      <c r="AK89" s="7">
        <v>-2.2121715064863423</v>
      </c>
      <c r="AL89" s="7">
        <v>-2.2290956285861907</v>
      </c>
      <c r="AM89" s="7">
        <v>7.5923714903979823E-3</v>
      </c>
      <c r="AN89" s="7">
        <v>-0.48302890134810439</v>
      </c>
      <c r="AO89" s="7">
        <v>2.974968277878513E-4</v>
      </c>
      <c r="AP89" s="7">
        <v>-1.6271784104016083</v>
      </c>
      <c r="AQ89" s="7">
        <v>-1.6750743489051785</v>
      </c>
      <c r="AR89" s="7">
        <v>0.69500280671958758</v>
      </c>
      <c r="AS89" s="7">
        <v>-2.2290956285861907</v>
      </c>
    </row>
    <row r="90" spans="34:45" x14ac:dyDescent="0.25">
      <c r="AH90" t="str">
        <v>Australia</v>
      </c>
      <c r="AI90">
        <v>81.2</v>
      </c>
      <c r="AJ90" s="7">
        <v>87.589332859359729</v>
      </c>
      <c r="AK90" s="7">
        <v>-6.3893328593597261</v>
      </c>
      <c r="AL90" s="7">
        <v>-6.4401176424616677</v>
      </c>
      <c r="AM90" s="7">
        <v>7.8856918338109736E-3</v>
      </c>
      <c r="AN90" s="7">
        <v>-1.3953206673468534</v>
      </c>
      <c r="AO90" s="7">
        <v>2.5791398503527212E-3</v>
      </c>
      <c r="AP90" s="7">
        <v>-1.6158584342289828</v>
      </c>
      <c r="AQ90" s="7">
        <v>-1.6616774543416541</v>
      </c>
      <c r="AR90" s="7">
        <v>1.1812369226141102</v>
      </c>
      <c r="AS90" s="7">
        <v>-6.4401176424616677</v>
      </c>
    </row>
    <row r="91" spans="34:45" x14ac:dyDescent="0.25">
      <c r="AH91" t="str">
        <v>Australia</v>
      </c>
      <c r="AI91">
        <v>81</v>
      </c>
      <c r="AJ91" s="7">
        <v>85.394200993015602</v>
      </c>
      <c r="AK91" s="7">
        <v>-4.3942009930156019</v>
      </c>
      <c r="AL91" s="7">
        <v>-4.4379501234362504</v>
      </c>
      <c r="AM91" s="7">
        <v>9.8579590134677611E-3</v>
      </c>
      <c r="AN91" s="7">
        <v>-0.9605733582735374</v>
      </c>
      <c r="AO91" s="7">
        <v>1.5310851043458993E-3</v>
      </c>
      <c r="AP91" s="7">
        <v>-1.6158584342289828</v>
      </c>
      <c r="AQ91" s="7">
        <v>-1.6496057661592698</v>
      </c>
      <c r="AR91" s="7">
        <v>0.98008844410774343</v>
      </c>
      <c r="AS91" s="7">
        <v>-4.4379501234362504</v>
      </c>
    </row>
    <row r="92" spans="34:45" x14ac:dyDescent="0.25">
      <c r="AH92" t="str">
        <v>Australia</v>
      </c>
      <c r="AI92">
        <v>86</v>
      </c>
      <c r="AJ92" s="7">
        <v>85.967185374203609</v>
      </c>
      <c r="AK92" s="7">
        <v>3.2814625796390828E-2</v>
      </c>
      <c r="AL92" s="7">
        <v>3.3169207410192365E-2</v>
      </c>
      <c r="AM92" s="7">
        <v>1.0690084011250104E-2</v>
      </c>
      <c r="AN92" s="7">
        <v>7.1763009755095768E-3</v>
      </c>
      <c r="AO92" s="7">
        <v>9.2746770343084081E-8</v>
      </c>
      <c r="AP92" s="7">
        <v>-1.6158584342289828</v>
      </c>
      <c r="AQ92" s="7">
        <v>-1.6445908094849195</v>
      </c>
      <c r="AR92" s="7">
        <v>8.4713050798029793E-2</v>
      </c>
      <c r="AS92" s="7">
        <v>3.3169207410192365E-2</v>
      </c>
    </row>
    <row r="93" spans="34:45" x14ac:dyDescent="0.25">
      <c r="AH93" t="str">
        <v>Australia</v>
      </c>
      <c r="AI93">
        <v>83</v>
      </c>
      <c r="AJ93" s="7">
        <v>87.130448638755624</v>
      </c>
      <c r="AK93" s="7">
        <v>-4.1304486387556238</v>
      </c>
      <c r="AL93" s="7">
        <v>-4.1644855512322723</v>
      </c>
      <c r="AM93" s="7">
        <v>8.1731373678501484E-3</v>
      </c>
      <c r="AN93" s="7">
        <v>-0.90214981135941663</v>
      </c>
      <c r="AO93" s="7">
        <v>1.1177868770367643E-3</v>
      </c>
      <c r="AP93" s="7">
        <v>-1.6158584342289828</v>
      </c>
      <c r="AQ93" s="7">
        <v>-1.6402614862731697</v>
      </c>
      <c r="AR93" s="7">
        <v>0.94981567230669373</v>
      </c>
      <c r="AS93" s="7">
        <v>-4.1644855512322723</v>
      </c>
    </row>
    <row r="94" spans="34:45" x14ac:dyDescent="0.25">
      <c r="AH94" t="str">
        <v>Australia</v>
      </c>
      <c r="AI94">
        <v>79.900000000000006</v>
      </c>
      <c r="AJ94" s="7">
        <v>84.792078437893764</v>
      </c>
      <c r="AK94" s="7">
        <v>-4.8920784378937583</v>
      </c>
      <c r="AL94" s="7">
        <v>-4.9484305860440081</v>
      </c>
      <c r="AM94" s="7">
        <v>1.1387882919723815E-2</v>
      </c>
      <c r="AN94" s="7">
        <v>-1.07023664435719</v>
      </c>
      <c r="AO94" s="7">
        <v>2.1990011057895359E-3</v>
      </c>
      <c r="AP94" s="7">
        <v>-1.5938200328066188</v>
      </c>
      <c r="AQ94" s="7">
        <v>-1.6342012222522093</v>
      </c>
      <c r="AR94" s="7">
        <v>1.0345224233225638</v>
      </c>
      <c r="AS94" s="7">
        <v>-4.9484305860440081</v>
      </c>
    </row>
    <row r="95" spans="34:45" x14ac:dyDescent="0.25">
      <c r="AH95" t="str">
        <v>Australia</v>
      </c>
      <c r="AI95">
        <v>79.900000000000006</v>
      </c>
      <c r="AJ95" s="7">
        <v>86.654164407915374</v>
      </c>
      <c r="AK95" s="7">
        <v>-6.7541644079153684</v>
      </c>
      <c r="AL95" s="7">
        <v>-6.8163097485064927</v>
      </c>
      <c r="AM95" s="7">
        <v>9.1171532521304704E-3</v>
      </c>
      <c r="AN95" s="7">
        <v>-1.4759098883623878</v>
      </c>
      <c r="AO95" s="7">
        <v>3.3404531041442372E-3</v>
      </c>
      <c r="AP95" s="7">
        <v>-1.5884297017318656</v>
      </c>
      <c r="AQ95" s="7">
        <v>-1.6338416810690952</v>
      </c>
      <c r="AR95" s="7">
        <v>1.2148703175081643</v>
      </c>
      <c r="AS95" s="7">
        <v>-6.8163097485064927</v>
      </c>
    </row>
    <row r="96" spans="34:45" x14ac:dyDescent="0.25">
      <c r="AH96" t="str">
        <v>Austria</v>
      </c>
      <c r="AI96">
        <v>81.400000000000006</v>
      </c>
      <c r="AJ96" s="7">
        <v>81.726162262934366</v>
      </c>
      <c r="AK96" s="7">
        <v>-0.32616226293436057</v>
      </c>
      <c r="AL96" s="7">
        <v>-0.3300695327068045</v>
      </c>
      <c r="AM96" s="7">
        <v>1.1837717163415735E-2</v>
      </c>
      <c r="AN96" s="7">
        <v>-7.1370533757564039E-2</v>
      </c>
      <c r="AO96" s="7">
        <v>1.0170125800401225E-5</v>
      </c>
      <c r="AP96" s="7">
        <v>-1.5884297017318656</v>
      </c>
      <c r="AQ96" s="7">
        <v>-1.629758054019727</v>
      </c>
      <c r="AR96" s="7">
        <v>0.26715264130748184</v>
      </c>
      <c r="AS96" s="7">
        <v>-0.3300695327068045</v>
      </c>
    </row>
    <row r="97" spans="34:45" x14ac:dyDescent="0.25">
      <c r="AH97" t="str">
        <v>Austria</v>
      </c>
      <c r="AI97">
        <v>81.099999999999994</v>
      </c>
      <c r="AJ97" s="7">
        <v>77.983681754593533</v>
      </c>
      <c r="AK97" s="7">
        <v>3.1163182454064611</v>
      </c>
      <c r="AL97" s="7">
        <v>3.1410884442907792</v>
      </c>
      <c r="AM97" s="7">
        <v>7.8858648279516944E-3</v>
      </c>
      <c r="AN97" s="7">
        <v>0.68055049387159605</v>
      </c>
      <c r="AO97" s="7">
        <v>6.1356015406520751E-4</v>
      </c>
      <c r="AP97" s="7">
        <v>-1.5777854040319945</v>
      </c>
      <c r="AQ97" s="7">
        <v>-1.6236427127774911</v>
      </c>
      <c r="AR97" s="7">
        <v>0.82495484353484227</v>
      </c>
      <c r="AS97" s="7">
        <v>3.1410884442907792</v>
      </c>
    </row>
    <row r="98" spans="34:45" x14ac:dyDescent="0.25">
      <c r="AH98" t="str">
        <v>Austria</v>
      </c>
      <c r="AI98">
        <v>88</v>
      </c>
      <c r="AJ98" s="7">
        <v>83.258414343293666</v>
      </c>
      <c r="AK98" s="7">
        <v>4.7415856567063344</v>
      </c>
      <c r="AL98" s="7">
        <v>4.7909547173653921</v>
      </c>
      <c r="AM98" s="7">
        <v>1.0304639382232804E-2</v>
      </c>
      <c r="AN98" s="7">
        <v>1.0367456051284385</v>
      </c>
      <c r="AO98" s="7">
        <v>1.8651957584653095E-3</v>
      </c>
      <c r="AP98" s="7">
        <v>-1.5725296242490356</v>
      </c>
      <c r="AQ98" s="7">
        <v>-1.6045062865969653</v>
      </c>
      <c r="AR98" s="7">
        <v>1.0182070541537407</v>
      </c>
      <c r="AS98" s="7">
        <v>4.7909547173653921</v>
      </c>
    </row>
    <row r="99" spans="34:45" x14ac:dyDescent="0.25">
      <c r="AH99" t="str">
        <v>Austria</v>
      </c>
      <c r="AI99">
        <v>88</v>
      </c>
      <c r="AJ99" s="7">
        <v>81.288329212942941</v>
      </c>
      <c r="AK99" s="7">
        <v>6.7116707870570593</v>
      </c>
      <c r="AL99" s="7">
        <v>6.7866730160169011</v>
      </c>
      <c r="AM99" s="7">
        <v>1.1051398643021732E-2</v>
      </c>
      <c r="AN99" s="7">
        <v>1.4680578015039076</v>
      </c>
      <c r="AO99" s="7">
        <v>4.0140112427664038E-3</v>
      </c>
      <c r="AP99" s="7">
        <v>-1.5725296242490356</v>
      </c>
      <c r="AQ99" s="7">
        <v>-1.5936614606447475</v>
      </c>
      <c r="AR99" s="7">
        <v>1.2116343514047081</v>
      </c>
      <c r="AS99" s="7">
        <v>6.7866730160169011</v>
      </c>
    </row>
    <row r="100" spans="34:45" x14ac:dyDescent="0.25">
      <c r="AH100" t="str">
        <v>Austria</v>
      </c>
      <c r="AI100">
        <v>84</v>
      </c>
      <c r="AJ100" s="7">
        <v>80.507627092074827</v>
      </c>
      <c r="AK100" s="7">
        <v>3.4923729079251729</v>
      </c>
      <c r="AL100" s="7">
        <v>3.525265624873569</v>
      </c>
      <c r="AM100" s="7">
        <v>9.3305641187182327E-3</v>
      </c>
      <c r="AN100" s="7">
        <v>0.76323029068632364</v>
      </c>
      <c r="AO100" s="7">
        <v>9.1440603372483899E-4</v>
      </c>
      <c r="AP100" s="7">
        <v>-1.5621464731395975</v>
      </c>
      <c r="AQ100" s="7">
        <v>-1.5863608310420287</v>
      </c>
      <c r="AR100" s="7">
        <v>0.87363052298229804</v>
      </c>
      <c r="AS100" s="7">
        <v>3.525265624873569</v>
      </c>
    </row>
    <row r="101" spans="34:45" x14ac:dyDescent="0.25">
      <c r="AH101" t="str">
        <v>Austria</v>
      </c>
      <c r="AI101">
        <v>82</v>
      </c>
      <c r="AJ101" s="7">
        <v>80.394149360496186</v>
      </c>
      <c r="AK101" s="7">
        <v>1.6058506395038137</v>
      </c>
      <c r="AL101" s="7">
        <v>1.6215616607825125</v>
      </c>
      <c r="AM101" s="7">
        <v>9.6888213742777687E-3</v>
      </c>
      <c r="AN101" s="7">
        <v>0.35100934428364089</v>
      </c>
      <c r="AO101" s="7">
        <v>2.0090251501750074E-4</v>
      </c>
      <c r="AP101" s="7">
        <v>-1.5621464731395975</v>
      </c>
      <c r="AQ101" s="7">
        <v>-1.5666568206902578</v>
      </c>
      <c r="AR101" s="7">
        <v>0.5924604157947102</v>
      </c>
      <c r="AS101" s="7">
        <v>1.6215616607825125</v>
      </c>
    </row>
    <row r="102" spans="34:45" x14ac:dyDescent="0.25">
      <c r="AH102" t="str">
        <v>Austria</v>
      </c>
      <c r="AI102">
        <v>84</v>
      </c>
      <c r="AJ102" s="7">
        <v>80.41430913974277</v>
      </c>
      <c r="AK102" s="7">
        <v>3.5856908602572304</v>
      </c>
      <c r="AL102" s="7">
        <v>3.62683704696085</v>
      </c>
      <c r="AM102" s="7">
        <v>1.1344922909646135E-2</v>
      </c>
      <c r="AN102" s="7">
        <v>0.78442208676098191</v>
      </c>
      <c r="AO102" s="7">
        <v>1.1768066794948101E-3</v>
      </c>
      <c r="AP102" s="7">
        <v>-1.5621464731395975</v>
      </c>
      <c r="AQ102" s="7">
        <v>-1.560554159204979</v>
      </c>
      <c r="AR102" s="7">
        <v>0.88567606197806992</v>
      </c>
      <c r="AS102" s="7">
        <v>3.62683704696085</v>
      </c>
    </row>
    <row r="103" spans="34:45" x14ac:dyDescent="0.25">
      <c r="AH103" t="str">
        <v>Austria</v>
      </c>
      <c r="AI103">
        <v>81</v>
      </c>
      <c r="AJ103" s="7">
        <v>82.537876480599593</v>
      </c>
      <c r="AK103" s="7">
        <v>-1.5378764805995928</v>
      </c>
      <c r="AL103" s="7">
        <v>-1.552840942096775</v>
      </c>
      <c r="AM103" s="7">
        <v>9.6368282748752979E-3</v>
      </c>
      <c r="AN103" s="7">
        <v>-0.33614262239371778</v>
      </c>
      <c r="AO103" s="7">
        <v>1.8324644388427629E-4</v>
      </c>
      <c r="AP103" s="7">
        <v>-1.5468805340999257</v>
      </c>
      <c r="AQ103" s="7">
        <v>-1.5506810013288599</v>
      </c>
      <c r="AR103" s="7">
        <v>0.57977808029772715</v>
      </c>
      <c r="AS103" s="7">
        <v>-1.552840942096775</v>
      </c>
    </row>
    <row r="104" spans="34:45" x14ac:dyDescent="0.25">
      <c r="AH104" t="str">
        <v>Austria</v>
      </c>
      <c r="AI104">
        <v>79.8</v>
      </c>
      <c r="AJ104" s="7">
        <v>76.746288115936991</v>
      </c>
      <c r="AK104" s="7">
        <v>3.0537118840630058</v>
      </c>
      <c r="AL104" s="7">
        <v>3.0730791510577249</v>
      </c>
      <c r="AM104" s="7">
        <v>6.3022350036291063E-3</v>
      </c>
      <c r="AN104" s="7">
        <v>0.66634673250892995</v>
      </c>
      <c r="AO104" s="7">
        <v>4.693421679225715E-4</v>
      </c>
      <c r="AP104" s="7">
        <v>-1.5418711328403236</v>
      </c>
      <c r="AQ104" s="7">
        <v>-1.5334478757561951</v>
      </c>
      <c r="AR104" s="7">
        <v>0.8163006385572229</v>
      </c>
      <c r="AS104" s="7">
        <v>3.0730791510577249</v>
      </c>
    </row>
    <row r="105" spans="34:45" x14ac:dyDescent="0.25">
      <c r="AH105" t="str">
        <v>Austria</v>
      </c>
      <c r="AI105">
        <v>79.400000000000006</v>
      </c>
      <c r="AJ105" s="7">
        <v>79.039766427934637</v>
      </c>
      <c r="AK105" s="7">
        <v>0.36023357206536843</v>
      </c>
      <c r="AL105" s="7">
        <v>0.36285266047145165</v>
      </c>
      <c r="AM105" s="7">
        <v>7.2180493390354896E-3</v>
      </c>
      <c r="AN105" s="7">
        <v>7.8642374487243621E-2</v>
      </c>
      <c r="AO105" s="7">
        <v>7.4942462435528765E-6</v>
      </c>
      <c r="AP105" s="7">
        <v>-1.5418711328403236</v>
      </c>
      <c r="AQ105" s="7">
        <v>-1.5090596070222666</v>
      </c>
      <c r="AR105" s="7">
        <v>0.28043247758996037</v>
      </c>
      <c r="AS105" s="7">
        <v>0.36285266047145165</v>
      </c>
    </row>
    <row r="106" spans="34:45" x14ac:dyDescent="0.25">
      <c r="AH106" t="str">
        <v>Austria</v>
      </c>
      <c r="AI106">
        <v>79.3</v>
      </c>
      <c r="AJ106" s="7">
        <v>78.638502367772901</v>
      </c>
      <c r="AK106" s="7">
        <v>0.66149763222709623</v>
      </c>
      <c r="AL106" s="7">
        <v>0.66626986227939677</v>
      </c>
      <c r="AM106" s="7">
        <v>7.1626083100533797E-3</v>
      </c>
      <c r="AN106" s="7">
        <v>0.14440711820522137</v>
      </c>
      <c r="AO106" s="7">
        <v>2.5073734878226084E-5</v>
      </c>
      <c r="AP106" s="7">
        <v>-1.5319668124298669</v>
      </c>
      <c r="AQ106" s="7">
        <v>-1.4956866732407206</v>
      </c>
      <c r="AR106" s="7">
        <v>0.38000936594407958</v>
      </c>
      <c r="AS106" s="7">
        <v>0.66626986227939677</v>
      </c>
    </row>
    <row r="107" spans="34:45" x14ac:dyDescent="0.25">
      <c r="AH107" t="str">
        <v>Austria</v>
      </c>
      <c r="AI107">
        <v>78.8</v>
      </c>
      <c r="AJ107" s="7">
        <v>76.357780586160203</v>
      </c>
      <c r="AK107" s="7">
        <v>2.4422194138397941</v>
      </c>
      <c r="AL107" s="7">
        <v>2.4573742247819927</v>
      </c>
      <c r="AM107" s="7">
        <v>6.1670749165374013E-3</v>
      </c>
      <c r="AN107" s="7">
        <v>0.53287746999699226</v>
      </c>
      <c r="AO107" s="7">
        <v>2.9367657776185554E-4</v>
      </c>
      <c r="AP107" s="7">
        <v>-1.5319668124298669</v>
      </c>
      <c r="AQ107" s="7">
        <v>-1.4829970260603944</v>
      </c>
      <c r="AR107" s="7">
        <v>0.72998456832798342</v>
      </c>
      <c r="AS107" s="7">
        <v>2.4573742247819927</v>
      </c>
    </row>
    <row r="108" spans="34:45" x14ac:dyDescent="0.25">
      <c r="AH108" t="str">
        <v>Austria</v>
      </c>
      <c r="AI108">
        <v>78.7</v>
      </c>
      <c r="AJ108" s="7">
        <v>82.673903462381958</v>
      </c>
      <c r="AK108" s="7">
        <v>-3.9739034623819549</v>
      </c>
      <c r="AL108" s="7">
        <v>-3.9976554688544033</v>
      </c>
      <c r="AM108" s="7">
        <v>5.9414841167527302E-3</v>
      </c>
      <c r="AN108" s="7">
        <v>-0.86698325049130631</v>
      </c>
      <c r="AO108" s="7">
        <v>7.4877813565511222E-4</v>
      </c>
      <c r="AP108" s="7">
        <v>-1.5319668124298669</v>
      </c>
      <c r="AQ108" s="7">
        <v>-1.4803423055426266</v>
      </c>
      <c r="AR108" s="7">
        <v>0.9311193535155986</v>
      </c>
      <c r="AS108" s="7">
        <v>-3.9976554688544033</v>
      </c>
    </row>
    <row r="109" spans="34:45" x14ac:dyDescent="0.25">
      <c r="AH109" t="str">
        <v>Austria</v>
      </c>
      <c r="AI109">
        <v>78.599999999999994</v>
      </c>
      <c r="AJ109" s="7">
        <v>78.926269179489239</v>
      </c>
      <c r="AK109" s="7">
        <v>-0.32626917948924472</v>
      </c>
      <c r="AL109" s="7">
        <v>-0.32824772497476273</v>
      </c>
      <c r="AM109" s="7">
        <v>6.027598472069063E-3</v>
      </c>
      <c r="AN109" s="7">
        <v>-7.1184961995204368E-2</v>
      </c>
      <c r="AO109" s="7">
        <v>5.1214773071820172E-6</v>
      </c>
      <c r="AP109" s="7">
        <v>-1.5319668124298669</v>
      </c>
      <c r="AQ109" s="7">
        <v>-1.4759098883623878</v>
      </c>
      <c r="AR109" s="7">
        <v>0.26680510114164679</v>
      </c>
      <c r="AS109" s="7">
        <v>-0.32824772497476273</v>
      </c>
    </row>
    <row r="110" spans="34:45" x14ac:dyDescent="0.25">
      <c r="AH110" t="str">
        <v>Austria</v>
      </c>
      <c r="AI110">
        <v>78.099999999999994</v>
      </c>
      <c r="AJ110" s="7">
        <v>78.681185700384347</v>
      </c>
      <c r="AK110" s="7">
        <v>-0.5811857003843528</v>
      </c>
      <c r="AL110" s="7">
        <v>-0.58503144359356862</v>
      </c>
      <c r="AM110" s="7">
        <v>6.5735666883018655E-3</v>
      </c>
      <c r="AN110" s="7">
        <v>-0.12683713809816291</v>
      </c>
      <c r="AO110" s="7">
        <v>1.7742179943962363E-5</v>
      </c>
      <c r="AP110" s="7">
        <v>-1.5125970273974985</v>
      </c>
      <c r="AQ110" s="7">
        <v>-1.4660000815537018</v>
      </c>
      <c r="AR110" s="7">
        <v>0.3561420195626499</v>
      </c>
      <c r="AS110" s="7">
        <v>-0.58503144359356862</v>
      </c>
    </row>
    <row r="111" spans="34:45" x14ac:dyDescent="0.25">
      <c r="AH111" t="str">
        <v>Azerbaijan</v>
      </c>
      <c r="AI111">
        <v>72.5</v>
      </c>
      <c r="AJ111" s="7">
        <v>70.906258733804862</v>
      </c>
      <c r="AK111" s="7">
        <v>1.5937412661951385</v>
      </c>
      <c r="AL111" s="7">
        <v>1.5972966576264129</v>
      </c>
      <c r="AM111" s="7">
        <v>2.2258804676632271E-3</v>
      </c>
      <c r="AN111" s="7">
        <v>0.34705720915652177</v>
      </c>
      <c r="AO111" s="7">
        <v>4.4783753781528435E-5</v>
      </c>
      <c r="AP111" s="7">
        <v>-1.5078422496152202</v>
      </c>
      <c r="AQ111" s="7">
        <v>-1.4588891298294746</v>
      </c>
      <c r="AR111" s="7">
        <v>0.58911561612006325</v>
      </c>
      <c r="AS111" s="7">
        <v>1.5972966576264129</v>
      </c>
    </row>
    <row r="112" spans="34:45" x14ac:dyDescent="0.25">
      <c r="AH112" t="str">
        <v>Azerbaijan</v>
      </c>
      <c r="AI112">
        <v>72.2</v>
      </c>
      <c r="AJ112" s="7">
        <v>70.424878621032391</v>
      </c>
      <c r="AK112" s="7">
        <v>1.7751213789676115</v>
      </c>
      <c r="AL112" s="7">
        <v>1.7784071961582912</v>
      </c>
      <c r="AM112" s="7">
        <v>1.8476180245883848E-3</v>
      </c>
      <c r="AN112" s="7">
        <v>0.38648175849034411</v>
      </c>
      <c r="AO112" s="7">
        <v>4.6081021055923411E-5</v>
      </c>
      <c r="AP112" s="7">
        <v>-1.5078422496152202</v>
      </c>
      <c r="AQ112" s="7">
        <v>-1.4286322241777665</v>
      </c>
      <c r="AR112" s="7">
        <v>0.62167657064613924</v>
      </c>
      <c r="AS112" s="7">
        <v>1.7784071961582912</v>
      </c>
    </row>
    <row r="113" spans="34:45" x14ac:dyDescent="0.25">
      <c r="AH113" t="str">
        <v>Azerbaijan</v>
      </c>
      <c r="AI113">
        <v>71.900000000000006</v>
      </c>
      <c r="AJ113" s="7">
        <v>70.218922053907022</v>
      </c>
      <c r="AK113" s="7">
        <v>1.6810779460929837</v>
      </c>
      <c r="AL113" s="7">
        <v>1.6836226283576168</v>
      </c>
      <c r="AM113" s="7">
        <v>1.5114326819874197E-3</v>
      </c>
      <c r="AN113" s="7">
        <v>0.36594487742008186</v>
      </c>
      <c r="AO113" s="7">
        <v>3.3785146481629549E-5</v>
      </c>
      <c r="AP113" s="7">
        <v>-1.4984336523422108</v>
      </c>
      <c r="AQ113" s="7">
        <v>-1.426337574203721</v>
      </c>
      <c r="AR113" s="7">
        <v>0.60493377936769399</v>
      </c>
      <c r="AS113" s="7">
        <v>1.6836226283576168</v>
      </c>
    </row>
    <row r="114" spans="34:45" x14ac:dyDescent="0.25">
      <c r="AH114" t="str">
        <v>Azerbaijan</v>
      </c>
      <c r="AI114">
        <v>71.599999999999994</v>
      </c>
      <c r="AJ114" s="7">
        <v>70.017856771276314</v>
      </c>
      <c r="AK114" s="7">
        <v>1.5821432287236803</v>
      </c>
      <c r="AL114" s="7">
        <v>1.5841246489324077</v>
      </c>
      <c r="AM114" s="7">
        <v>1.2507981679741463E-3</v>
      </c>
      <c r="AN114" s="7">
        <v>0.34436336583846378</v>
      </c>
      <c r="AO114" s="7">
        <v>2.4752178531865686E-5</v>
      </c>
      <c r="AP114" s="7">
        <v>-1.4984336523422108</v>
      </c>
      <c r="AQ114" s="7">
        <v>-1.4113384420710733</v>
      </c>
      <c r="AR114" s="7">
        <v>0.58682481699265565</v>
      </c>
      <c r="AS114" s="7">
        <v>1.5841246489324077</v>
      </c>
    </row>
    <row r="115" spans="34:45" x14ac:dyDescent="0.25">
      <c r="AH115" t="str">
        <v>Azerbaijan</v>
      </c>
      <c r="AI115">
        <v>71.099999999999994</v>
      </c>
      <c r="AJ115" s="7">
        <v>73.68606752220569</v>
      </c>
      <c r="AK115" s="7">
        <v>-2.5860675222056955</v>
      </c>
      <c r="AL115" s="7">
        <v>-2.5917400553186041</v>
      </c>
      <c r="AM115" s="7">
        <v>2.1886967797051368E-3</v>
      </c>
      <c r="AN115" s="7">
        <v>-0.56313824131791312</v>
      </c>
      <c r="AO115" s="7">
        <v>1.1593537460277784E-4</v>
      </c>
      <c r="AP115" s="7">
        <v>-1.4984336523422108</v>
      </c>
      <c r="AQ115" s="7">
        <v>-1.4016727032225742</v>
      </c>
      <c r="AR115" s="7">
        <v>0.75042537358348504</v>
      </c>
      <c r="AS115" s="7">
        <v>-2.5917400553186041</v>
      </c>
    </row>
    <row r="116" spans="34:45" x14ac:dyDescent="0.25">
      <c r="AH116" t="str">
        <v>Azerbaijan</v>
      </c>
      <c r="AI116">
        <v>78</v>
      </c>
      <c r="AJ116" s="7">
        <v>69.257241043850968</v>
      </c>
      <c r="AK116" s="7">
        <v>8.7427589561490322</v>
      </c>
      <c r="AL116" s="7">
        <v>8.7510047780864486</v>
      </c>
      <c r="AM116" s="7">
        <v>9.4227144728177233E-4</v>
      </c>
      <c r="AN116" s="7">
        <v>1.9026222997662554</v>
      </c>
      <c r="AO116" s="7">
        <v>5.6903550145885422E-4</v>
      </c>
      <c r="AP116" s="7">
        <v>-1.4984336523422108</v>
      </c>
      <c r="AQ116" s="7">
        <v>-1.3953206673468534</v>
      </c>
      <c r="AR116" s="7">
        <v>1.3793557553315443</v>
      </c>
      <c r="AS116" s="7">
        <v>8.7510047780864486</v>
      </c>
    </row>
    <row r="117" spans="34:45" x14ac:dyDescent="0.25">
      <c r="AH117" t="str">
        <v>Azerbaijan</v>
      </c>
      <c r="AI117">
        <v>73</v>
      </c>
      <c r="AJ117" s="7">
        <v>69.335431864764459</v>
      </c>
      <c r="AK117" s="7">
        <v>3.664568135235541</v>
      </c>
      <c r="AL117" s="7">
        <v>3.6675624437904166</v>
      </c>
      <c r="AM117" s="7">
        <v>8.1643014966112067E-4</v>
      </c>
      <c r="AN117" s="7">
        <v>0.79744277691324394</v>
      </c>
      <c r="AO117" s="7">
        <v>8.6600730830016517E-5</v>
      </c>
      <c r="AP117" s="7">
        <v>-1.4984336523422108</v>
      </c>
      <c r="AQ117" s="7">
        <v>-1.3938227168894171</v>
      </c>
      <c r="AR117" s="7">
        <v>0.89299651562211813</v>
      </c>
      <c r="AS117" s="7">
        <v>3.6675624437904166</v>
      </c>
    </row>
    <row r="118" spans="34:45" x14ac:dyDescent="0.25">
      <c r="AH118" t="str">
        <v>Azerbaijan</v>
      </c>
      <c r="AI118">
        <v>73</v>
      </c>
      <c r="AJ118" s="7">
        <v>73.476932296469272</v>
      </c>
      <c r="AK118" s="7">
        <v>-0.47693229646927193</v>
      </c>
      <c r="AL118" s="7">
        <v>-0.47792168336732876</v>
      </c>
      <c r="AM118" s="7">
        <v>2.0701862511987674E-3</v>
      </c>
      <c r="AN118" s="7">
        <v>-0.10384990498448518</v>
      </c>
      <c r="AO118" s="7">
        <v>3.7288110678370822E-6</v>
      </c>
      <c r="AP118" s="7">
        <v>-1.4754749432056431</v>
      </c>
      <c r="AQ118" s="7">
        <v>-1.3797677244081221</v>
      </c>
      <c r="AR118" s="7">
        <v>0.32225751346475257</v>
      </c>
      <c r="AS118" s="7">
        <v>-0.47792168336732876</v>
      </c>
    </row>
    <row r="119" spans="34:45" x14ac:dyDescent="0.25">
      <c r="AH119" t="str">
        <v>Azerbaijan</v>
      </c>
      <c r="AI119">
        <v>69.2</v>
      </c>
      <c r="AJ119" s="7">
        <v>67.417388623005962</v>
      </c>
      <c r="AK119" s="7">
        <v>1.7826113769940406</v>
      </c>
      <c r="AL119" s="7">
        <v>1.7843620535183347</v>
      </c>
      <c r="AM119" s="7">
        <v>9.8112180812303632E-4</v>
      </c>
      <c r="AN119" s="7">
        <v>0.38794414004819683</v>
      </c>
      <c r="AO119" s="7">
        <v>2.4634081624701151E-5</v>
      </c>
      <c r="AP119" s="7">
        <v>-1.4754749432056431</v>
      </c>
      <c r="AQ119" s="7">
        <v>-1.366192215347243</v>
      </c>
      <c r="AR119" s="7">
        <v>0.62285161960791013</v>
      </c>
      <c r="AS119" s="7">
        <v>1.7843620535183347</v>
      </c>
    </row>
    <row r="120" spans="34:45" x14ac:dyDescent="0.25">
      <c r="AH120" t="str">
        <v>Azerbaijan</v>
      </c>
      <c r="AI120">
        <v>68.400000000000006</v>
      </c>
      <c r="AJ120" s="7">
        <v>67.876955935330471</v>
      </c>
      <c r="AK120" s="7">
        <v>0.52304406466953424</v>
      </c>
      <c r="AL120" s="7">
        <v>0.5235964704600925</v>
      </c>
      <c r="AM120" s="7">
        <v>1.055021990642558E-3</v>
      </c>
      <c r="AN120" s="7">
        <v>0.11383265465851858</v>
      </c>
      <c r="AO120" s="7">
        <v>2.2808799198448135E-6</v>
      </c>
      <c r="AP120" s="7">
        <v>-1.4754749432056431</v>
      </c>
      <c r="AQ120" s="7">
        <v>-1.3603277689055169</v>
      </c>
      <c r="AR120" s="7">
        <v>0.33739095224756482</v>
      </c>
      <c r="AS120" s="7">
        <v>0.5235964704600925</v>
      </c>
    </row>
    <row r="121" spans="34:45" x14ac:dyDescent="0.25">
      <c r="AH121" t="str">
        <v>Azerbaijan</v>
      </c>
      <c r="AI121">
        <v>68.400000000000006</v>
      </c>
      <c r="AJ121" s="7">
        <v>67.782625212646877</v>
      </c>
      <c r="AK121" s="7">
        <v>0.61737478735312834</v>
      </c>
      <c r="AL121" s="7">
        <v>0.61821521079607333</v>
      </c>
      <c r="AM121" s="7">
        <v>1.3594350774106063E-3</v>
      </c>
      <c r="AN121" s="7">
        <v>0.13438279131405165</v>
      </c>
      <c r="AO121" s="7">
        <v>4.0971827323802805E-6</v>
      </c>
      <c r="AP121" s="7">
        <v>-1.462064744247453</v>
      </c>
      <c r="AQ121" s="7">
        <v>-1.3398697955104741</v>
      </c>
      <c r="AR121" s="7">
        <v>0.36658258457549731</v>
      </c>
      <c r="AS121" s="7">
        <v>0.61821521079607333</v>
      </c>
    </row>
    <row r="122" spans="34:45" x14ac:dyDescent="0.25">
      <c r="AH122" t="str">
        <v>Azerbaijan</v>
      </c>
      <c r="AI122">
        <v>67.8</v>
      </c>
      <c r="AJ122" s="7">
        <v>67.568336873453006</v>
      </c>
      <c r="AK122" s="7">
        <v>0.23166312654699084</v>
      </c>
      <c r="AL122" s="7">
        <v>0.23205363823109901</v>
      </c>
      <c r="AM122" s="7">
        <v>1.6828509437945862E-3</v>
      </c>
      <c r="AN122" s="7">
        <v>5.0433837795338256E-2</v>
      </c>
      <c r="AO122" s="7">
        <v>7.146113397011733E-7</v>
      </c>
      <c r="AP122" s="7">
        <v>-1.4576525936309461</v>
      </c>
      <c r="AQ122" s="7">
        <v>-1.3259408175037928</v>
      </c>
      <c r="AR122" s="7">
        <v>0.22457479332137489</v>
      </c>
      <c r="AS122" s="7">
        <v>0.23205363823109901</v>
      </c>
    </row>
    <row r="123" spans="34:45" x14ac:dyDescent="0.25">
      <c r="AH123" t="str">
        <v>Azerbaijan</v>
      </c>
      <c r="AI123">
        <v>67.8</v>
      </c>
      <c r="AJ123" s="7">
        <v>67.562272482054397</v>
      </c>
      <c r="AK123" s="7">
        <v>0.23772751794560065</v>
      </c>
      <c r="AL123" s="7">
        <v>0.23823681828307811</v>
      </c>
      <c r="AM123" s="7">
        <v>2.1377902087001974E-3</v>
      </c>
      <c r="AN123" s="7">
        <v>5.1765872451602205E-2</v>
      </c>
      <c r="AO123" s="7">
        <v>9.5682019558456685E-7</v>
      </c>
      <c r="AP123" s="7">
        <v>-1.4576525936309461</v>
      </c>
      <c r="AQ123" s="7">
        <v>-1.3237914212457289</v>
      </c>
      <c r="AR123" s="7">
        <v>0.22752114726240769</v>
      </c>
      <c r="AS123" s="7">
        <v>0.23823681828307811</v>
      </c>
    </row>
    <row r="124" spans="34:45" x14ac:dyDescent="0.25">
      <c r="AH124" t="str">
        <v>Bangladesh</v>
      </c>
      <c r="AI124">
        <v>71.400000000000006</v>
      </c>
      <c r="AJ124" s="7">
        <v>66.657510405015273</v>
      </c>
      <c r="AK124" s="7">
        <v>4.7424895949847325</v>
      </c>
      <c r="AL124" s="7">
        <v>4.7558403014663657</v>
      </c>
      <c r="AM124" s="7">
        <v>2.8072234632262462E-3</v>
      </c>
      <c r="AN124" s="7">
        <v>1.0330377557257713</v>
      </c>
      <c r="AO124" s="7">
        <v>5.0070162383466046E-4</v>
      </c>
      <c r="AP124" s="7">
        <v>-1.4576525936309461</v>
      </c>
      <c r="AQ124" s="7">
        <v>-1.306343388790665</v>
      </c>
      <c r="AR124" s="7">
        <v>1.0163846494933753</v>
      </c>
      <c r="AS124" s="7">
        <v>4.7558403014663657</v>
      </c>
    </row>
    <row r="125" spans="34:45" x14ac:dyDescent="0.25">
      <c r="AH125" t="str">
        <v>Bangladesh</v>
      </c>
      <c r="AI125">
        <v>71</v>
      </c>
      <c r="AJ125" s="7">
        <v>66.645326769137341</v>
      </c>
      <c r="AK125" s="7">
        <v>4.3546732308626588</v>
      </c>
      <c r="AL125" s="7">
        <v>4.364784321694736</v>
      </c>
      <c r="AM125" s="7">
        <v>2.3165155679791254E-3</v>
      </c>
      <c r="AN125" s="7">
        <v>0.94832794831210931</v>
      </c>
      <c r="AO125" s="7">
        <v>3.4802327506153885E-4</v>
      </c>
      <c r="AP125" s="7">
        <v>-1.4445835579455348</v>
      </c>
      <c r="AQ125" s="7">
        <v>-1.3048732195984036</v>
      </c>
      <c r="AR125" s="7">
        <v>0.97382131231150892</v>
      </c>
      <c r="AS125" s="7">
        <v>4.364784321694736</v>
      </c>
    </row>
    <row r="126" spans="34:45" x14ac:dyDescent="0.25">
      <c r="AH126" t="str">
        <v>Bangladesh</v>
      </c>
      <c r="AI126">
        <v>77</v>
      </c>
      <c r="AJ126" s="7">
        <v>66.458449262655733</v>
      </c>
      <c r="AK126" s="7">
        <v>10.541550737344267</v>
      </c>
      <c r="AL126" s="7">
        <v>10.562527452857275</v>
      </c>
      <c r="AM126" s="7">
        <v>1.9859560703279064E-3</v>
      </c>
      <c r="AN126" s="7">
        <v>2.2952793358995023</v>
      </c>
      <c r="AO126" s="7">
        <v>1.7472410645631828E-3</v>
      </c>
      <c r="AP126" s="7">
        <v>-1.4402815816722083</v>
      </c>
      <c r="AQ126" s="7">
        <v>-1.3021184663532042</v>
      </c>
      <c r="AR126" s="7">
        <v>1.5150179325339692</v>
      </c>
      <c r="AS126" s="7">
        <v>10.562527452857275</v>
      </c>
    </row>
    <row r="127" spans="34:45" x14ac:dyDescent="0.25">
      <c r="AH127" t="str">
        <v>Bangladesh</v>
      </c>
      <c r="AI127">
        <v>73</v>
      </c>
      <c r="AJ127" s="7">
        <v>69.831728599777477</v>
      </c>
      <c r="AK127" s="7">
        <v>3.1682714002225225</v>
      </c>
      <c r="AL127" s="7">
        <v>3.1798256237033833</v>
      </c>
      <c r="AM127" s="7">
        <v>3.6336028600851759E-3</v>
      </c>
      <c r="AN127" s="7">
        <v>0.69041816718204418</v>
      </c>
      <c r="AO127" s="7">
        <v>2.8972872627157782E-4</v>
      </c>
      <c r="AP127" s="7">
        <v>-1.4402815816722083</v>
      </c>
      <c r="AQ127" s="7">
        <v>-1.2951923797748335</v>
      </c>
      <c r="AR127" s="7">
        <v>0.83091405523197415</v>
      </c>
      <c r="AS127" s="7">
        <v>3.1798256237033833</v>
      </c>
    </row>
    <row r="128" spans="34:45" x14ac:dyDescent="0.25">
      <c r="AH128" t="str">
        <v>Bangladesh</v>
      </c>
      <c r="AI128">
        <v>69.900000000000006</v>
      </c>
      <c r="AJ128" s="7">
        <v>64.858148415060612</v>
      </c>
      <c r="AK128" s="7">
        <v>5.0418515849393941</v>
      </c>
      <c r="AL128" s="7">
        <v>5.0521383352952878</v>
      </c>
      <c r="AM128" s="7">
        <v>2.036118109440644E-3</v>
      </c>
      <c r="AN128" s="7">
        <v>1.0978222164370897</v>
      </c>
      <c r="AO128" s="7">
        <v>4.098273360594571E-4</v>
      </c>
      <c r="AP128" s="7">
        <v>-1.4402815816722083</v>
      </c>
      <c r="AQ128" s="7">
        <v>-1.2915913730064796</v>
      </c>
      <c r="AR128" s="7">
        <v>1.0477701162168587</v>
      </c>
      <c r="AS128" s="7">
        <v>5.0521383352952878</v>
      </c>
    </row>
    <row r="129" spans="34:45" x14ac:dyDescent="0.25">
      <c r="AH129" t="str">
        <v>Bangladesh</v>
      </c>
      <c r="AI129">
        <v>69.5</v>
      </c>
      <c r="AJ129" s="7">
        <v>64.072788668763195</v>
      </c>
      <c r="AK129" s="7">
        <v>5.4272113312368049</v>
      </c>
      <c r="AL129" s="7">
        <v>5.4394468454613527</v>
      </c>
      <c r="AM129" s="7">
        <v>2.2494041346791411E-3</v>
      </c>
      <c r="AN129" s="7">
        <v>1.1818574707976306</v>
      </c>
      <c r="AO129" s="7">
        <v>5.2483700985634155E-4</v>
      </c>
      <c r="AP129" s="7">
        <v>-1.4402815816722083</v>
      </c>
      <c r="AQ129" s="7">
        <v>-1.2898543865048109</v>
      </c>
      <c r="AR129" s="7">
        <v>1.0871326831613659</v>
      </c>
      <c r="AS129" s="7">
        <v>5.4394468454613527</v>
      </c>
    </row>
    <row r="130" spans="34:45" x14ac:dyDescent="0.25">
      <c r="AH130" t="str">
        <v>Bangladesh</v>
      </c>
      <c r="AI130">
        <v>69.099999999999994</v>
      </c>
      <c r="AJ130" s="7">
        <v>64.304521223758584</v>
      </c>
      <c r="AK130" s="7">
        <v>4.7954787762414099</v>
      </c>
      <c r="AL130" s="7">
        <v>4.8049676732626043</v>
      </c>
      <c r="AM130" s="7">
        <v>1.9748097524142556E-3</v>
      </c>
      <c r="AN130" s="7">
        <v>1.0441444669757387</v>
      </c>
      <c r="AO130" s="7">
        <v>3.5954536353200318E-4</v>
      </c>
      <c r="AP130" s="7">
        <v>-1.4402815816722083</v>
      </c>
      <c r="AQ130" s="7">
        <v>-1.2845116723806125</v>
      </c>
      <c r="AR130" s="7">
        <v>1.0218338744510962</v>
      </c>
      <c r="AS130" s="7">
        <v>4.8049676732626043</v>
      </c>
    </row>
    <row r="131" spans="34:45" x14ac:dyDescent="0.25">
      <c r="AH131" t="str">
        <v>Bangladesh</v>
      </c>
      <c r="AI131">
        <v>68.599999999999994</v>
      </c>
      <c r="AJ131" s="7">
        <v>64.202545175227428</v>
      </c>
      <c r="AK131" s="7">
        <v>4.3974548247725664</v>
      </c>
      <c r="AL131" s="7">
        <v>4.4059582590477282</v>
      </c>
      <c r="AM131" s="7">
        <v>1.9299852098460693E-3</v>
      </c>
      <c r="AN131" s="7">
        <v>0.95745914651177477</v>
      </c>
      <c r="AO131" s="7">
        <v>2.9544879759677706E-4</v>
      </c>
      <c r="AP131" s="7">
        <v>-1.4191611772342045</v>
      </c>
      <c r="AQ131" s="7">
        <v>-1.2824931803961175</v>
      </c>
      <c r="AR131" s="7">
        <v>0.97849841415904948</v>
      </c>
      <c r="AS131" s="7">
        <v>4.4059582590477282</v>
      </c>
    </row>
    <row r="132" spans="34:45" x14ac:dyDescent="0.25">
      <c r="AH132" t="str">
        <v>Bangladesh</v>
      </c>
      <c r="AI132">
        <v>68.2</v>
      </c>
      <c r="AJ132" s="7">
        <v>63.902220461726898</v>
      </c>
      <c r="AK132" s="7">
        <v>4.2977795382731045</v>
      </c>
      <c r="AL132" s="7">
        <v>4.3069781726434861</v>
      </c>
      <c r="AM132" s="7">
        <v>2.1357513322932823E-3</v>
      </c>
      <c r="AN132" s="7">
        <v>0.9358532913544646</v>
      </c>
      <c r="AO132" s="7">
        <v>3.1242337287867866E-4</v>
      </c>
      <c r="AP132" s="7">
        <v>-1.4191611772342045</v>
      </c>
      <c r="AQ132" s="7">
        <v>-1.2799761016047144</v>
      </c>
      <c r="AR132" s="7">
        <v>0.96739510612492996</v>
      </c>
      <c r="AS132" s="7">
        <v>4.3069781726434861</v>
      </c>
    </row>
    <row r="133" spans="34:45" x14ac:dyDescent="0.25">
      <c r="AH133" t="str">
        <v>Bangladesh</v>
      </c>
      <c r="AI133">
        <v>67.8</v>
      </c>
      <c r="AJ133" s="7">
        <v>63.537889539912953</v>
      </c>
      <c r="AK133" s="7">
        <v>4.2621104600870439</v>
      </c>
      <c r="AL133" s="7">
        <v>4.2723866397934032</v>
      </c>
      <c r="AM133" s="7">
        <v>2.4052550887239763E-3</v>
      </c>
      <c r="AN133" s="7">
        <v>0.92821160610169384</v>
      </c>
      <c r="AO133" s="7">
        <v>3.4621806745787931E-4</v>
      </c>
      <c r="AP133" s="7">
        <v>-1.4191611772342045</v>
      </c>
      <c r="AQ133" s="7">
        <v>-1.277724501788408</v>
      </c>
      <c r="AR133" s="7">
        <v>0.96343739085718172</v>
      </c>
      <c r="AS133" s="7">
        <v>4.2723866397934032</v>
      </c>
    </row>
    <row r="134" spans="34:45" x14ac:dyDescent="0.25">
      <c r="AH134" t="str">
        <v>Bangladesh</v>
      </c>
      <c r="AI134">
        <v>67.3</v>
      </c>
      <c r="AJ134" s="7">
        <v>63.29479740831006</v>
      </c>
      <c r="AK134" s="7">
        <v>4.0052025916899368</v>
      </c>
      <c r="AL134" s="7">
        <v>4.0158858499015535</v>
      </c>
      <c r="AM134" s="7">
        <v>2.6602494719512254E-3</v>
      </c>
      <c r="AN134" s="7">
        <v>0.87237315699187001</v>
      </c>
      <c r="AO134" s="7">
        <v>3.3832381867230461E-4</v>
      </c>
      <c r="AP134" s="7">
        <v>-1.4067868590764927</v>
      </c>
      <c r="AQ134" s="7">
        <v>-1.2764200048534515</v>
      </c>
      <c r="AR134" s="7">
        <v>0.93400918463999594</v>
      </c>
      <c r="AS134" s="7">
        <v>4.0158858499015535</v>
      </c>
    </row>
    <row r="135" spans="34:45" x14ac:dyDescent="0.25">
      <c r="AH135" t="str">
        <v>Bangladesh</v>
      </c>
      <c r="AI135">
        <v>66.8</v>
      </c>
      <c r="AJ135" s="7">
        <v>62.957104295480327</v>
      </c>
      <c r="AK135" s="7">
        <v>3.8428957045196697</v>
      </c>
      <c r="AL135" s="7">
        <v>3.8548158789715106</v>
      </c>
      <c r="AM135" s="7">
        <v>3.0922811428859549E-3</v>
      </c>
      <c r="AN135" s="7">
        <v>0.83720244570186952</v>
      </c>
      <c r="AO135" s="7">
        <v>3.6235456729138054E-4</v>
      </c>
      <c r="AP135" s="7">
        <v>-1.4067868590764927</v>
      </c>
      <c r="AQ135" s="7">
        <v>-1.271215478962435</v>
      </c>
      <c r="AR135" s="7">
        <v>0.91498767516391688</v>
      </c>
      <c r="AS135" s="7">
        <v>3.8548158789715106</v>
      </c>
    </row>
    <row r="136" spans="34:45" x14ac:dyDescent="0.25">
      <c r="AH136" t="str">
        <v>Belarus</v>
      </c>
      <c r="AI136">
        <v>72</v>
      </c>
      <c r="AJ136" s="7">
        <v>73.523738638530787</v>
      </c>
      <c r="AK136" s="7">
        <v>-1.5237386385307872</v>
      </c>
      <c r="AL136" s="7">
        <v>-1.5297426798978628</v>
      </c>
      <c r="AM136" s="7">
        <v>3.9248701405627346E-3</v>
      </c>
      <c r="AN136" s="7">
        <v>-0.33209612014270212</v>
      </c>
      <c r="AO136" s="7">
        <v>7.2428509605237408E-5</v>
      </c>
      <c r="AP136" s="7">
        <v>-1.4067868590764927</v>
      </c>
      <c r="AQ136" s="7">
        <v>-1.2580472237648188</v>
      </c>
      <c r="AR136" s="7">
        <v>0.57627781507073661</v>
      </c>
      <c r="AS136" s="7">
        <v>-1.5297426798978628</v>
      </c>
    </row>
    <row r="137" spans="34:45" x14ac:dyDescent="0.25">
      <c r="AH137" t="str">
        <v>Belarus</v>
      </c>
      <c r="AI137">
        <v>71.7</v>
      </c>
      <c r="AJ137" s="7">
        <v>79.386941169653596</v>
      </c>
      <c r="AK137" s="7">
        <v>-7.6869411696535934</v>
      </c>
      <c r="AL137" s="7">
        <v>-7.7146438152948154</v>
      </c>
      <c r="AM137" s="7">
        <v>3.590917002065477E-3</v>
      </c>
      <c r="AN137" s="7">
        <v>-1.6750743489051785</v>
      </c>
      <c r="AO137" s="7">
        <v>1.685328695345258E-3</v>
      </c>
      <c r="AP137" s="7">
        <v>-1.3946242806491973</v>
      </c>
      <c r="AQ137" s="7">
        <v>-1.2544052711643909</v>
      </c>
      <c r="AR137" s="7">
        <v>1.2942466337237191</v>
      </c>
      <c r="AS137" s="7">
        <v>-7.7146438152948154</v>
      </c>
    </row>
    <row r="138" spans="34:45" x14ac:dyDescent="0.25">
      <c r="AH138" t="str">
        <v>Belarus</v>
      </c>
      <c r="AI138">
        <v>71.900000000000006</v>
      </c>
      <c r="AJ138" s="7">
        <v>73.0995003778918</v>
      </c>
      <c r="AK138" s="7">
        <v>-1.1995003778917948</v>
      </c>
      <c r="AL138" s="7">
        <v>-1.2038102151466228</v>
      </c>
      <c r="AM138" s="7">
        <v>3.5801633850590922E-3</v>
      </c>
      <c r="AN138" s="7">
        <v>-0.26138374523142005</v>
      </c>
      <c r="AO138" s="7">
        <v>4.0913476536829365E-5</v>
      </c>
      <c r="AP138" s="7">
        <v>-1.3946242806491973</v>
      </c>
      <c r="AQ138" s="7">
        <v>-1.2476613533804255</v>
      </c>
      <c r="AR138" s="7">
        <v>0.51125702462794587</v>
      </c>
      <c r="AS138" s="7">
        <v>-1.2038102151466228</v>
      </c>
    </row>
    <row r="139" spans="34:45" x14ac:dyDescent="0.25">
      <c r="AH139" t="str">
        <v>Belarus</v>
      </c>
      <c r="AI139">
        <v>72</v>
      </c>
      <c r="AJ139" s="7">
        <v>72.1139672059047</v>
      </c>
      <c r="AK139" s="7">
        <v>-0.11396720590470011</v>
      </c>
      <c r="AL139" s="7">
        <v>-0.11433648400253936</v>
      </c>
      <c r="AM139" s="7">
        <v>3.2297485886573774E-3</v>
      </c>
      <c r="AN139" s="7">
        <v>-2.4830286847879083E-2</v>
      </c>
      <c r="AO139" s="7">
        <v>3.3295525380139192E-7</v>
      </c>
      <c r="AP139" s="7">
        <v>-1.3946242806491973</v>
      </c>
      <c r="AQ139" s="7">
        <v>-1.2474315806485716</v>
      </c>
      <c r="AR139" s="7">
        <v>0.15757628897736831</v>
      </c>
      <c r="AS139" s="7">
        <v>-0.11433648400253936</v>
      </c>
    </row>
    <row r="140" spans="34:45" x14ac:dyDescent="0.25">
      <c r="AH140" t="str">
        <v>Belarus</v>
      </c>
      <c r="AI140">
        <v>73</v>
      </c>
      <c r="AJ140" s="7">
        <v>72.048392849878866</v>
      </c>
      <c r="AK140" s="7">
        <v>0.95160715012113428</v>
      </c>
      <c r="AL140" s="7">
        <v>0.95484419177161495</v>
      </c>
      <c r="AM140" s="7">
        <v>3.3901255077801772E-3</v>
      </c>
      <c r="AN140" s="7">
        <v>0.20734543268431771</v>
      </c>
      <c r="AO140" s="7">
        <v>2.4374083085666901E-5</v>
      </c>
      <c r="AP140" s="7">
        <v>-1.3946242806491973</v>
      </c>
      <c r="AQ140" s="7">
        <v>-1.2436212363981327</v>
      </c>
      <c r="AR140" s="7">
        <v>0.45535198768020957</v>
      </c>
      <c r="AS140" s="7">
        <v>0.95484419177161495</v>
      </c>
    </row>
    <row r="141" spans="34:45" x14ac:dyDescent="0.25">
      <c r="AH141" t="str">
        <v>Belarus</v>
      </c>
      <c r="AI141">
        <v>70</v>
      </c>
      <c r="AJ141" s="7">
        <v>72.1450864116714</v>
      </c>
      <c r="AK141" s="7">
        <v>-2.1450864116714001</v>
      </c>
      <c r="AL141" s="7">
        <v>-2.1513163591553397</v>
      </c>
      <c r="AM141" s="7">
        <v>2.8958769626915041E-3</v>
      </c>
      <c r="AN141" s="7">
        <v>-0.46727646257263428</v>
      </c>
      <c r="AO141" s="7">
        <v>1.0569054918366571E-4</v>
      </c>
      <c r="AP141" s="7">
        <v>-1.3946242806491973</v>
      </c>
      <c r="AQ141" s="7">
        <v>-1.2406790146787436</v>
      </c>
      <c r="AR141" s="7">
        <v>0.6835762302571925</v>
      </c>
      <c r="AS141" s="7">
        <v>-2.1513163591553397</v>
      </c>
    </row>
    <row r="142" spans="34:45" x14ac:dyDescent="0.25">
      <c r="AH142" t="str">
        <v>Belarus</v>
      </c>
      <c r="AI142">
        <v>70</v>
      </c>
      <c r="AJ142" s="7">
        <v>71.878359008913463</v>
      </c>
      <c r="AK142" s="7">
        <v>-1.8783590089134634</v>
      </c>
      <c r="AL142" s="7">
        <v>-1.8831881107204007</v>
      </c>
      <c r="AM142" s="7">
        <v>2.5643225864939567E-3</v>
      </c>
      <c r="AN142" s="7">
        <v>-0.40910569260104979</v>
      </c>
      <c r="AO142" s="7">
        <v>7.1714595643233343E-5</v>
      </c>
      <c r="AP142" s="7">
        <v>-1.3946242806491973</v>
      </c>
      <c r="AQ142" s="7">
        <v>-1.2262888419095967</v>
      </c>
      <c r="AR142" s="7">
        <v>0.63961370576391641</v>
      </c>
      <c r="AS142" s="7">
        <v>-1.8831881107204007</v>
      </c>
    </row>
    <row r="143" spans="34:45" x14ac:dyDescent="0.25">
      <c r="AH143" t="str">
        <v>Belarus</v>
      </c>
      <c r="AI143">
        <v>69.8</v>
      </c>
      <c r="AJ143" s="7">
        <v>71.437692879858048</v>
      </c>
      <c r="AK143" s="7">
        <v>-1.6376928798580508</v>
      </c>
      <c r="AL143" s="7">
        <v>-1.6418020338455337</v>
      </c>
      <c r="AM143" s="7">
        <v>2.502831585521989E-3</v>
      </c>
      <c r="AN143" s="7">
        <v>-0.35667773068788361</v>
      </c>
      <c r="AO143" s="7">
        <v>5.3201110153923568E-5</v>
      </c>
      <c r="AP143" s="7">
        <v>-1.3946242806491973</v>
      </c>
      <c r="AQ143" s="7">
        <v>-1.2239529864059553</v>
      </c>
      <c r="AR143" s="7">
        <v>0.59722502516880827</v>
      </c>
      <c r="AS143" s="7">
        <v>-1.6418020338455337</v>
      </c>
    </row>
    <row r="144" spans="34:45" x14ac:dyDescent="0.25">
      <c r="AH144" t="str">
        <v>Belarus</v>
      </c>
      <c r="AI144">
        <v>68.900000000000006</v>
      </c>
      <c r="AJ144" s="7">
        <v>70.399139430414905</v>
      </c>
      <c r="AK144" s="7">
        <v>-1.4991394304148997</v>
      </c>
      <c r="AL144" s="7">
        <v>-1.5029979004950904</v>
      </c>
      <c r="AM144" s="7">
        <v>2.5671826147726229E-3</v>
      </c>
      <c r="AN144" s="7">
        <v>-0.32651231812911413</v>
      </c>
      <c r="AO144" s="7">
        <v>4.5732084784718432E-5</v>
      </c>
      <c r="AP144" s="7">
        <v>-1.3946242806491973</v>
      </c>
      <c r="AQ144" s="7">
        <v>-1.2159295355703144</v>
      </c>
      <c r="AR144" s="7">
        <v>0.57141256385304839</v>
      </c>
      <c r="AS144" s="7">
        <v>-1.5029979004950904</v>
      </c>
    </row>
    <row r="145" spans="34:45" x14ac:dyDescent="0.25">
      <c r="AH145" t="str">
        <v>Belarus</v>
      </c>
      <c r="AI145">
        <v>68.099999999999994</v>
      </c>
      <c r="AJ145" s="7">
        <v>69.787579192881751</v>
      </c>
      <c r="AK145" s="7">
        <v>-1.6875791928817563</v>
      </c>
      <c r="AL145" s="7">
        <v>-1.692184481319102</v>
      </c>
      <c r="AM145" s="7">
        <v>2.7215049471177757E-3</v>
      </c>
      <c r="AN145" s="7">
        <v>-0.36758290421923706</v>
      </c>
      <c r="AO145" s="7">
        <v>6.1454265594140591E-5</v>
      </c>
      <c r="AP145" s="7">
        <v>-1.3946242806491973</v>
      </c>
      <c r="AQ145" s="7">
        <v>-1.2139003861220905</v>
      </c>
      <c r="AR145" s="7">
        <v>0.60628615704074673</v>
      </c>
      <c r="AS145" s="7">
        <v>-1.692184481319102</v>
      </c>
    </row>
    <row r="146" spans="34:45" x14ac:dyDescent="0.25">
      <c r="AH146" t="str">
        <v>Belarus</v>
      </c>
      <c r="AI146">
        <v>68.2</v>
      </c>
      <c r="AJ146" s="7">
        <v>69.489618642937813</v>
      </c>
      <c r="AK146" s="7">
        <v>-1.2896186429378105</v>
      </c>
      <c r="AL146" s="7">
        <v>-1.2931385251595517</v>
      </c>
      <c r="AM146" s="7">
        <v>2.7219684150288606E-3</v>
      </c>
      <c r="AN146" s="7">
        <v>-0.28090052203609733</v>
      </c>
      <c r="AO146" s="7">
        <v>3.5893901886086717E-5</v>
      </c>
      <c r="AP146" s="7">
        <v>-1.3593210527266006</v>
      </c>
      <c r="AQ146" s="7">
        <v>-1.213468602898913</v>
      </c>
      <c r="AR146" s="7">
        <v>0.53000049248665548</v>
      </c>
      <c r="AS146" s="7">
        <v>-1.2931385251595517</v>
      </c>
    </row>
    <row r="147" spans="34:45" x14ac:dyDescent="0.25">
      <c r="AH147" t="str">
        <v>Belarus</v>
      </c>
      <c r="AI147">
        <v>67.7</v>
      </c>
      <c r="AJ147" s="7">
        <v>68.988709374297031</v>
      </c>
      <c r="AK147" s="7">
        <v>-1.2887093742970279</v>
      </c>
      <c r="AL147" s="7">
        <v>-1.2925784904244426</v>
      </c>
      <c r="AM147" s="7">
        <v>2.9933316669568007E-3</v>
      </c>
      <c r="AN147" s="7">
        <v>-0.28074066602475251</v>
      </c>
      <c r="AO147" s="7">
        <v>3.9438117677695778E-5</v>
      </c>
      <c r="AP147" s="7">
        <v>-1.3593210527266006</v>
      </c>
      <c r="AQ147" s="7">
        <v>-1.2133689328353909</v>
      </c>
      <c r="AR147" s="7">
        <v>0.52984966360728447</v>
      </c>
      <c r="AS147" s="7">
        <v>-1.2925784904244426</v>
      </c>
    </row>
    <row r="148" spans="34:45" x14ac:dyDescent="0.25">
      <c r="AH148" t="str">
        <v>Belarus</v>
      </c>
      <c r="AI148">
        <v>67.2</v>
      </c>
      <c r="AJ148" s="7">
        <v>68.252840045579489</v>
      </c>
      <c r="AK148" s="7">
        <v>-1.0528400455794866</v>
      </c>
      <c r="AL148" s="7">
        <v>-1.0563145267544511</v>
      </c>
      <c r="AM148" s="7">
        <v>3.2892486915236351E-3</v>
      </c>
      <c r="AN148" s="7">
        <v>-0.22939143255710431</v>
      </c>
      <c r="AO148" s="7">
        <v>2.8942144297441869E-5</v>
      </c>
      <c r="AP148" s="7">
        <v>-1.3517022399306602</v>
      </c>
      <c r="AQ148" s="7">
        <v>-1.2095492895168336</v>
      </c>
      <c r="AR148" s="7">
        <v>0.47894825665942697</v>
      </c>
      <c r="AS148" s="7">
        <v>-1.0563145267544511</v>
      </c>
    </row>
    <row r="149" spans="34:45" x14ac:dyDescent="0.25">
      <c r="AH149" t="str">
        <v>Belarus</v>
      </c>
      <c r="AI149">
        <v>67.7</v>
      </c>
      <c r="AJ149" s="7">
        <v>68.089099731732972</v>
      </c>
      <c r="AK149" s="7">
        <v>-0.38909973173296919</v>
      </c>
      <c r="AL149" s="7">
        <v>-0.39046474307053175</v>
      </c>
      <c r="AM149" s="7">
        <v>3.4958632291059374E-3</v>
      </c>
      <c r="AN149" s="7">
        <v>-8.4785336501339958E-2</v>
      </c>
      <c r="AO149" s="7">
        <v>4.2030598393013787E-6</v>
      </c>
      <c r="AP149" s="7">
        <v>-1.3517022399306602</v>
      </c>
      <c r="AQ149" s="7">
        <v>-1.2053037594914697</v>
      </c>
      <c r="AR149" s="7">
        <v>0.29117921715215178</v>
      </c>
      <c r="AS149" s="7">
        <v>-0.39046474307053175</v>
      </c>
    </row>
    <row r="150" spans="34:45" x14ac:dyDescent="0.25">
      <c r="AH150" t="str">
        <v>Belarus</v>
      </c>
      <c r="AI150">
        <v>68</v>
      </c>
      <c r="AJ150" s="7">
        <v>68.060000112383506</v>
      </c>
      <c r="AK150" s="7">
        <v>-6.0000112383505666E-2</v>
      </c>
      <c r="AL150" s="7">
        <v>-6.0233073590496476E-2</v>
      </c>
      <c r="AM150" s="7">
        <v>3.8676626162999577E-3</v>
      </c>
      <c r="AN150" s="7">
        <v>-1.3076542034641642E-2</v>
      </c>
      <c r="AO150" s="7">
        <v>1.1065374627099028E-7</v>
      </c>
      <c r="AP150" s="7">
        <v>-1.3441610904494867</v>
      </c>
      <c r="AQ150" s="7">
        <v>-1.1968390685627837</v>
      </c>
      <c r="AR150" s="7">
        <v>0.11435270890819177</v>
      </c>
      <c r="AS150" s="7">
        <v>-6.0233073590496476E-2</v>
      </c>
    </row>
    <row r="151" spans="34:45" x14ac:dyDescent="0.25">
      <c r="AH151" t="str">
        <v>Belgium</v>
      </c>
      <c r="AI151">
        <v>89</v>
      </c>
      <c r="AJ151" s="7">
        <v>81.73254075389309</v>
      </c>
      <c r="AK151" s="7">
        <v>7.2674592461069096</v>
      </c>
      <c r="AL151" s="7">
        <v>7.3425258897343264</v>
      </c>
      <c r="AM151" s="7">
        <v>1.0223544970044709E-2</v>
      </c>
      <c r="AN151" s="7">
        <v>1.5889616500127375</v>
      </c>
      <c r="AO151" s="7">
        <v>4.3465029006886629E-3</v>
      </c>
      <c r="AP151" s="7">
        <v>-1.3404190152831756</v>
      </c>
      <c r="AQ151" s="7">
        <v>-1.190866817210557</v>
      </c>
      <c r="AR151" s="7">
        <v>1.2605402214974093</v>
      </c>
      <c r="AS151" s="7">
        <v>7.3425258897343264</v>
      </c>
    </row>
    <row r="152" spans="34:45" x14ac:dyDescent="0.25">
      <c r="AH152" t="str">
        <v>Belgium</v>
      </c>
      <c r="AI152">
        <v>87</v>
      </c>
      <c r="AJ152" s="7">
        <v>78.859504602912978</v>
      </c>
      <c r="AK152" s="7">
        <v>8.1404953970870224</v>
      </c>
      <c r="AL152" s="7">
        <v>8.1982319514277062</v>
      </c>
      <c r="AM152" s="7">
        <v>7.0425616990049279E-3</v>
      </c>
      <c r="AN152" s="7">
        <v>1.776989608226917</v>
      </c>
      <c r="AO152" s="7">
        <v>3.7326610312075569E-3</v>
      </c>
      <c r="AP152" s="7">
        <v>-1.3366956165977166</v>
      </c>
      <c r="AQ152" s="7">
        <v>-1.1794926134204131</v>
      </c>
      <c r="AR152" s="7">
        <v>1.3330377369853101</v>
      </c>
      <c r="AS152" s="7">
        <v>8.1982319514277062</v>
      </c>
    </row>
    <row r="153" spans="34:45" x14ac:dyDescent="0.25">
      <c r="AH153" t="str">
        <v>Belgium</v>
      </c>
      <c r="AI153">
        <v>83</v>
      </c>
      <c r="AJ153" s="7">
        <v>78.700404112991933</v>
      </c>
      <c r="AK153" s="7">
        <v>4.2995958870080671</v>
      </c>
      <c r="AL153" s="7">
        <v>4.3283366975293172</v>
      </c>
      <c r="AM153" s="7">
        <v>6.640151293603372E-3</v>
      </c>
      <c r="AN153" s="7">
        <v>0.93836912004004414</v>
      </c>
      <c r="AO153" s="7">
        <v>9.8099667965626078E-4</v>
      </c>
      <c r="AP153" s="7">
        <v>-1.3329906577816031</v>
      </c>
      <c r="AQ153" s="7">
        <v>-1.1760334450601295</v>
      </c>
      <c r="AR153" s="7">
        <v>0.96869454423984658</v>
      </c>
      <c r="AS153" s="7">
        <v>4.3283366975293172</v>
      </c>
    </row>
    <row r="154" spans="34:45" x14ac:dyDescent="0.25">
      <c r="AH154" t="str">
        <v>Belgium</v>
      </c>
      <c r="AI154">
        <v>83</v>
      </c>
      <c r="AJ154" s="7">
        <v>80.933198747102935</v>
      </c>
      <c r="AK154" s="7">
        <v>2.066801252897065</v>
      </c>
      <c r="AL154" s="7">
        <v>2.08028316736051</v>
      </c>
      <c r="AM154" s="7">
        <v>6.480807360735843E-3</v>
      </c>
      <c r="AN154" s="7">
        <v>0.45103470004445706</v>
      </c>
      <c r="AO154" s="7">
        <v>2.2116760320183931E-4</v>
      </c>
      <c r="AP154" s="7">
        <v>-1.3329906577816031</v>
      </c>
      <c r="AQ154" s="7">
        <v>-1.1652770304557731</v>
      </c>
      <c r="AR154" s="7">
        <v>0.67159117031454263</v>
      </c>
      <c r="AS154" s="7">
        <v>2.08028316736051</v>
      </c>
    </row>
    <row r="155" spans="34:45" x14ac:dyDescent="0.25">
      <c r="AH155" t="str">
        <v>Belgium</v>
      </c>
      <c r="AI155">
        <v>80</v>
      </c>
      <c r="AJ155" s="7">
        <v>78.220349560700086</v>
      </c>
      <c r="AK155" s="7">
        <v>1.779650439299914</v>
      </c>
      <c r="AL155" s="7">
        <v>1.7903217315614828</v>
      </c>
      <c r="AM155" s="7">
        <v>5.9605444504443128E-3</v>
      </c>
      <c r="AN155" s="7">
        <v>0.3882685952645617</v>
      </c>
      <c r="AO155" s="7">
        <v>1.5065917564601876E-4</v>
      </c>
      <c r="AP155" s="7">
        <v>-1.3329906577816031</v>
      </c>
      <c r="AQ155" s="7">
        <v>-1.165055520276076</v>
      </c>
      <c r="AR155" s="7">
        <v>0.62311202465091431</v>
      </c>
      <c r="AS155" s="7">
        <v>1.7903217315614828</v>
      </c>
    </row>
    <row r="156" spans="34:45" x14ac:dyDescent="0.25">
      <c r="AH156" t="str">
        <v>Belgium</v>
      </c>
      <c r="AI156">
        <v>79.8</v>
      </c>
      <c r="AJ156" s="7">
        <v>77.976797931045539</v>
      </c>
      <c r="AK156" s="7">
        <v>1.8232020689544584</v>
      </c>
      <c r="AL156" s="7">
        <v>1.8337132484260767</v>
      </c>
      <c r="AM156" s="7">
        <v>5.7321827612034949E-3</v>
      </c>
      <c r="AN156" s="7">
        <v>0.39772462736977909</v>
      </c>
      <c r="AO156" s="7">
        <v>1.5199537153641623E-4</v>
      </c>
      <c r="AP156" s="7">
        <v>-1.3219841213691266</v>
      </c>
      <c r="AQ156" s="7">
        <v>-1.1617655581697899</v>
      </c>
      <c r="AR156" s="7">
        <v>0.63065412657793585</v>
      </c>
      <c r="AS156" s="7">
        <v>1.8337132484260767</v>
      </c>
    </row>
    <row r="157" spans="34:45" x14ac:dyDescent="0.25">
      <c r="AH157" t="str">
        <v>Belgium</v>
      </c>
      <c r="AI157">
        <v>79.5</v>
      </c>
      <c r="AJ157" s="7">
        <v>80.899198593037738</v>
      </c>
      <c r="AK157" s="7">
        <v>-1.3991985930377382</v>
      </c>
      <c r="AL157" s="7">
        <v>-1.4130313426079566</v>
      </c>
      <c r="AM157" s="7">
        <v>9.7894145395869755E-3</v>
      </c>
      <c r="AN157" s="7">
        <v>-0.30585455110847182</v>
      </c>
      <c r="AO157" s="7">
        <v>1.5413731825736381E-4</v>
      </c>
      <c r="AP157" s="7">
        <v>-1.3219841213691266</v>
      </c>
      <c r="AQ157" s="7">
        <v>-1.1440464187736188</v>
      </c>
      <c r="AR157" s="7">
        <v>0.55304118391713997</v>
      </c>
      <c r="AS157" s="7">
        <v>-1.4130313426079566</v>
      </c>
    </row>
    <row r="158" spans="34:45" x14ac:dyDescent="0.25">
      <c r="AH158" t="str">
        <v>Belgium</v>
      </c>
      <c r="AI158">
        <v>79.5</v>
      </c>
      <c r="AJ158" s="7">
        <v>78.012476533289785</v>
      </c>
      <c r="AK158" s="7">
        <v>1.4875234667102148</v>
      </c>
      <c r="AL158" s="7">
        <v>1.495874344974377</v>
      </c>
      <c r="AM158" s="7">
        <v>5.5826067825937601E-3</v>
      </c>
      <c r="AN158" s="7">
        <v>0.32447320573029659</v>
      </c>
      <c r="AO158" s="7">
        <v>9.8508738088056778E-5</v>
      </c>
      <c r="AP158" s="7">
        <v>-1.3147344895569</v>
      </c>
      <c r="AQ158" s="7">
        <v>-1.136901867695941</v>
      </c>
      <c r="AR158" s="7">
        <v>0.56962549603252188</v>
      </c>
      <c r="AS158" s="7">
        <v>1.495874344974377</v>
      </c>
    </row>
    <row r="159" spans="34:45" x14ac:dyDescent="0.25">
      <c r="AH159" t="str">
        <v>Belgium</v>
      </c>
      <c r="AI159">
        <v>79.400000000000006</v>
      </c>
      <c r="AJ159" s="7">
        <v>80.244316420757045</v>
      </c>
      <c r="AK159" s="7">
        <v>-0.84431642075703905</v>
      </c>
      <c r="AL159" s="7">
        <v>-0.85019144557636317</v>
      </c>
      <c r="AM159" s="7">
        <v>6.9102375116716561E-3</v>
      </c>
      <c r="AN159" s="7">
        <v>-0.1842936421890799</v>
      </c>
      <c r="AO159" s="7">
        <v>3.9388906625242406E-5</v>
      </c>
      <c r="AP159" s="7">
        <v>-1.3147344895569</v>
      </c>
      <c r="AQ159" s="7">
        <v>-1.1364836039159845</v>
      </c>
      <c r="AR159" s="7">
        <v>0.42929435378197078</v>
      </c>
      <c r="AS159" s="7">
        <v>-0.85019144557636317</v>
      </c>
    </row>
    <row r="160" spans="34:45" x14ac:dyDescent="0.25">
      <c r="AH160" t="str">
        <v>Belgium</v>
      </c>
      <c r="AI160">
        <v>78.900000000000006</v>
      </c>
      <c r="AJ160" s="7">
        <v>80.020627243531905</v>
      </c>
      <c r="AK160" s="7">
        <v>-1.1206272435318994</v>
      </c>
      <c r="AL160" s="7">
        <v>-1.128119403563393</v>
      </c>
      <c r="AM160" s="7">
        <v>6.6412828356894327E-3</v>
      </c>
      <c r="AN160" s="7">
        <v>-0.24457242656319392</v>
      </c>
      <c r="AO160" s="7">
        <v>6.6651450242985279E-5</v>
      </c>
      <c r="AP160" s="7">
        <v>-1.3147344895569</v>
      </c>
      <c r="AQ160" s="7">
        <v>-1.1311757826436475</v>
      </c>
      <c r="AR160" s="7">
        <v>0.49454264382679269</v>
      </c>
      <c r="AS160" s="7">
        <v>-1.128119403563393</v>
      </c>
    </row>
    <row r="161" spans="34:45" x14ac:dyDescent="0.25">
      <c r="AH161" t="str">
        <v>Belgium</v>
      </c>
      <c r="AI161">
        <v>78.8</v>
      </c>
      <c r="AJ161" s="7">
        <v>84.545659505701281</v>
      </c>
      <c r="AK161" s="7">
        <v>-5.7456595057012834</v>
      </c>
      <c r="AL161" s="7">
        <v>-5.7881145236060121</v>
      </c>
      <c r="AM161" s="7">
        <v>7.3348614184433145E-3</v>
      </c>
      <c r="AN161" s="7">
        <v>-1.2544052711643909</v>
      </c>
      <c r="AO161" s="7">
        <v>1.9378208882404938E-3</v>
      </c>
      <c r="AP161" s="7">
        <v>-1.3039878652542525</v>
      </c>
      <c r="AQ161" s="7">
        <v>-1.1287164333532755</v>
      </c>
      <c r="AR161" s="7">
        <v>1.1200023531959167</v>
      </c>
      <c r="AS161" s="7">
        <v>-5.7881145236060121</v>
      </c>
    </row>
    <row r="162" spans="34:45" x14ac:dyDescent="0.25">
      <c r="AH162" t="str">
        <v>Belgium</v>
      </c>
      <c r="AI162">
        <v>78.3</v>
      </c>
      <c r="AJ162" s="7">
        <v>82.0084497299936</v>
      </c>
      <c r="AK162" s="7">
        <v>-3.7084497299936032</v>
      </c>
      <c r="AL162" s="7">
        <v>-3.73943948346243</v>
      </c>
      <c r="AM162" s="7">
        <v>8.2872723588329356E-3</v>
      </c>
      <c r="AN162" s="7">
        <v>-0.81002574553031725</v>
      </c>
      <c r="AO162" s="7">
        <v>9.1384411569404259E-4</v>
      </c>
      <c r="AP162" s="7">
        <v>-1.3039878652542525</v>
      </c>
      <c r="AQ162" s="7">
        <v>-1.1261956205261823</v>
      </c>
      <c r="AR162" s="7">
        <v>0.90001430295874585</v>
      </c>
      <c r="AS162" s="7">
        <v>-3.73943948346243</v>
      </c>
    </row>
    <row r="163" spans="34:45" x14ac:dyDescent="0.25">
      <c r="AH163" t="str">
        <v>Belgium</v>
      </c>
      <c r="AI163">
        <v>78</v>
      </c>
      <c r="AJ163" s="7">
        <v>82.131246855572613</v>
      </c>
      <c r="AK163" s="7">
        <v>-4.1312468555726127</v>
      </c>
      <c r="AL163" s="7">
        <v>-4.1695194464786818</v>
      </c>
      <c r="AM163" s="7">
        <v>9.1791371637303283E-3</v>
      </c>
      <c r="AN163" s="7">
        <v>-0.90278211093867411</v>
      </c>
      <c r="AO163" s="7">
        <v>1.2584076683758191E-3</v>
      </c>
      <c r="AP163" s="7">
        <v>-1.2969062889401866</v>
      </c>
      <c r="AQ163" s="7">
        <v>-1.1252085817960558</v>
      </c>
      <c r="AR163" s="7">
        <v>0.95014846783998663</v>
      </c>
      <c r="AS163" s="7">
        <v>-4.1695194464786818</v>
      </c>
    </row>
    <row r="164" spans="34:45" x14ac:dyDescent="0.25">
      <c r="AH164" t="str">
        <v>Belgium</v>
      </c>
      <c r="AI164">
        <v>78</v>
      </c>
      <c r="AJ164" s="7">
        <v>85.90743969922903</v>
      </c>
      <c r="AK164" s="7">
        <v>-7.9074396992290303</v>
      </c>
      <c r="AL164" s="7">
        <v>-7.961679451943076</v>
      </c>
      <c r="AM164" s="7">
        <v>6.8126019191602147E-3</v>
      </c>
      <c r="AN164" s="7">
        <v>-1.725916013550036</v>
      </c>
      <c r="AO164" s="7">
        <v>3.4054136953905233E-3</v>
      </c>
      <c r="AP164" s="7">
        <v>-1.2969062889401866</v>
      </c>
      <c r="AQ164" s="7">
        <v>-1.1250318550596687</v>
      </c>
      <c r="AR164" s="7">
        <v>1.3137412277728198</v>
      </c>
      <c r="AS164" s="7">
        <v>-7.961679451943076</v>
      </c>
    </row>
    <row r="165" spans="34:45" x14ac:dyDescent="0.25">
      <c r="AH165" t="str">
        <v>Belgium</v>
      </c>
      <c r="AI165">
        <v>77.599999999999994</v>
      </c>
      <c r="AJ165" s="7">
        <v>83.91357123551515</v>
      </c>
      <c r="AK165" s="7">
        <v>-6.3135712355151554</v>
      </c>
      <c r="AL165" s="7">
        <v>-6.3729151896312057</v>
      </c>
      <c r="AM165" s="7">
        <v>9.3119008099470518E-3</v>
      </c>
      <c r="AN165" s="7">
        <v>-1.3797677244081221</v>
      </c>
      <c r="AO165" s="7">
        <v>2.9823740253669254E-3</v>
      </c>
      <c r="AP165" s="7">
        <v>-1.2898891601746336</v>
      </c>
      <c r="AQ165" s="7">
        <v>-1.1225525648639785</v>
      </c>
      <c r="AR165" s="7">
        <v>1.1746351452294121</v>
      </c>
      <c r="AS165" s="7">
        <v>-6.3729151896312057</v>
      </c>
    </row>
    <row r="166" spans="34:45" x14ac:dyDescent="0.25">
      <c r="AH166" t="str">
        <v>Belize</v>
      </c>
      <c r="AI166">
        <v>70</v>
      </c>
      <c r="AJ166" s="7">
        <v>69.673780531811673</v>
      </c>
      <c r="AK166" s="7">
        <v>0.32621946818832726</v>
      </c>
      <c r="AL166" s="7">
        <v>0.32692636288592508</v>
      </c>
      <c r="AM166" s="7">
        <v>2.1622444007198317E-3</v>
      </c>
      <c r="AN166" s="7">
        <v>7.103612763454796E-2</v>
      </c>
      <c r="AO166" s="7">
        <v>1.8224354555804648E-6</v>
      </c>
      <c r="AP166" s="7">
        <v>-1.2898891601746336</v>
      </c>
      <c r="AQ166" s="7">
        <v>-1.1183449714083669</v>
      </c>
      <c r="AR166" s="7">
        <v>0.26652603556603616</v>
      </c>
      <c r="AS166" s="7">
        <v>0.32692636288592508</v>
      </c>
    </row>
    <row r="167" spans="34:45" x14ac:dyDescent="0.25">
      <c r="AH167" t="str">
        <v>Belize</v>
      </c>
      <c r="AI167">
        <v>69.8</v>
      </c>
      <c r="AJ167" s="7">
        <v>75.133683154160849</v>
      </c>
      <c r="AK167" s="7">
        <v>-5.3336831541608518</v>
      </c>
      <c r="AL167" s="7">
        <v>-5.3482418976147148</v>
      </c>
      <c r="AM167" s="7">
        <v>2.7221550058078915E-3</v>
      </c>
      <c r="AN167" s="7">
        <v>-1.1617655581697899</v>
      </c>
      <c r="AO167" s="7">
        <v>6.1401986837300734E-4</v>
      </c>
      <c r="AP167" s="7">
        <v>-1.2898891601746336</v>
      </c>
      <c r="AQ167" s="7">
        <v>-1.1083892024084969</v>
      </c>
      <c r="AR167" s="7">
        <v>1.0778522895878591</v>
      </c>
      <c r="AS167" s="7">
        <v>-5.3482418976147148</v>
      </c>
    </row>
    <row r="168" spans="34:45" x14ac:dyDescent="0.25">
      <c r="AH168" t="str">
        <v>Belize</v>
      </c>
      <c r="AI168">
        <v>69.400000000000006</v>
      </c>
      <c r="AJ168" s="7">
        <v>68.885014313589267</v>
      </c>
      <c r="AK168" s="7">
        <v>0.51498568641073916</v>
      </c>
      <c r="AL168" s="7">
        <v>0.51570761234405682</v>
      </c>
      <c r="AM168" s="7">
        <v>1.3998744948447261E-3</v>
      </c>
      <c r="AN168" s="7">
        <v>0.11209822088792136</v>
      </c>
      <c r="AO168" s="7">
        <v>2.9359163273113547E-6</v>
      </c>
      <c r="AP168" s="7">
        <v>-1.2898891601746336</v>
      </c>
      <c r="AQ168" s="7">
        <v>-1.1060596968407175</v>
      </c>
      <c r="AR168" s="7">
        <v>0.3348107239738915</v>
      </c>
      <c r="AS168" s="7">
        <v>0.51570761234405682</v>
      </c>
    </row>
    <row r="169" spans="34:45" x14ac:dyDescent="0.25">
      <c r="AH169" t="str">
        <v>Belize</v>
      </c>
      <c r="AI169">
        <v>69.400000000000006</v>
      </c>
      <c r="AJ169" s="7">
        <v>68.793697249030629</v>
      </c>
      <c r="AK169" s="7">
        <v>0.6063027509693768</v>
      </c>
      <c r="AL169" s="7">
        <v>0.6069867494820389</v>
      </c>
      <c r="AM169" s="7">
        <v>1.1268755261061956E-3</v>
      </c>
      <c r="AN169" s="7">
        <v>0.13195739832257944</v>
      </c>
      <c r="AO169" s="7">
        <v>3.2740239875205502E-6</v>
      </c>
      <c r="AP169" s="7">
        <v>-1.2760422901524544</v>
      </c>
      <c r="AQ169" s="7">
        <v>-1.104034675437481</v>
      </c>
      <c r="AR169" s="7">
        <v>0.36325940913151777</v>
      </c>
      <c r="AS169" s="7">
        <v>0.6069867494820389</v>
      </c>
    </row>
    <row r="170" spans="34:45" x14ac:dyDescent="0.25">
      <c r="AH170" t="str">
        <v>Belize</v>
      </c>
      <c r="AI170">
        <v>69.5</v>
      </c>
      <c r="AJ170" s="7">
        <v>68.884570802006863</v>
      </c>
      <c r="AK170" s="7">
        <v>0.61542919799313722</v>
      </c>
      <c r="AL170" s="7">
        <v>0.61601072083184871</v>
      </c>
      <c r="AM170" s="7">
        <v>9.4401415275080535E-4</v>
      </c>
      <c r="AN170" s="7">
        <v>0.13393144465701562</v>
      </c>
      <c r="AO170" s="7">
        <v>2.8248964672694664E-6</v>
      </c>
      <c r="AP170" s="7">
        <v>-1.2726185683477402</v>
      </c>
      <c r="AQ170" s="7">
        <v>-1.0959561821147901</v>
      </c>
      <c r="AR170" s="7">
        <v>0.3659664529120335</v>
      </c>
      <c r="AS170" s="7">
        <v>0.61601072083184871</v>
      </c>
    </row>
    <row r="171" spans="34:45" x14ac:dyDescent="0.25">
      <c r="AH171" t="str">
        <v>Belize</v>
      </c>
      <c r="AI171">
        <v>69.5</v>
      </c>
      <c r="AJ171" s="7">
        <v>69.431092979008525</v>
      </c>
      <c r="AK171" s="7">
        <v>6.890702099147461E-2</v>
      </c>
      <c r="AL171" s="7">
        <v>6.8969541358382416E-2</v>
      </c>
      <c r="AM171" s="7">
        <v>9.0649242660525227E-4</v>
      </c>
      <c r="AN171" s="7">
        <v>1.4995459427670317E-2</v>
      </c>
      <c r="AO171" s="7">
        <v>3.4003713248915404E-8</v>
      </c>
      <c r="AP171" s="7">
        <v>-1.2726185683477402</v>
      </c>
      <c r="AQ171" s="7">
        <v>-1.0941354820608997</v>
      </c>
      <c r="AR171" s="7">
        <v>0.12245594892723798</v>
      </c>
      <c r="AS171" s="7">
        <v>6.8969541358382416E-2</v>
      </c>
    </row>
    <row r="172" spans="34:45" x14ac:dyDescent="0.25">
      <c r="AH172" t="str">
        <v>Belize</v>
      </c>
      <c r="AI172">
        <v>69.599999999999994</v>
      </c>
      <c r="AJ172" s="7">
        <v>69.460538822602089</v>
      </c>
      <c r="AK172" s="7">
        <v>0.13946117739790509</v>
      </c>
      <c r="AL172" s="7">
        <v>0.13960381631274069</v>
      </c>
      <c r="AM172" s="7">
        <v>1.0217407990914965E-3</v>
      </c>
      <c r="AN172" s="7">
        <v>3.0351116992896068E-2</v>
      </c>
      <c r="AO172" s="7">
        <v>1.5703006335789298E-7</v>
      </c>
      <c r="AP172" s="7">
        <v>-1.2726185683477402</v>
      </c>
      <c r="AQ172" s="7">
        <v>-1.0923893447966413</v>
      </c>
      <c r="AR172" s="7">
        <v>0.17421571970662139</v>
      </c>
      <c r="AS172" s="7">
        <v>0.13960381631274069</v>
      </c>
    </row>
    <row r="173" spans="34:45" x14ac:dyDescent="0.25">
      <c r="AH173" t="str">
        <v>Belize</v>
      </c>
      <c r="AI173">
        <v>69.599999999999994</v>
      </c>
      <c r="AJ173" s="7">
        <v>69.757115434673082</v>
      </c>
      <c r="AK173" s="7">
        <v>-0.15711543467308786</v>
      </c>
      <c r="AL173" s="7">
        <v>-0.15726490245236358</v>
      </c>
      <c r="AM173" s="7">
        <v>9.5042044947683878E-4</v>
      </c>
      <c r="AN173" s="7">
        <v>-3.4192015392176832E-2</v>
      </c>
      <c r="AO173" s="7">
        <v>1.8536463528590479E-7</v>
      </c>
      <c r="AP173" s="7">
        <v>-1.2726185683477402</v>
      </c>
      <c r="AQ173" s="7">
        <v>-1.0893575940523628</v>
      </c>
      <c r="AR173" s="7">
        <v>0.18491083092176303</v>
      </c>
      <c r="AS173" s="7">
        <v>-0.15726490245236358</v>
      </c>
    </row>
    <row r="174" spans="34:45" x14ac:dyDescent="0.25">
      <c r="AH174" t="str">
        <v>Belize</v>
      </c>
      <c r="AI174">
        <v>69.400000000000006</v>
      </c>
      <c r="AJ174" s="7">
        <v>68.934420148297946</v>
      </c>
      <c r="AK174" s="7">
        <v>0.46557985170205995</v>
      </c>
      <c r="AL174" s="7">
        <v>0.46601877442345629</v>
      </c>
      <c r="AM174" s="7">
        <v>9.4185630598115808E-4</v>
      </c>
      <c r="AN174" s="7">
        <v>0.10132069619774249</v>
      </c>
      <c r="AO174" s="7">
        <v>1.6130170786768055E-6</v>
      </c>
      <c r="AP174" s="7">
        <v>-1.2726185683477402</v>
      </c>
      <c r="AQ174" s="7">
        <v>-1.0876970388506777</v>
      </c>
      <c r="AR174" s="7">
        <v>0.31830912050668997</v>
      </c>
      <c r="AS174" s="7">
        <v>0.46601877442345629</v>
      </c>
    </row>
    <row r="175" spans="34:45" x14ac:dyDescent="0.25">
      <c r="AH175" t="str">
        <v>Belize</v>
      </c>
      <c r="AI175">
        <v>69</v>
      </c>
      <c r="AJ175" s="7">
        <v>69.470333793641004</v>
      </c>
      <c r="AK175" s="7">
        <v>-0.47033379364100369</v>
      </c>
      <c r="AL175" s="7">
        <v>-0.47094250161666223</v>
      </c>
      <c r="AM175" s="7">
        <v>1.2925314100319869E-3</v>
      </c>
      <c r="AN175" s="7">
        <v>-0.10237322975655144</v>
      </c>
      <c r="AO175" s="7">
        <v>2.2606033544438488E-6</v>
      </c>
      <c r="AP175" s="7">
        <v>-1.2726185683477402</v>
      </c>
      <c r="AQ175" s="7">
        <v>-1.0827019811506107</v>
      </c>
      <c r="AR175" s="7">
        <v>0.31995816876046695</v>
      </c>
      <c r="AS175" s="7">
        <v>-0.47094250161666223</v>
      </c>
    </row>
    <row r="176" spans="34:45" x14ac:dyDescent="0.25">
      <c r="AH176" t="str">
        <v>Belize</v>
      </c>
      <c r="AI176">
        <v>68.7</v>
      </c>
      <c r="AJ176" s="7">
        <v>68.850200757467036</v>
      </c>
      <c r="AK176" s="7">
        <v>-0.15020075746703299</v>
      </c>
      <c r="AL176" s="7">
        <v>-0.15042284362638347</v>
      </c>
      <c r="AM176" s="7">
        <v>1.4764124517025108E-3</v>
      </c>
      <c r="AN176" s="7">
        <v>-3.2695827120305131E-2</v>
      </c>
      <c r="AO176" s="7">
        <v>2.6344064269229843E-7</v>
      </c>
      <c r="AP176" s="7">
        <v>-1.2523823790942721</v>
      </c>
      <c r="AQ176" s="7">
        <v>-1.07023664435719</v>
      </c>
      <c r="AR176" s="7">
        <v>0.18081987479341183</v>
      </c>
      <c r="AS176" s="7">
        <v>-0.15042284362638347</v>
      </c>
    </row>
    <row r="177" spans="34:45" x14ac:dyDescent="0.25">
      <c r="AH177" t="str">
        <v>Belize</v>
      </c>
      <c r="AI177">
        <v>68.400000000000006</v>
      </c>
      <c r="AJ177" s="7">
        <v>74.276223334499477</v>
      </c>
      <c r="AK177" s="7">
        <v>-5.8762233344994712</v>
      </c>
      <c r="AL177" s="7">
        <v>-5.8925963053882953</v>
      </c>
      <c r="AM177" s="7">
        <v>2.7785665333720923E-3</v>
      </c>
      <c r="AN177" s="7">
        <v>-1.2799761016047144</v>
      </c>
      <c r="AO177" s="7">
        <v>7.6081955733720756E-4</v>
      </c>
      <c r="AP177" s="7">
        <v>-1.2523823790942721</v>
      </c>
      <c r="AQ177" s="7">
        <v>-1.0665892820904124</v>
      </c>
      <c r="AR177" s="7">
        <v>1.1313602881508236</v>
      </c>
      <c r="AS177" s="7">
        <v>-5.8925963053882953</v>
      </c>
    </row>
    <row r="178" spans="34:45" x14ac:dyDescent="0.25">
      <c r="AH178" t="str">
        <v>Belize</v>
      </c>
      <c r="AI178">
        <v>68.5</v>
      </c>
      <c r="AJ178" s="7">
        <v>67.937526781588161</v>
      </c>
      <c r="AK178" s="7">
        <v>0.56247321841183862</v>
      </c>
      <c r="AL178" s="7">
        <v>0.56364444277054182</v>
      </c>
      <c r="AM178" s="7">
        <v>2.0779489157138785E-3</v>
      </c>
      <c r="AN178" s="7">
        <v>0.12247653998673641</v>
      </c>
      <c r="AO178" s="7">
        <v>5.2058639570885598E-6</v>
      </c>
      <c r="AP178" s="7">
        <v>-1.2523823790942721</v>
      </c>
      <c r="AQ178" s="7">
        <v>-1.0624350154977331</v>
      </c>
      <c r="AR178" s="7">
        <v>0.34996648409060033</v>
      </c>
      <c r="AS178" s="7">
        <v>0.56364444277054182</v>
      </c>
    </row>
    <row r="179" spans="34:45" x14ac:dyDescent="0.25">
      <c r="AH179" t="str">
        <v>Belize</v>
      </c>
      <c r="AI179">
        <v>68.2</v>
      </c>
      <c r="AJ179" s="7">
        <v>73.730865184158191</v>
      </c>
      <c r="AK179" s="7">
        <v>-5.5308651841581877</v>
      </c>
      <c r="AL179" s="7">
        <v>-5.5513832447976208</v>
      </c>
      <c r="AM179" s="7">
        <v>3.6960266900436366E-3</v>
      </c>
      <c r="AN179" s="7">
        <v>-1.2053037594914697</v>
      </c>
      <c r="AO179" s="7">
        <v>8.9822473096681419E-4</v>
      </c>
      <c r="AP179" s="7">
        <v>-1.2523823790942721</v>
      </c>
      <c r="AQ179" s="7">
        <v>-1.0607540951494323</v>
      </c>
      <c r="AR179" s="7">
        <v>1.0978632699436983</v>
      </c>
      <c r="AS179" s="7">
        <v>-5.5513832447976208</v>
      </c>
    </row>
    <row r="180" spans="34:45" x14ac:dyDescent="0.25">
      <c r="AH180" t="str">
        <v>Belize</v>
      </c>
      <c r="AI180">
        <v>68.3</v>
      </c>
      <c r="AJ180" s="7">
        <v>67.796374586674773</v>
      </c>
      <c r="AK180" s="7">
        <v>0.50362541332522426</v>
      </c>
      <c r="AL180" s="7">
        <v>0.50517653594942313</v>
      </c>
      <c r="AM180" s="7">
        <v>3.0704565905534786E-3</v>
      </c>
      <c r="AN180" s="7">
        <v>0.10971721455996974</v>
      </c>
      <c r="AO180" s="7">
        <v>6.1792645954995951E-6</v>
      </c>
      <c r="AP180" s="7">
        <v>-1.2523823790942721</v>
      </c>
      <c r="AQ180" s="7">
        <v>-1.0591779329729543</v>
      </c>
      <c r="AR180" s="7">
        <v>0.33123588960130779</v>
      </c>
      <c r="AS180" s="7">
        <v>0.50517653594942313</v>
      </c>
    </row>
    <row r="181" spans="34:45" x14ac:dyDescent="0.25">
      <c r="AH181" t="str">
        <v>Benin</v>
      </c>
      <c r="AI181">
        <v>59.7</v>
      </c>
      <c r="AJ181" s="7">
        <v>63.76942838696899</v>
      </c>
      <c r="AK181" s="7">
        <v>-4.0694283869689869</v>
      </c>
      <c r="AL181" s="7">
        <v>-4.0793449065268756</v>
      </c>
      <c r="AM181" s="7">
        <v>2.4309098115294714E-3</v>
      </c>
      <c r="AN181" s="7">
        <v>-0.88626028461458395</v>
      </c>
      <c r="AO181" s="7">
        <v>3.1900477815632769E-4</v>
      </c>
      <c r="AP181" s="7">
        <v>-1.2359023985485402</v>
      </c>
      <c r="AQ181" s="7">
        <v>-1.0529700977227074</v>
      </c>
      <c r="AR181" s="7">
        <v>0.9414139815270347</v>
      </c>
      <c r="AS181" s="7">
        <v>-4.0793449065268756</v>
      </c>
    </row>
    <row r="182" spans="34:45" x14ac:dyDescent="0.25">
      <c r="AH182" t="str">
        <v>Benin</v>
      </c>
      <c r="AI182">
        <v>59.5</v>
      </c>
      <c r="AJ182" s="7">
        <v>63.23696007707143</v>
      </c>
      <c r="AK182" s="7">
        <v>-3.73696007707143</v>
      </c>
      <c r="AL182" s="7">
        <v>-3.7446945806584169</v>
      </c>
      <c r="AM182" s="7">
        <v>2.0654564532275464E-3</v>
      </c>
      <c r="AN182" s="7">
        <v>-0.81370465395201463</v>
      </c>
      <c r="AO182" s="7">
        <v>2.2840012459904437E-4</v>
      </c>
      <c r="AP182" s="7">
        <v>-1.2359023985485402</v>
      </c>
      <c r="AQ182" s="7">
        <v>-1.0523959586762384</v>
      </c>
      <c r="AR182" s="7">
        <v>0.9020557931480816</v>
      </c>
      <c r="AS182" s="7">
        <v>-3.7446945806584169</v>
      </c>
    </row>
    <row r="183" spans="34:45" x14ac:dyDescent="0.25">
      <c r="AH183" t="str">
        <v>Benin</v>
      </c>
      <c r="AI183">
        <v>59.3</v>
      </c>
      <c r="AJ183" s="7">
        <v>62.817906480455051</v>
      </c>
      <c r="AK183" s="7">
        <v>-3.5179064804550535</v>
      </c>
      <c r="AL183" s="7">
        <v>-3.5241810332079107</v>
      </c>
      <c r="AM183" s="7">
        <v>1.7804286141185743E-3</v>
      </c>
      <c r="AN183" s="7">
        <v>-0.76589744287720007</v>
      </c>
      <c r="AO183" s="7">
        <v>1.7437670763288313E-4</v>
      </c>
      <c r="AP183" s="7">
        <v>-1.2294035019788656</v>
      </c>
      <c r="AQ183" s="7">
        <v>-1.0402263695356213</v>
      </c>
      <c r="AR183" s="7">
        <v>0.87515566779699261</v>
      </c>
      <c r="AS183" s="7">
        <v>-3.5241810332079107</v>
      </c>
    </row>
    <row r="184" spans="34:45" x14ac:dyDescent="0.25">
      <c r="AH184" t="str">
        <v>Benin</v>
      </c>
      <c r="AI184">
        <v>59.1</v>
      </c>
      <c r="AJ184" s="7">
        <v>62.553181472944132</v>
      </c>
      <c r="AK184" s="7">
        <v>-3.4531814729441308</v>
      </c>
      <c r="AL184" s="7">
        <v>-3.4585384113807054</v>
      </c>
      <c r="AM184" s="7">
        <v>1.5489023973095208E-3</v>
      </c>
      <c r="AN184" s="7">
        <v>-0.75171873203201267</v>
      </c>
      <c r="AO184" s="7">
        <v>1.4610219741933598E-4</v>
      </c>
      <c r="AP184" s="7">
        <v>-1.2294035019788656</v>
      </c>
      <c r="AQ184" s="7">
        <v>-1.0356597530171612</v>
      </c>
      <c r="AR184" s="7">
        <v>0.86701714633103577</v>
      </c>
      <c r="AS184" s="7">
        <v>-3.4585384113807054</v>
      </c>
    </row>
    <row r="185" spans="34:45" x14ac:dyDescent="0.25">
      <c r="AH185" t="str">
        <v>Benin</v>
      </c>
      <c r="AI185">
        <v>58.7</v>
      </c>
      <c r="AJ185" s="7">
        <v>62.03502014688182</v>
      </c>
      <c r="AK185" s="7">
        <v>-3.335020146881817</v>
      </c>
      <c r="AL185" s="7">
        <v>-3.3398529792768312</v>
      </c>
      <c r="AM185" s="7">
        <v>1.4470195020562871E-3</v>
      </c>
      <c r="AN185" s="7">
        <v>-0.72595930372184914</v>
      </c>
      <c r="AO185" s="7">
        <v>1.2728480820627789E-4</v>
      </c>
      <c r="AP185" s="7">
        <v>-1.2294035019788656</v>
      </c>
      <c r="AQ185" s="7">
        <v>-1.0342646007981637</v>
      </c>
      <c r="AR185" s="7">
        <v>0.85203245461769184</v>
      </c>
      <c r="AS185" s="7">
        <v>-3.3398529792768312</v>
      </c>
    </row>
    <row r="186" spans="34:45" x14ac:dyDescent="0.25">
      <c r="AH186" t="str">
        <v>Benin</v>
      </c>
      <c r="AI186">
        <v>58.4</v>
      </c>
      <c r="AJ186" s="7">
        <v>61.607310619369109</v>
      </c>
      <c r="AK186" s="7">
        <v>-3.2073106193691103</v>
      </c>
      <c r="AL186" s="7">
        <v>-3.2117922061521695</v>
      </c>
      <c r="AM186" s="7">
        <v>1.395353900689727E-3</v>
      </c>
      <c r="AN186" s="7">
        <v>-0.69814173473898522</v>
      </c>
      <c r="AO186" s="7">
        <v>1.1350807008690875E-4</v>
      </c>
      <c r="AP186" s="7">
        <v>-1.2197514087080794</v>
      </c>
      <c r="AQ186" s="7">
        <v>-1.024939902582922</v>
      </c>
      <c r="AR186" s="7">
        <v>0.83554876263386635</v>
      </c>
      <c r="AS186" s="7">
        <v>-3.2117922061521695</v>
      </c>
    </row>
    <row r="187" spans="34:45" x14ac:dyDescent="0.25">
      <c r="AH187" t="str">
        <v>Benin</v>
      </c>
      <c r="AI187">
        <v>57.6</v>
      </c>
      <c r="AJ187" s="7">
        <v>60.664045664599563</v>
      </c>
      <c r="AK187" s="7">
        <v>-3.0640456645995613</v>
      </c>
      <c r="AL187" s="7">
        <v>-3.0686002306015046</v>
      </c>
      <c r="AM187" s="7">
        <v>1.4842487322144432E-3</v>
      </c>
      <c r="AN187" s="7">
        <v>-0.66698665263624146</v>
      </c>
      <c r="AO187" s="7">
        <v>1.1021350206288515E-4</v>
      </c>
      <c r="AP187" s="7">
        <v>-1.2197514087080794</v>
      </c>
      <c r="AQ187" s="7">
        <v>-1.0172535148058304</v>
      </c>
      <c r="AR187" s="7">
        <v>0.81669250800790472</v>
      </c>
      <c r="AS187" s="7">
        <v>-3.0686002306015046</v>
      </c>
    </row>
    <row r="188" spans="34:45" x14ac:dyDescent="0.25">
      <c r="AH188" t="str">
        <v>Benin</v>
      </c>
      <c r="AI188">
        <v>57.1</v>
      </c>
      <c r="AJ188" s="7">
        <v>60.233555521288594</v>
      </c>
      <c r="AK188" s="7">
        <v>-3.1335555212885922</v>
      </c>
      <c r="AL188" s="7">
        <v>-3.1385433719283164</v>
      </c>
      <c r="AM188" s="7">
        <v>1.5892246971434499E-3</v>
      </c>
      <c r="AN188" s="7">
        <v>-0.68215353506010523</v>
      </c>
      <c r="AO188" s="7">
        <v>1.2344942284306097E-4</v>
      </c>
      <c r="AP188" s="7">
        <v>-1.2197514087080794</v>
      </c>
      <c r="AQ188" s="7">
        <v>-1.0167095196674349</v>
      </c>
      <c r="AR188" s="7">
        <v>0.82592586535360746</v>
      </c>
      <c r="AS188" s="7">
        <v>-3.1385433719283164</v>
      </c>
    </row>
    <row r="189" spans="34:45" x14ac:dyDescent="0.25">
      <c r="AH189" t="str">
        <v>Benin</v>
      </c>
      <c r="AI189">
        <v>56.8</v>
      </c>
      <c r="AJ189" s="7">
        <v>59.973317259096973</v>
      </c>
      <c r="AK189" s="7">
        <v>-3.1733172590969758</v>
      </c>
      <c r="AL189" s="7">
        <v>-3.1789130722984948</v>
      </c>
      <c r="AM189" s="7">
        <v>1.7602913556465684E-3</v>
      </c>
      <c r="AN189" s="7">
        <v>-0.69086858142841945</v>
      </c>
      <c r="AO189" s="7">
        <v>1.4027793040344652E-4</v>
      </c>
      <c r="AP189" s="7">
        <v>-1.210211632562187</v>
      </c>
      <c r="AQ189" s="7">
        <v>-1.0147883621724867</v>
      </c>
      <c r="AR189" s="7">
        <v>0.83118504644177726</v>
      </c>
      <c r="AS189" s="7">
        <v>-3.1789130722984948</v>
      </c>
    </row>
    <row r="190" spans="34:45" x14ac:dyDescent="0.25">
      <c r="AH190" t="str">
        <v>Benin</v>
      </c>
      <c r="AI190">
        <v>56.5</v>
      </c>
      <c r="AJ190" s="7">
        <v>59.638251814205482</v>
      </c>
      <c r="AK190" s="7">
        <v>-3.138251814205482</v>
      </c>
      <c r="AL190" s="7">
        <v>-3.1445253918139251</v>
      </c>
      <c r="AM190" s="7">
        <v>1.9950793289108901E-3</v>
      </c>
      <c r="AN190" s="7">
        <v>-0.68331478387272626</v>
      </c>
      <c r="AO190" s="7">
        <v>1.5556714085897811E-4</v>
      </c>
      <c r="AP190" s="7">
        <v>-1.207056068729359</v>
      </c>
      <c r="AQ190" s="7">
        <v>-1.0139878742109762</v>
      </c>
      <c r="AR190" s="7">
        <v>0.82662856463633427</v>
      </c>
      <c r="AS190" s="7">
        <v>-3.1445253918139251</v>
      </c>
    </row>
    <row r="191" spans="34:45" x14ac:dyDescent="0.25">
      <c r="AH191" t="str">
        <v>Benin</v>
      </c>
      <c r="AI191">
        <v>56.1</v>
      </c>
      <c r="AJ191" s="7">
        <v>59.109517272320723</v>
      </c>
      <c r="AK191" s="7">
        <v>-3.0095172723207213</v>
      </c>
      <c r="AL191" s="7">
        <v>-3.0169052187065364</v>
      </c>
      <c r="AM191" s="7">
        <v>2.4488493506542633E-3</v>
      </c>
      <c r="AN191" s="7">
        <v>-0.65543348195856521</v>
      </c>
      <c r="AO191" s="7">
        <v>1.7576519911975327E-4</v>
      </c>
      <c r="AP191" s="7">
        <v>-1.207056068729359</v>
      </c>
      <c r="AQ191" s="7">
        <v>-1.0058498571608907</v>
      </c>
      <c r="AR191" s="7">
        <v>0.8095884645661432</v>
      </c>
      <c r="AS191" s="7">
        <v>-3.0169052187065364</v>
      </c>
    </row>
    <row r="192" spans="34:45" x14ac:dyDescent="0.25">
      <c r="AH192" t="str">
        <v>Benin</v>
      </c>
      <c r="AI192">
        <v>55.8</v>
      </c>
      <c r="AJ192" s="7">
        <v>58.541405059257066</v>
      </c>
      <c r="AK192" s="7">
        <v>-2.7414050592570689</v>
      </c>
      <c r="AL192" s="7">
        <v>-2.7496425566315597</v>
      </c>
      <c r="AM192" s="7">
        <v>2.9958429886182544E-3</v>
      </c>
      <c r="AN192" s="7">
        <v>-0.59720590756862424</v>
      </c>
      <c r="AO192" s="7">
        <v>1.786154487802907E-4</v>
      </c>
      <c r="AP192" s="7">
        <v>-1.207056068729359</v>
      </c>
      <c r="AQ192" s="7">
        <v>-0.9977749734672533</v>
      </c>
      <c r="AR192" s="7">
        <v>0.77279098569317195</v>
      </c>
      <c r="AS192" s="7">
        <v>-2.7496425566315597</v>
      </c>
    </row>
    <row r="193" spans="34:45" x14ac:dyDescent="0.25">
      <c r="AH193" t="str">
        <v>Benin</v>
      </c>
      <c r="AI193">
        <v>55.6</v>
      </c>
      <c r="AJ193" s="7">
        <v>58.037324940627094</v>
      </c>
      <c r="AK193" s="7">
        <v>-2.4373249406270929</v>
      </c>
      <c r="AL193" s="7">
        <v>-2.4462301703518947</v>
      </c>
      <c r="AM193" s="7">
        <v>3.6403891312978675E-3</v>
      </c>
      <c r="AN193" s="7">
        <v>-0.53113478502738842</v>
      </c>
      <c r="AO193" s="7">
        <v>1.717868572531158E-4</v>
      </c>
      <c r="AP193" s="7">
        <v>-1.207056068729359</v>
      </c>
      <c r="AQ193" s="7">
        <v>-0.99549190755695249</v>
      </c>
      <c r="AR193" s="7">
        <v>0.72878994575075495</v>
      </c>
      <c r="AS193" s="7">
        <v>-2.4462301703518947</v>
      </c>
    </row>
    <row r="194" spans="34:45" x14ac:dyDescent="0.25">
      <c r="AH194" t="str">
        <v>Bhutan</v>
      </c>
      <c r="AI194">
        <v>69.400000000000006</v>
      </c>
      <c r="AJ194" s="7">
        <v>67.771080323869342</v>
      </c>
      <c r="AK194" s="7">
        <v>1.6289196761306641</v>
      </c>
      <c r="AL194" s="7">
        <v>1.6326436430918545</v>
      </c>
      <c r="AM194" s="7">
        <v>2.2809429215906495E-3</v>
      </c>
      <c r="AN194" s="7">
        <v>0.35472753845226507</v>
      </c>
      <c r="AO194" s="7">
        <v>4.7945153134407677E-5</v>
      </c>
      <c r="AP194" s="7">
        <v>-1.207056068729359</v>
      </c>
      <c r="AQ194" s="7">
        <v>-0.98945434342998106</v>
      </c>
      <c r="AR194" s="7">
        <v>0.59559007585105472</v>
      </c>
      <c r="AS194" s="7">
        <v>1.6326436430918545</v>
      </c>
    </row>
    <row r="195" spans="34:45" x14ac:dyDescent="0.25">
      <c r="AH195" t="str">
        <v>Bhutan</v>
      </c>
      <c r="AI195">
        <v>69.099999999999994</v>
      </c>
      <c r="AJ195" s="7">
        <v>67.703562812413679</v>
      </c>
      <c r="AK195" s="7">
        <v>1.3964371875863151</v>
      </c>
      <c r="AL195" s="7">
        <v>1.3992896888226669</v>
      </c>
      <c r="AM195" s="7">
        <v>2.0385351647605448E-3</v>
      </c>
      <c r="AN195" s="7">
        <v>0.30406321944798059</v>
      </c>
      <c r="AO195" s="7">
        <v>3.1476103472970407E-5</v>
      </c>
      <c r="AP195" s="7">
        <v>-1.1914554566319386</v>
      </c>
      <c r="AQ195" s="7">
        <v>-0.97867725859303678</v>
      </c>
      <c r="AR195" s="7">
        <v>0.55141927736340579</v>
      </c>
      <c r="AS195" s="7">
        <v>1.3992896888226669</v>
      </c>
    </row>
    <row r="196" spans="34:45" x14ac:dyDescent="0.25">
      <c r="AH196" t="str">
        <v>Bhutan</v>
      </c>
      <c r="AI196">
        <v>68.7</v>
      </c>
      <c r="AJ196" s="7">
        <v>67.303731905705774</v>
      </c>
      <c r="AK196" s="7">
        <v>1.3962680942942285</v>
      </c>
      <c r="AL196" s="7">
        <v>1.3984027235231318</v>
      </c>
      <c r="AM196" s="7">
        <v>1.526476738779003E-3</v>
      </c>
      <c r="AN196" s="7">
        <v>0.30394843207313993</v>
      </c>
      <c r="AO196" s="7">
        <v>2.3539769288232599E-5</v>
      </c>
      <c r="AP196" s="7">
        <v>-1.1914554566319386</v>
      </c>
      <c r="AQ196" s="7">
        <v>-0.97055442208810061</v>
      </c>
      <c r="AR196" s="7">
        <v>0.55131518396751955</v>
      </c>
      <c r="AS196" s="7">
        <v>1.3984027235231318</v>
      </c>
    </row>
    <row r="197" spans="34:45" x14ac:dyDescent="0.25">
      <c r="AH197" t="str">
        <v>Bhutan</v>
      </c>
      <c r="AI197">
        <v>68.3</v>
      </c>
      <c r="AJ197" s="7">
        <v>66.675852207189195</v>
      </c>
      <c r="AK197" s="7">
        <v>1.6241477928108026</v>
      </c>
      <c r="AL197" s="7">
        <v>1.6260962557202978</v>
      </c>
      <c r="AM197" s="7">
        <v>1.1982457389228954E-3</v>
      </c>
      <c r="AN197" s="7">
        <v>0.35349662177570423</v>
      </c>
      <c r="AO197" s="7">
        <v>2.4985375570944125E-5</v>
      </c>
      <c r="AP197" s="7">
        <v>-1.1914554566319386</v>
      </c>
      <c r="AQ197" s="7">
        <v>-0.96695962329358898</v>
      </c>
      <c r="AR197" s="7">
        <v>0.59455581888978615</v>
      </c>
      <c r="AS197" s="7">
        <v>1.6260962557202978</v>
      </c>
    </row>
    <row r="198" spans="34:45" x14ac:dyDescent="0.25">
      <c r="AH198" t="str">
        <v>Bhutan</v>
      </c>
      <c r="AI198">
        <v>67.900000000000006</v>
      </c>
      <c r="AJ198" s="7">
        <v>65.843610472235952</v>
      </c>
      <c r="AK198" s="7">
        <v>2.056389527764054</v>
      </c>
      <c r="AL198" s="7">
        <v>2.0584065440251829</v>
      </c>
      <c r="AM198" s="7">
        <v>9.7989207573378166E-4</v>
      </c>
      <c r="AN198" s="7">
        <v>0.44752534750352041</v>
      </c>
      <c r="AO198" s="7">
        <v>3.2740706186497064E-5</v>
      </c>
      <c r="AP198" s="7">
        <v>-1.182232646923248</v>
      </c>
      <c r="AQ198" s="7">
        <v>-0.96695701254413424</v>
      </c>
      <c r="AR198" s="7">
        <v>0.6689733533583534</v>
      </c>
      <c r="AS198" s="7">
        <v>2.0584065440251829</v>
      </c>
    </row>
    <row r="199" spans="34:45" x14ac:dyDescent="0.25">
      <c r="AH199" t="str">
        <v>Bhutan</v>
      </c>
      <c r="AI199">
        <v>67.400000000000006</v>
      </c>
      <c r="AJ199" s="7">
        <v>64.862385058354278</v>
      </c>
      <c r="AK199" s="7">
        <v>2.5376149416457281</v>
      </c>
      <c r="AL199" s="7">
        <v>2.5399511842363331</v>
      </c>
      <c r="AM199" s="7">
        <v>9.1979822490461944E-4</v>
      </c>
      <c r="AN199" s="7">
        <v>0.55223625613160954</v>
      </c>
      <c r="AO199" s="7">
        <v>4.6794067376956824E-5</v>
      </c>
      <c r="AP199" s="7">
        <v>-1.182232646923248</v>
      </c>
      <c r="AQ199" s="7">
        <v>-0.96673871385129784</v>
      </c>
      <c r="AR199" s="7">
        <v>0.74312600286331632</v>
      </c>
      <c r="AS199" s="7">
        <v>2.5399511842363331</v>
      </c>
    </row>
    <row r="200" spans="34:45" x14ac:dyDescent="0.25">
      <c r="AH200" t="str">
        <v>Bhutan</v>
      </c>
      <c r="AI200">
        <v>67</v>
      </c>
      <c r="AJ200" s="7">
        <v>64.340851098480357</v>
      </c>
      <c r="AK200" s="7">
        <v>2.659148901519643</v>
      </c>
      <c r="AL200" s="7">
        <v>2.6614914409935491</v>
      </c>
      <c r="AM200" s="7">
        <v>8.8016043855156686E-4</v>
      </c>
      <c r="AN200" s="7">
        <v>0.57867302096464057</v>
      </c>
      <c r="AO200" s="7">
        <v>4.916538913348657E-5</v>
      </c>
      <c r="AP200" s="7">
        <v>-1.182232646923248</v>
      </c>
      <c r="AQ200" s="7">
        <v>-0.9605733582735374</v>
      </c>
      <c r="AR200" s="7">
        <v>0.76070560729144132</v>
      </c>
      <c r="AS200" s="7">
        <v>2.6614914409935491</v>
      </c>
    </row>
    <row r="201" spans="34:45" x14ac:dyDescent="0.25">
      <c r="AH201" t="str">
        <v>Bhutan</v>
      </c>
      <c r="AI201">
        <v>66.5</v>
      </c>
      <c r="AJ201" s="7">
        <v>63.640465868954273</v>
      </c>
      <c r="AK201" s="7">
        <v>2.8595341310457272</v>
      </c>
      <c r="AL201" s="7">
        <v>2.862354356336144</v>
      </c>
      <c r="AM201" s="7">
        <v>9.852816735194973E-4</v>
      </c>
      <c r="AN201" s="7">
        <v>0.62231276729670459</v>
      </c>
      <c r="AO201" s="7">
        <v>6.3658249178798966E-5</v>
      </c>
      <c r="AP201" s="7">
        <v>-1.182232646923248</v>
      </c>
      <c r="AQ201" s="7">
        <v>-0.95899279203447518</v>
      </c>
      <c r="AR201" s="7">
        <v>0.78886802907501874</v>
      </c>
      <c r="AS201" s="7">
        <v>2.862354356336144</v>
      </c>
    </row>
    <row r="202" spans="34:45" x14ac:dyDescent="0.25">
      <c r="AH202" t="str">
        <v>Bhutan</v>
      </c>
      <c r="AI202">
        <v>65.8</v>
      </c>
      <c r="AJ202" s="7">
        <v>62.666789821087924</v>
      </c>
      <c r="AK202" s="7">
        <v>3.1332101789120728</v>
      </c>
      <c r="AL202" s="7">
        <v>3.1370684199036525</v>
      </c>
      <c r="AM202" s="7">
        <v>1.2298874219957656E-3</v>
      </c>
      <c r="AN202" s="7">
        <v>0.68195564636131534</v>
      </c>
      <c r="AO202" s="7">
        <v>9.5446680924330017E-5</v>
      </c>
      <c r="AP202" s="7">
        <v>-1.1700898139672218</v>
      </c>
      <c r="AQ202" s="7">
        <v>-0.95554913025345833</v>
      </c>
      <c r="AR202" s="7">
        <v>0.82580605856418576</v>
      </c>
      <c r="AS202" s="7">
        <v>3.1370684199036525</v>
      </c>
    </row>
    <row r="203" spans="34:45" x14ac:dyDescent="0.25">
      <c r="AH203" t="str">
        <v>Bhutan</v>
      </c>
      <c r="AI203">
        <v>65</v>
      </c>
      <c r="AJ203" s="7">
        <v>61.79793759473241</v>
      </c>
      <c r="AK203" s="7">
        <v>3.2020624052675899</v>
      </c>
      <c r="AL203" s="7">
        <v>3.2070551185975829</v>
      </c>
      <c r="AM203" s="7">
        <v>1.5567906211029717E-3</v>
      </c>
      <c r="AN203" s="7">
        <v>0.69705569153958324</v>
      </c>
      <c r="AO203" s="7">
        <v>1.2626719818464882E-4</v>
      </c>
      <c r="AP203" s="7">
        <v>-1.1700898139672218</v>
      </c>
      <c r="AQ203" s="7">
        <v>-0.93124236914796488</v>
      </c>
      <c r="AR203" s="7">
        <v>0.83489861153291134</v>
      </c>
      <c r="AS203" s="7">
        <v>3.2070551185975829</v>
      </c>
    </row>
    <row r="204" spans="34:45" x14ac:dyDescent="0.25">
      <c r="AH204" t="str">
        <v>Bhutan</v>
      </c>
      <c r="AI204">
        <v>64.2</v>
      </c>
      <c r="AJ204" s="7">
        <v>60.864408830771893</v>
      </c>
      <c r="AK204" s="7">
        <v>3.3355911692281097</v>
      </c>
      <c r="AL204" s="7">
        <v>3.3421537472101033</v>
      </c>
      <c r="AM204" s="7">
        <v>1.9635775246640602E-3</v>
      </c>
      <c r="AN204" s="7">
        <v>0.72627147932313629</v>
      </c>
      <c r="AO204" s="7">
        <v>1.7296108095120021E-4</v>
      </c>
      <c r="AP204" s="7">
        <v>-1.1700898139672218</v>
      </c>
      <c r="AQ204" s="7">
        <v>-0.93021982148598314</v>
      </c>
      <c r="AR204" s="7">
        <v>0.85221562959331854</v>
      </c>
      <c r="AS204" s="7">
        <v>3.3421537472101033</v>
      </c>
    </row>
    <row r="205" spans="34:45" x14ac:dyDescent="0.25">
      <c r="AH205" t="str">
        <v>Bhutan</v>
      </c>
      <c r="AI205">
        <v>63.3</v>
      </c>
      <c r="AJ205" s="7">
        <v>60.02200812585879</v>
      </c>
      <c r="AK205" s="7">
        <v>3.2779918741412075</v>
      </c>
      <c r="AL205" s="7">
        <v>3.2862567699797034</v>
      </c>
      <c r="AM205" s="7">
        <v>2.5149878469621551E-3</v>
      </c>
      <c r="AN205" s="7">
        <v>0.71392740459921145</v>
      </c>
      <c r="AO205" s="7">
        <v>2.1418367573644418E-4</v>
      </c>
      <c r="AP205" s="7">
        <v>-1.1700898139672218</v>
      </c>
      <c r="AQ205" s="7">
        <v>-0.91841526526392292</v>
      </c>
      <c r="AR205" s="7">
        <v>0.84494224926867723</v>
      </c>
      <c r="AS205" s="7">
        <v>3.2862567699797034</v>
      </c>
    </row>
    <row r="206" spans="34:45" x14ac:dyDescent="0.25">
      <c r="AH206" t="str">
        <v>Bhutan</v>
      </c>
      <c r="AI206">
        <v>62.5</v>
      </c>
      <c r="AJ206" s="7">
        <v>59.15152536777309</v>
      </c>
      <c r="AK206" s="7">
        <v>3.3484746322269103</v>
      </c>
      <c r="AL206" s="7">
        <v>3.3590353270850688</v>
      </c>
      <c r="AM206" s="7">
        <v>3.1439665945172408E-3</v>
      </c>
      <c r="AN206" s="7">
        <v>0.72950817321271</v>
      </c>
      <c r="AO206" s="7">
        <v>2.7973998980290569E-4</v>
      </c>
      <c r="AP206" s="7">
        <v>-1.1700898139672218</v>
      </c>
      <c r="AQ206" s="7">
        <v>-0.90821912173998576</v>
      </c>
      <c r="AR206" s="7">
        <v>0.85411250617978307</v>
      </c>
      <c r="AS206" s="7">
        <v>3.3590353270850688</v>
      </c>
    </row>
    <row r="207" spans="34:45" x14ac:dyDescent="0.25">
      <c r="AH207" t="str">
        <v>Bhutan</v>
      </c>
      <c r="AI207">
        <v>61.7</v>
      </c>
      <c r="AJ207" s="7">
        <v>66.943583819718782</v>
      </c>
      <c r="AK207" s="7">
        <v>-5.2435838197187792</v>
      </c>
      <c r="AL207" s="7">
        <v>-5.2754600403640888</v>
      </c>
      <c r="AM207" s="7">
        <v>6.0423584675867899E-3</v>
      </c>
      <c r="AN207" s="7">
        <v>-1.1440464187736188</v>
      </c>
      <c r="AO207" s="7">
        <v>1.3260950416217885E-3</v>
      </c>
      <c r="AP207" s="7">
        <v>-1.1700898139672218</v>
      </c>
      <c r="AQ207" s="7">
        <v>-0.90789804299503751</v>
      </c>
      <c r="AR207" s="7">
        <v>1.0696010558958975</v>
      </c>
      <c r="AS207" s="7">
        <v>-5.2754600403640888</v>
      </c>
    </row>
    <row r="208" spans="34:45" x14ac:dyDescent="0.25">
      <c r="AH208" t="str">
        <v>Bhutan</v>
      </c>
      <c r="AI208">
        <v>62</v>
      </c>
      <c r="AJ208" s="7">
        <v>57.168650397790202</v>
      </c>
      <c r="AK208" s="7">
        <v>4.8313496022097979</v>
      </c>
      <c r="AL208" s="7">
        <v>4.8541240829086689</v>
      </c>
      <c r="AM208" s="7">
        <v>4.6917796722707392E-3</v>
      </c>
      <c r="AN208" s="7">
        <v>1.0533896306963155</v>
      </c>
      <c r="AO208" s="7">
        <v>8.71779888520883E-4</v>
      </c>
      <c r="AP208" s="7">
        <v>-1.1521925343545227</v>
      </c>
      <c r="AQ208" s="7">
        <v>-0.90582233111260568</v>
      </c>
      <c r="AR208" s="7">
        <v>1.026347714323131</v>
      </c>
      <c r="AS208" s="7">
        <v>4.8541240829086689</v>
      </c>
    </row>
    <row r="209" spans="34:45" x14ac:dyDescent="0.25">
      <c r="AH209" t="str">
        <v>Bosnia and Herzegovina</v>
      </c>
      <c r="AI209">
        <v>77.2</v>
      </c>
      <c r="AJ209" s="7">
        <v>74.720937632079</v>
      </c>
      <c r="AK209" s="7">
        <v>2.4790623679210029</v>
      </c>
      <c r="AL209" s="7">
        <v>2.4859104037151671</v>
      </c>
      <c r="AM209" s="7">
        <v>2.7547395851152887E-3</v>
      </c>
      <c r="AN209" s="7">
        <v>0.53999014280430135</v>
      </c>
      <c r="AO209" s="7">
        <v>1.3424526691079288E-4</v>
      </c>
      <c r="AP209" s="7">
        <v>-1.1521925343545227</v>
      </c>
      <c r="AQ209" s="7">
        <v>-0.90355017193299558</v>
      </c>
      <c r="AR209" s="7">
        <v>0.73484021583219117</v>
      </c>
      <c r="AS209" s="7">
        <v>2.4859104037151671</v>
      </c>
    </row>
    <row r="210" spans="34:45" x14ac:dyDescent="0.25">
      <c r="AH210" t="str">
        <v>Bosnia and Herzegovina</v>
      </c>
      <c r="AI210">
        <v>77</v>
      </c>
      <c r="AJ210" s="7">
        <v>77.10295281802351</v>
      </c>
      <c r="AK210" s="7">
        <v>-0.10295281802351042</v>
      </c>
      <c r="AL210" s="7">
        <v>-0.10330139307008428</v>
      </c>
      <c r="AM210" s="7">
        <v>3.3743499115967178E-3</v>
      </c>
      <c r="AN210" s="7">
        <v>-2.2432185010855702E-2</v>
      </c>
      <c r="AO210" s="7">
        <v>2.839552883912178E-7</v>
      </c>
      <c r="AP210" s="7">
        <v>-1.1463081367501964</v>
      </c>
      <c r="AQ210" s="7">
        <v>-0.90278211093867411</v>
      </c>
      <c r="AR210" s="7">
        <v>0.14977377945039547</v>
      </c>
      <c r="AS210" s="7">
        <v>-0.10330139307008428</v>
      </c>
    </row>
    <row r="211" spans="34:45" x14ac:dyDescent="0.25">
      <c r="AH211" t="str">
        <v>Bosnia and Herzegovina</v>
      </c>
      <c r="AI211">
        <v>76.8</v>
      </c>
      <c r="AJ211" s="7">
        <v>74.211247625662523</v>
      </c>
      <c r="AK211" s="7">
        <v>2.5887523743374743</v>
      </c>
      <c r="AL211" s="7">
        <v>2.5937878311249043</v>
      </c>
      <c r="AM211" s="7">
        <v>1.9413526145067835E-3</v>
      </c>
      <c r="AN211" s="7">
        <v>0.56365303402943856</v>
      </c>
      <c r="AO211" s="7">
        <v>1.0299610726527224E-4</v>
      </c>
      <c r="AP211" s="7">
        <v>-1.1463081367501964</v>
      </c>
      <c r="AQ211" s="7">
        <v>-0.90214981135941663</v>
      </c>
      <c r="AR211" s="7">
        <v>0.75076829583396676</v>
      </c>
      <c r="AS211" s="7">
        <v>2.5937878311249043</v>
      </c>
    </row>
    <row r="212" spans="34:45" x14ac:dyDescent="0.25">
      <c r="AH212" t="str">
        <v>Bosnia and Herzegovina</v>
      </c>
      <c r="AI212">
        <v>76.900000000000006</v>
      </c>
      <c r="AJ212" s="7">
        <v>73.184212525532175</v>
      </c>
      <c r="AK212" s="7">
        <v>3.715787474467831</v>
      </c>
      <c r="AL212" s="7">
        <v>3.7224215355244099</v>
      </c>
      <c r="AM212" s="7">
        <v>1.7821896293225949E-3</v>
      </c>
      <c r="AN212" s="7">
        <v>0.80897961645698258</v>
      </c>
      <c r="AO212" s="7">
        <v>1.9473880713161333E-4</v>
      </c>
      <c r="AP212" s="7">
        <v>-1.1463081367501964</v>
      </c>
      <c r="AQ212" s="7">
        <v>-0.90169187819702346</v>
      </c>
      <c r="AR212" s="7">
        <v>0.89943294161209297</v>
      </c>
      <c r="AS212" s="7">
        <v>3.7224215355244099</v>
      </c>
    </row>
    <row r="213" spans="34:45" x14ac:dyDescent="0.25">
      <c r="AH213" t="str">
        <v>Bosnia and Herzegovina</v>
      </c>
      <c r="AI213">
        <v>76.400000000000006</v>
      </c>
      <c r="AJ213" s="7">
        <v>73.309984204501234</v>
      </c>
      <c r="AK213" s="7">
        <v>3.0900157954987719</v>
      </c>
      <c r="AL213" s="7">
        <v>3.0941221361940108</v>
      </c>
      <c r="AM213" s="7">
        <v>1.3271424056614731E-3</v>
      </c>
      <c r="AN213" s="7">
        <v>0.67258696445204724</v>
      </c>
      <c r="AO213" s="7">
        <v>1.0019358611568288E-4</v>
      </c>
      <c r="AP213" s="7">
        <v>-1.1375552391677688</v>
      </c>
      <c r="AQ213" s="7">
        <v>-0.89884173535908951</v>
      </c>
      <c r="AR213" s="7">
        <v>0.82011399479099689</v>
      </c>
      <c r="AS213" s="7">
        <v>3.0941221361940108</v>
      </c>
    </row>
    <row r="214" spans="34:45" x14ac:dyDescent="0.25">
      <c r="AH214" t="str">
        <v>Bosnia and Herzegovina</v>
      </c>
      <c r="AI214">
        <v>76.099999999999994</v>
      </c>
      <c r="AJ214" s="7">
        <v>73.252037668210306</v>
      </c>
      <c r="AK214" s="7">
        <v>2.8479623317896881</v>
      </c>
      <c r="AL214" s="7">
        <v>2.8514289099468582</v>
      </c>
      <c r="AM214" s="7">
        <v>1.2157336783242699E-3</v>
      </c>
      <c r="AN214" s="7">
        <v>0.6198659268037473</v>
      </c>
      <c r="AO214" s="7">
        <v>7.7949087188717043E-5</v>
      </c>
      <c r="AP214" s="7">
        <v>-1.1375552391677688</v>
      </c>
      <c r="AQ214" s="7">
        <v>-0.88626028461458395</v>
      </c>
      <c r="AR214" s="7">
        <v>0.78731564623329275</v>
      </c>
      <c r="AS214" s="7">
        <v>2.8514289099468582</v>
      </c>
    </row>
    <row r="215" spans="34:45" x14ac:dyDescent="0.25">
      <c r="AH215" t="str">
        <v>Bosnia and Herzegovina</v>
      </c>
      <c r="AI215">
        <v>76</v>
      </c>
      <c r="AJ215" s="7">
        <v>72.677804571668474</v>
      </c>
      <c r="AK215" s="7">
        <v>3.3221954283315256</v>
      </c>
      <c r="AL215" s="7">
        <v>3.3264736481849049</v>
      </c>
      <c r="AM215" s="7">
        <v>1.2861126543762243E-3</v>
      </c>
      <c r="AN215" s="7">
        <v>0.72310939071309721</v>
      </c>
      <c r="AO215" s="7">
        <v>1.1222630785400378E-4</v>
      </c>
      <c r="AP215" s="7">
        <v>-1.1375552391677688</v>
      </c>
      <c r="AQ215" s="7">
        <v>-0.8849785400013187</v>
      </c>
      <c r="AR215" s="7">
        <v>0.85035838957059584</v>
      </c>
      <c r="AS215" s="7">
        <v>3.3264736481849049</v>
      </c>
    </row>
    <row r="216" spans="34:45" x14ac:dyDescent="0.25">
      <c r="AH216" t="str">
        <v>Bosnia and Herzegovina</v>
      </c>
      <c r="AI216">
        <v>75.400000000000006</v>
      </c>
      <c r="AJ216" s="7">
        <v>75.128931922020755</v>
      </c>
      <c r="AK216" s="7">
        <v>0.27106807797925114</v>
      </c>
      <c r="AL216" s="7">
        <v>0.27163659348269659</v>
      </c>
      <c r="AM216" s="7">
        <v>2.0929267892679524E-3</v>
      </c>
      <c r="AN216" s="7">
        <v>5.9024551488551506E-2</v>
      </c>
      <c r="AO216" s="7">
        <v>1.2178059089849456E-6</v>
      </c>
      <c r="AP216" s="7">
        <v>-1.1375552391677688</v>
      </c>
      <c r="AQ216" s="7">
        <v>-0.8833558021293092</v>
      </c>
      <c r="AR216" s="7">
        <v>0.24294968921270821</v>
      </c>
      <c r="AS216" s="7">
        <v>0.27163659348269659</v>
      </c>
    </row>
    <row r="217" spans="34:45" x14ac:dyDescent="0.25">
      <c r="AH217" t="str">
        <v>Bosnia and Herzegovina</v>
      </c>
      <c r="AI217">
        <v>75.7</v>
      </c>
      <c r="AJ217" s="7">
        <v>75.358627839685425</v>
      </c>
      <c r="AK217" s="7">
        <v>0.3413721603145774</v>
      </c>
      <c r="AL217" s="7">
        <v>0.34219551618141136</v>
      </c>
      <c r="AM217" s="7">
        <v>2.4060977654582491E-3</v>
      </c>
      <c r="AN217" s="7">
        <v>7.4344796551129633E-2</v>
      </c>
      <c r="AO217" s="7">
        <v>2.221822641664579E-6</v>
      </c>
      <c r="AP217" s="7">
        <v>-1.1375552391677688</v>
      </c>
      <c r="AQ217" s="7">
        <v>-0.8825212699907079</v>
      </c>
      <c r="AR217" s="7">
        <v>0.27266242233048843</v>
      </c>
      <c r="AS217" s="7">
        <v>0.34219551618141136</v>
      </c>
    </row>
    <row r="218" spans="34:45" x14ac:dyDescent="0.25">
      <c r="AH218" t="str">
        <v>Bosnia and Herzegovina</v>
      </c>
      <c r="AI218">
        <v>75</v>
      </c>
      <c r="AJ218" s="7">
        <v>74.905444784296606</v>
      </c>
      <c r="AK218" s="7">
        <v>9.4555215703394424E-2</v>
      </c>
      <c r="AL218" s="7">
        <v>9.4774352746698376E-2</v>
      </c>
      <c r="AM218" s="7">
        <v>2.3121977302196397E-3</v>
      </c>
      <c r="AN218" s="7">
        <v>2.0591478377063401E-2</v>
      </c>
      <c r="AO218" s="7">
        <v>1.6377745338968682E-7</v>
      </c>
      <c r="AP218" s="7">
        <v>-1.1375552391677688</v>
      </c>
      <c r="AQ218" s="7">
        <v>-0.88140157470996516</v>
      </c>
      <c r="AR218" s="7">
        <v>0.14349731139315258</v>
      </c>
      <c r="AS218" s="7">
        <v>9.4774352746698376E-2</v>
      </c>
    </row>
    <row r="219" spans="34:45" x14ac:dyDescent="0.25">
      <c r="AH219" t="str">
        <v>Bosnia and Herzegovina</v>
      </c>
      <c r="AI219">
        <v>75.5</v>
      </c>
      <c r="AJ219" s="7">
        <v>71.568081878627197</v>
      </c>
      <c r="AK219" s="7">
        <v>3.9319181213728029</v>
      </c>
      <c r="AL219" s="7">
        <v>3.9385976110534462</v>
      </c>
      <c r="AM219" s="7">
        <v>1.6959055837280352E-3</v>
      </c>
      <c r="AN219" s="7">
        <v>0.85599732804719308</v>
      </c>
      <c r="AO219" s="7">
        <v>2.0745905030992103E-4</v>
      </c>
      <c r="AP219" s="7">
        <v>-1.1375552391677688</v>
      </c>
      <c r="AQ219" s="7">
        <v>-0.87572170613386047</v>
      </c>
      <c r="AR219" s="7">
        <v>0.9252012365140857</v>
      </c>
      <c r="AS219" s="7">
        <v>3.9385976110534462</v>
      </c>
    </row>
    <row r="220" spans="34:45" x14ac:dyDescent="0.25">
      <c r="AH220" t="str">
        <v>Botswana</v>
      </c>
      <c r="AI220">
        <v>65.099999999999994</v>
      </c>
      <c r="AJ220" s="7">
        <v>66.526956538465924</v>
      </c>
      <c r="AK220" s="7">
        <v>-1.4269565384659302</v>
      </c>
      <c r="AL220" s="7">
        <v>-1.4307503582860024</v>
      </c>
      <c r="AM220" s="7">
        <v>2.6516294740734038E-3</v>
      </c>
      <c r="AN220" s="7">
        <v>-0.31080405355909946</v>
      </c>
      <c r="AO220" s="7">
        <v>4.2804364490249999E-5</v>
      </c>
      <c r="AP220" s="7">
        <v>-1.1174634002413726</v>
      </c>
      <c r="AQ220" s="7">
        <v>-0.87318405449941183</v>
      </c>
      <c r="AR220" s="7">
        <v>0.55749803009436671</v>
      </c>
      <c r="AS220" s="7">
        <v>-1.4307503582860024</v>
      </c>
    </row>
    <row r="221" spans="34:45" x14ac:dyDescent="0.25">
      <c r="AH221" t="str">
        <v>Botswana</v>
      </c>
      <c r="AI221">
        <v>64.2</v>
      </c>
      <c r="AJ221" s="7">
        <v>65.46591299140934</v>
      </c>
      <c r="AK221" s="7">
        <v>-1.265912991409337</v>
      </c>
      <c r="AL221" s="7">
        <v>-1.26920573975865</v>
      </c>
      <c r="AM221" s="7">
        <v>2.5943377390801733E-3</v>
      </c>
      <c r="AN221" s="7">
        <v>-0.27571939183630578</v>
      </c>
      <c r="AO221" s="7">
        <v>3.2956270382014447E-5</v>
      </c>
      <c r="AP221" s="7">
        <v>-1.1174634002413726</v>
      </c>
      <c r="AQ221" s="7">
        <v>-0.87014875689576499</v>
      </c>
      <c r="AR221" s="7">
        <v>0.52508988929163902</v>
      </c>
      <c r="AS221" s="7">
        <v>-1.26920573975865</v>
      </c>
    </row>
    <row r="222" spans="34:45" x14ac:dyDescent="0.25">
      <c r="AH222" t="str">
        <v>Botswana</v>
      </c>
      <c r="AI222">
        <v>63.4</v>
      </c>
      <c r="AJ222" s="7">
        <v>74.802368084070679</v>
      </c>
      <c r="AK222" s="7">
        <v>-11.40236808407068</v>
      </c>
      <c r="AL222" s="7">
        <v>-11.434438452769355</v>
      </c>
      <c r="AM222" s="7">
        <v>2.8047174184497687E-3</v>
      </c>
      <c r="AN222" s="7">
        <v>-2.4837296315874764</v>
      </c>
      <c r="AO222" s="7">
        <v>2.89178688092877E-3</v>
      </c>
      <c r="AP222" s="7">
        <v>-1.1174634002413726</v>
      </c>
      <c r="AQ222" s="7">
        <v>-0.8697182121498136</v>
      </c>
      <c r="AR222" s="7">
        <v>1.575985289140567</v>
      </c>
      <c r="AS222" s="7">
        <v>-11.434438452769355</v>
      </c>
    </row>
    <row r="223" spans="34:45" x14ac:dyDescent="0.25">
      <c r="AH223" t="str">
        <v>Botswana</v>
      </c>
      <c r="AI223">
        <v>62.2</v>
      </c>
      <c r="AJ223" s="7">
        <v>64.450249583790907</v>
      </c>
      <c r="AK223" s="7">
        <v>-2.2502495837909038</v>
      </c>
      <c r="AL223" s="7">
        <v>-2.2555587182399117</v>
      </c>
      <c r="AM223" s="7">
        <v>2.3538001498586963E-3</v>
      </c>
      <c r="AN223" s="7">
        <v>-0.49005156839892788</v>
      </c>
      <c r="AO223" s="7">
        <v>9.4433339928267319E-5</v>
      </c>
      <c r="AP223" s="7">
        <v>-1.1174634002413726</v>
      </c>
      <c r="AQ223" s="7">
        <v>-0.86860529030854328</v>
      </c>
      <c r="AR223" s="7">
        <v>0.7000368336015812</v>
      </c>
      <c r="AS223" s="7">
        <v>-2.2555587182399117</v>
      </c>
    </row>
    <row r="224" spans="34:45" x14ac:dyDescent="0.25">
      <c r="AH224" t="str">
        <v>Botswana</v>
      </c>
      <c r="AI224">
        <v>61.1</v>
      </c>
      <c r="AJ224" s="7">
        <v>63.451226548336024</v>
      </c>
      <c r="AK224" s="7">
        <v>-2.3512265483360224</v>
      </c>
      <c r="AL224" s="7">
        <v>-2.3570745817209966</v>
      </c>
      <c r="AM224" s="7">
        <v>2.4810557248910767E-3</v>
      </c>
      <c r="AN224" s="7">
        <v>-0.51207464244392797</v>
      </c>
      <c r="AO224" s="7">
        <v>1.0870027852188562E-4</v>
      </c>
      <c r="AP224" s="7">
        <v>-1.1174634002413726</v>
      </c>
      <c r="AQ224" s="7">
        <v>-0.86747077657359228</v>
      </c>
      <c r="AR224" s="7">
        <v>0.71559390889241647</v>
      </c>
      <c r="AS224" s="7">
        <v>-2.3570745817209966</v>
      </c>
    </row>
    <row r="225" spans="34:45" x14ac:dyDescent="0.25">
      <c r="AH225" t="str">
        <v>Botswana</v>
      </c>
      <c r="AI225">
        <v>59.2</v>
      </c>
      <c r="AJ225" s="7">
        <v>61.796740765293116</v>
      </c>
      <c r="AK225" s="7">
        <v>-2.5967407652931129</v>
      </c>
      <c r="AL225" s="7">
        <v>-2.6049281155323043</v>
      </c>
      <c r="AM225" s="7">
        <v>3.1430234832097192E-3</v>
      </c>
      <c r="AN225" s="7">
        <v>-0.56573303487474402</v>
      </c>
      <c r="AO225" s="7">
        <v>1.6818474511723569E-4</v>
      </c>
      <c r="AP225" s="7">
        <v>-1.1174634002413726</v>
      </c>
      <c r="AQ225" s="7">
        <v>-0.86698325049130631</v>
      </c>
      <c r="AR225" s="7">
        <v>0.75215226841028937</v>
      </c>
      <c r="AS225" s="7">
        <v>-2.6049281155323043</v>
      </c>
    </row>
    <row r="226" spans="34:45" x14ac:dyDescent="0.25">
      <c r="AH226" t="str">
        <v>Botswana</v>
      </c>
      <c r="AI226">
        <v>57.5</v>
      </c>
      <c r="AJ226" s="7">
        <v>60.582050882525074</v>
      </c>
      <c r="AK226" s="7">
        <v>-3.0820508825250741</v>
      </c>
      <c r="AL226" s="7">
        <v>-3.0939506168565143</v>
      </c>
      <c r="AM226" s="7">
        <v>3.8461293682606735E-3</v>
      </c>
      <c r="AN226" s="7">
        <v>-0.67170094716367246</v>
      </c>
      <c r="AO226" s="7">
        <v>2.9033415694783451E-4</v>
      </c>
      <c r="AP226" s="7">
        <v>-1.1005940465096573</v>
      </c>
      <c r="AQ226" s="7">
        <v>-0.86341307472246609</v>
      </c>
      <c r="AR226" s="7">
        <v>0.81957363742599265</v>
      </c>
      <c r="AS226" s="7">
        <v>-3.0939506168565143</v>
      </c>
    </row>
    <row r="227" spans="34:45" x14ac:dyDescent="0.25">
      <c r="AH227" t="str">
        <v>Botswana</v>
      </c>
      <c r="AI227">
        <v>56.9</v>
      </c>
      <c r="AJ227" s="7">
        <v>60.324984541681772</v>
      </c>
      <c r="AK227" s="7">
        <v>-3.4249845416817735</v>
      </c>
      <c r="AL227" s="7">
        <v>-3.4391310050307968</v>
      </c>
      <c r="AM227" s="7">
        <v>4.1133830983261866E-3</v>
      </c>
      <c r="AN227" s="7">
        <v>-0.74653992252128276</v>
      </c>
      <c r="AO227" s="7">
        <v>3.8365784878761395E-4</v>
      </c>
      <c r="AP227" s="7">
        <v>-1.1005940465096573</v>
      </c>
      <c r="AQ227" s="7">
        <v>-0.86207468740601523</v>
      </c>
      <c r="AR227" s="7">
        <v>0.86402541775186381</v>
      </c>
      <c r="AS227" s="7">
        <v>-3.4391310050307968</v>
      </c>
    </row>
    <row r="228" spans="34:45" x14ac:dyDescent="0.25">
      <c r="AH228" t="str">
        <v>Botswana</v>
      </c>
      <c r="AI228">
        <v>54.8</v>
      </c>
      <c r="AJ228" s="7">
        <v>58.210075366530994</v>
      </c>
      <c r="AK228" s="7">
        <v>-3.4100753665309966</v>
      </c>
      <c r="AL228" s="7">
        <v>-3.4293382659916669</v>
      </c>
      <c r="AM228" s="7">
        <v>5.6170893526889427E-3</v>
      </c>
      <c r="AN228" s="7">
        <v>-0.74385197640492784</v>
      </c>
      <c r="AO228" s="7">
        <v>5.2093012437300437E-4</v>
      </c>
      <c r="AP228" s="7">
        <v>-1.0950400512086547</v>
      </c>
      <c r="AQ228" s="7">
        <v>-0.85441515320506756</v>
      </c>
      <c r="AR228" s="7">
        <v>0.86246853647244881</v>
      </c>
      <c r="AS228" s="7">
        <v>-3.4293382659916669</v>
      </c>
    </row>
    <row r="229" spans="34:45" x14ac:dyDescent="0.25">
      <c r="AH229" t="str">
        <v>Botswana</v>
      </c>
      <c r="AI229">
        <v>51.7</v>
      </c>
      <c r="AJ229" s="7">
        <v>55.75154576066992</v>
      </c>
      <c r="AK229" s="7">
        <v>-4.0515457606699172</v>
      </c>
      <c r="AL229" s="7">
        <v>-4.0855073028173381</v>
      </c>
      <c r="AM229" s="7">
        <v>8.3126866825085025E-3</v>
      </c>
      <c r="AN229" s="7">
        <v>-0.8849785400013187</v>
      </c>
      <c r="AO229" s="7">
        <v>1.0941601236218118E-3</v>
      </c>
      <c r="AP229" s="7">
        <v>-1.0950400512086547</v>
      </c>
      <c r="AQ229" s="7">
        <v>-0.85364613070602002</v>
      </c>
      <c r="AR229" s="7">
        <v>0.94073298018158091</v>
      </c>
      <c r="AS229" s="7">
        <v>-4.0855073028173381</v>
      </c>
    </row>
    <row r="230" spans="34:45" x14ac:dyDescent="0.25">
      <c r="AH230" t="str">
        <v>Botswana</v>
      </c>
      <c r="AI230">
        <v>48.1</v>
      </c>
      <c r="AJ230" s="7">
        <v>52.748455211374107</v>
      </c>
      <c r="AK230" s="7">
        <v>-4.648455211374106</v>
      </c>
      <c r="AL230" s="7">
        <v>-4.7049066161297075</v>
      </c>
      <c r="AM230" s="7">
        <v>1.1998411310029107E-2</v>
      </c>
      <c r="AN230" s="7">
        <v>-1.0172535148058304</v>
      </c>
      <c r="AO230" s="7">
        <v>2.0944656902847475E-3</v>
      </c>
      <c r="AP230" s="7">
        <v>-1.0895196306228982</v>
      </c>
      <c r="AQ230" s="7">
        <v>-0.8526407627264353</v>
      </c>
      <c r="AR230" s="7">
        <v>1.0085898645167075</v>
      </c>
      <c r="AS230" s="7">
        <v>-4.7049066161297075</v>
      </c>
    </row>
    <row r="231" spans="34:45" x14ac:dyDescent="0.25">
      <c r="AH231" t="str">
        <v>Botswana</v>
      </c>
      <c r="AI231">
        <v>46.4</v>
      </c>
      <c r="AJ231" s="7">
        <v>51.372358446243908</v>
      </c>
      <c r="AK231" s="7">
        <v>-4.9723584462439092</v>
      </c>
      <c r="AL231" s="7">
        <v>-5.0440544099909888</v>
      </c>
      <c r="AM231" s="7">
        <v>1.4213955266832074E-2</v>
      </c>
      <c r="AN231" s="7">
        <v>-1.0893575940523628</v>
      </c>
      <c r="AO231" s="7">
        <v>2.8518190038019395E-3</v>
      </c>
      <c r="AP231" s="7">
        <v>-1.0895196306228982</v>
      </c>
      <c r="AQ231" s="7">
        <v>-0.85114214381241826</v>
      </c>
      <c r="AR231" s="7">
        <v>1.043722948896096</v>
      </c>
      <c r="AS231" s="7">
        <v>-5.0440544099909888</v>
      </c>
    </row>
    <row r="232" spans="34:45" x14ac:dyDescent="0.25">
      <c r="AH232" t="str">
        <v>Botswana</v>
      </c>
      <c r="AI232">
        <v>46</v>
      </c>
      <c r="AJ232" s="7">
        <v>51.102889769082381</v>
      </c>
      <c r="AK232" s="7">
        <v>-5.1028897690823811</v>
      </c>
      <c r="AL232" s="7">
        <v>-5.1800822092170691</v>
      </c>
      <c r="AM232" s="7">
        <v>1.490177897125603E-2</v>
      </c>
      <c r="AN232" s="7">
        <v>-1.1183449714083669</v>
      </c>
      <c r="AO232" s="7">
        <v>3.1532536776629127E-3</v>
      </c>
      <c r="AP232" s="7">
        <v>-1.0895196306228982</v>
      </c>
      <c r="AQ232" s="7">
        <v>-0.84613568877579692</v>
      </c>
      <c r="AR232" s="7">
        <v>1.0575183078360237</v>
      </c>
      <c r="AS232" s="7">
        <v>-5.1800822092170691</v>
      </c>
    </row>
    <row r="233" spans="34:45" x14ac:dyDescent="0.25">
      <c r="AH233" t="str">
        <v>Botswana</v>
      </c>
      <c r="AI233">
        <v>46.7</v>
      </c>
      <c r="AJ233" s="7">
        <v>51.840088043466125</v>
      </c>
      <c r="AK233" s="7">
        <v>-5.1400880434661218</v>
      </c>
      <c r="AL233" s="7">
        <v>-5.2150487293069965</v>
      </c>
      <c r="AM233" s="7">
        <v>1.4373918582892272E-2</v>
      </c>
      <c r="AN233" s="7">
        <v>-1.1261956205261823</v>
      </c>
      <c r="AO233" s="7">
        <v>3.0827578429680285E-3</v>
      </c>
      <c r="AP233" s="7">
        <v>-1.0895196306228982</v>
      </c>
      <c r="AQ233" s="7">
        <v>-0.84399214294463776</v>
      </c>
      <c r="AR233" s="7">
        <v>1.0612236430301496</v>
      </c>
      <c r="AS233" s="7">
        <v>-5.2150487293069965</v>
      </c>
    </row>
    <row r="234" spans="34:45" x14ac:dyDescent="0.25">
      <c r="AH234" t="str">
        <v>Botswana</v>
      </c>
      <c r="AI234">
        <v>47.8</v>
      </c>
      <c r="AJ234" s="7">
        <v>52.804592218863611</v>
      </c>
      <c r="AK234" s="7">
        <v>-5.0045922188636141</v>
      </c>
      <c r="AL234" s="7">
        <v>-5.0724636761812283</v>
      </c>
      <c r="AM234" s="7">
        <v>1.3380373256553502E-2</v>
      </c>
      <c r="AN234" s="7">
        <v>-1.0959561821147901</v>
      </c>
      <c r="AO234" s="7">
        <v>2.7148985726864173E-3</v>
      </c>
      <c r="AP234" s="7">
        <v>-1.0895196306228982</v>
      </c>
      <c r="AQ234" s="7">
        <v>-0.84290435244341744</v>
      </c>
      <c r="AR234" s="7">
        <v>1.0468792586133273</v>
      </c>
      <c r="AS234" s="7">
        <v>-5.0724636761812283</v>
      </c>
    </row>
    <row r="235" spans="34:45" x14ac:dyDescent="0.25">
      <c r="AH235" t="str">
        <v>Brazil</v>
      </c>
      <c r="AI235">
        <v>74.8</v>
      </c>
      <c r="AJ235" s="7">
        <v>74.125548105281013</v>
      </c>
      <c r="AK235" s="7">
        <v>0.67445189471898459</v>
      </c>
      <c r="AL235" s="7">
        <v>0.6768887447351789</v>
      </c>
      <c r="AM235" s="7">
        <v>3.6000746579818873E-3</v>
      </c>
      <c r="AN235" s="7">
        <v>0.14697162826170576</v>
      </c>
      <c r="AO235" s="7">
        <v>1.3007492429137368E-5</v>
      </c>
      <c r="AP235" s="7">
        <v>-1.0758617643853021</v>
      </c>
      <c r="AQ235" s="7">
        <v>-0.84219911740295827</v>
      </c>
      <c r="AR235" s="7">
        <v>0.38336878884659581</v>
      </c>
      <c r="AS235" s="7">
        <v>0.6768887447351789</v>
      </c>
    </row>
    <row r="236" spans="34:45" x14ac:dyDescent="0.25">
      <c r="AH236" t="str">
        <v>Brazil</v>
      </c>
      <c r="AI236">
        <v>74.7</v>
      </c>
      <c r="AJ236" s="7">
        <v>73.334287927003828</v>
      </c>
      <c r="AK236" s="7">
        <v>1.3657120729961747</v>
      </c>
      <c r="AL236" s="7">
        <v>1.3689624248989543</v>
      </c>
      <c r="AM236" s="7">
        <v>2.3743178363858477E-3</v>
      </c>
      <c r="AN236" s="7">
        <v>0.29742310826705254</v>
      </c>
      <c r="AO236" s="7">
        <v>3.5088871403842171E-5</v>
      </c>
      <c r="AP236" s="7">
        <v>-1.0758617643853021</v>
      </c>
      <c r="AQ236" s="7">
        <v>-0.83796683861160026</v>
      </c>
      <c r="AR236" s="7">
        <v>0.5453651146406896</v>
      </c>
      <c r="AS236" s="7">
        <v>1.3689624248989543</v>
      </c>
    </row>
    <row r="237" spans="34:45" x14ac:dyDescent="0.25">
      <c r="AH237" t="str">
        <v>Brazil</v>
      </c>
      <c r="AI237">
        <v>74.5</v>
      </c>
      <c r="AJ237" s="7">
        <v>73.308780464325594</v>
      </c>
      <c r="AK237" s="7">
        <v>1.1912195356744064</v>
      </c>
      <c r="AL237" s="7">
        <v>1.1937241166780719</v>
      </c>
      <c r="AM237" s="7">
        <v>2.0981238199620292E-3</v>
      </c>
      <c r="AN237" s="7">
        <v>0.25938643321770383</v>
      </c>
      <c r="AO237" s="7">
        <v>2.3576891199655464E-5</v>
      </c>
      <c r="AP237" s="7">
        <v>-1.0704544602760233</v>
      </c>
      <c r="AQ237" s="7">
        <v>-0.83104696990970439</v>
      </c>
      <c r="AR237" s="7">
        <v>0.50929994425456582</v>
      </c>
      <c r="AS237" s="7">
        <v>1.1937241166780719</v>
      </c>
    </row>
    <row r="238" spans="34:45" x14ac:dyDescent="0.25">
      <c r="AH238" t="str">
        <v>Brazil</v>
      </c>
      <c r="AI238">
        <v>74.099999999999994</v>
      </c>
      <c r="AJ238" s="7">
        <v>72.970782664737243</v>
      </c>
      <c r="AK238" s="7">
        <v>1.1292173352627515</v>
      </c>
      <c r="AL238" s="7">
        <v>1.1313388454282363</v>
      </c>
      <c r="AM238" s="7">
        <v>1.8752208271269335E-3</v>
      </c>
      <c r="AN238" s="7">
        <v>0.2458580811032357</v>
      </c>
      <c r="AO238" s="7">
        <v>1.892715354951198E-5</v>
      </c>
      <c r="AP238" s="7">
        <v>-1.0704544602760233</v>
      </c>
      <c r="AQ238" s="7">
        <v>-0.82703768242270193</v>
      </c>
      <c r="AR238" s="7">
        <v>0.49584078200893855</v>
      </c>
      <c r="AS238" s="7">
        <v>1.1313388454282363</v>
      </c>
    </row>
    <row r="239" spans="34:45" x14ac:dyDescent="0.25">
      <c r="AH239" t="str">
        <v>Brazil</v>
      </c>
      <c r="AI239">
        <v>73.8</v>
      </c>
      <c r="AJ239" s="7">
        <v>72.509777624593269</v>
      </c>
      <c r="AK239" s="7">
        <v>1.2902223754067279</v>
      </c>
      <c r="AL239" s="7">
        <v>1.2921792016759337</v>
      </c>
      <c r="AM239" s="7">
        <v>1.5143613723761127E-3</v>
      </c>
      <c r="AN239" s="7">
        <v>0.28086202817023914</v>
      </c>
      <c r="AO239" s="7">
        <v>1.9939878400986236E-5</v>
      </c>
      <c r="AP239" s="7">
        <v>-1.0704544602760233</v>
      </c>
      <c r="AQ239" s="7">
        <v>-0.82621479749986704</v>
      </c>
      <c r="AR239" s="7">
        <v>0.52996417630839832</v>
      </c>
      <c r="AS239" s="7">
        <v>1.2921792016759337</v>
      </c>
    </row>
    <row r="240" spans="34:45" x14ac:dyDescent="0.25">
      <c r="AH240" t="str">
        <v>Brazil</v>
      </c>
      <c r="AI240">
        <v>73.599999999999994</v>
      </c>
      <c r="AJ240" s="7">
        <v>72.266521537373535</v>
      </c>
      <c r="AK240" s="7">
        <v>1.3334784626264593</v>
      </c>
      <c r="AL240" s="7">
        <v>1.3352367667265099</v>
      </c>
      <c r="AM240" s="7">
        <v>1.3168481754448368E-3</v>
      </c>
      <c r="AN240" s="7">
        <v>0.29024952241404367</v>
      </c>
      <c r="AO240" s="7">
        <v>1.8513978726181514E-5</v>
      </c>
      <c r="AP240" s="7">
        <v>-1.0704544602760233</v>
      </c>
      <c r="AQ240" s="7">
        <v>-0.81978913764014838</v>
      </c>
      <c r="AR240" s="7">
        <v>0.53874810664543749</v>
      </c>
      <c r="AS240" s="7">
        <v>1.3352367667265099</v>
      </c>
    </row>
    <row r="241" spans="34:45" x14ac:dyDescent="0.25">
      <c r="AH241" t="str">
        <v>Brazil</v>
      </c>
      <c r="AI241">
        <v>73.400000000000006</v>
      </c>
      <c r="AJ241" s="7">
        <v>71.535287847356187</v>
      </c>
      <c r="AK241" s="7">
        <v>1.8647121526438184</v>
      </c>
      <c r="AL241" s="7">
        <v>1.8668131256238623</v>
      </c>
      <c r="AM241" s="7">
        <v>1.1254329376657137E-3</v>
      </c>
      <c r="AN241" s="7">
        <v>0.40584078862651013</v>
      </c>
      <c r="AO241" s="7">
        <v>3.0929208196494829E-5</v>
      </c>
      <c r="AP241" s="7">
        <v>-1.0597326997110486</v>
      </c>
      <c r="AQ241" s="7">
        <v>-0.81370465395201463</v>
      </c>
      <c r="AR241" s="7">
        <v>0.63705634650830545</v>
      </c>
      <c r="AS241" s="7">
        <v>1.8668131256238623</v>
      </c>
    </row>
    <row r="242" spans="34:45" x14ac:dyDescent="0.25">
      <c r="AH242" t="str">
        <v>Brazil</v>
      </c>
      <c r="AI242">
        <v>73.3</v>
      </c>
      <c r="AJ242" s="7">
        <v>71.738819913543139</v>
      </c>
      <c r="AK242" s="7">
        <v>1.5611800864568579</v>
      </c>
      <c r="AL242" s="7">
        <v>1.5630800605066864</v>
      </c>
      <c r="AM242" s="7">
        <v>1.2155321392895283E-3</v>
      </c>
      <c r="AN242" s="7">
        <v>0.33979460780136478</v>
      </c>
      <c r="AO242" s="7">
        <v>2.3419433277767343E-5</v>
      </c>
      <c r="AP242" s="7">
        <v>-1.0570712344634026</v>
      </c>
      <c r="AQ242" s="7">
        <v>-0.81297220446408025</v>
      </c>
      <c r="AR242" s="7">
        <v>0.58291904052052101</v>
      </c>
      <c r="AS242" s="7">
        <v>1.5630800605066864</v>
      </c>
    </row>
    <row r="243" spans="34:45" x14ac:dyDescent="0.25">
      <c r="AH243" t="str">
        <v>Brazil</v>
      </c>
      <c r="AI243">
        <v>73</v>
      </c>
      <c r="AJ243" s="7">
        <v>71.705977545260708</v>
      </c>
      <c r="AK243" s="7">
        <v>1.2940224547392916</v>
      </c>
      <c r="AL243" s="7">
        <v>1.2961383670959392</v>
      </c>
      <c r="AM243" s="7">
        <v>1.6324741326719035E-3</v>
      </c>
      <c r="AN243" s="7">
        <v>0.28170591060855277</v>
      </c>
      <c r="AO243" s="7">
        <v>2.1627012452076294E-5</v>
      </c>
      <c r="AP243" s="7">
        <v>-1.0570712344634026</v>
      </c>
      <c r="AQ243" s="7">
        <v>-0.81136542793520738</v>
      </c>
      <c r="AR243" s="7">
        <v>0.53075974848188401</v>
      </c>
      <c r="AS243" s="7">
        <v>1.2961383670959392</v>
      </c>
    </row>
    <row r="244" spans="34:45" x14ac:dyDescent="0.25">
      <c r="AH244" t="str">
        <v>Brazil</v>
      </c>
      <c r="AI244">
        <v>72.7</v>
      </c>
      <c r="AJ244" s="7">
        <v>71.668138122521128</v>
      </c>
      <c r="AK244" s="7">
        <v>1.0318618774788746</v>
      </c>
      <c r="AL244" s="7">
        <v>1.0337635891049077</v>
      </c>
      <c r="AM244" s="7">
        <v>1.8396001233510202E-3</v>
      </c>
      <c r="AN244" s="7">
        <v>0.22465742114872955</v>
      </c>
      <c r="AO244" s="7">
        <v>1.5502915581572294E-5</v>
      </c>
      <c r="AP244" s="7">
        <v>-1.0570712344634026</v>
      </c>
      <c r="AQ244" s="7">
        <v>-0.81002574553031725</v>
      </c>
      <c r="AR244" s="7">
        <v>0.47398040165045807</v>
      </c>
      <c r="AS244" s="7">
        <v>1.0337635891049077</v>
      </c>
    </row>
    <row r="245" spans="34:45" x14ac:dyDescent="0.25">
      <c r="AH245" t="str">
        <v>Brazil</v>
      </c>
      <c r="AI245">
        <v>72</v>
      </c>
      <c r="AJ245" s="7">
        <v>77.068335379536336</v>
      </c>
      <c r="AK245" s="7">
        <v>-5.0683353795363359</v>
      </c>
      <c r="AL245" s="7">
        <v>-5.0827803609173969</v>
      </c>
      <c r="AM245" s="7">
        <v>2.8419448324250858E-3</v>
      </c>
      <c r="AN245" s="7">
        <v>-1.104034675437481</v>
      </c>
      <c r="AO245" s="7">
        <v>5.7898300862882892E-4</v>
      </c>
      <c r="AP245" s="7">
        <v>-1.0491313979639725</v>
      </c>
      <c r="AQ245" s="7">
        <v>-0.80359599848062702</v>
      </c>
      <c r="AR245" s="7">
        <v>1.0507305436873342</v>
      </c>
      <c r="AS245" s="7">
        <v>-5.0827803609173969</v>
      </c>
    </row>
    <row r="246" spans="34:45" x14ac:dyDescent="0.25">
      <c r="AH246" t="str">
        <v>Brazil</v>
      </c>
      <c r="AI246">
        <v>71.8</v>
      </c>
      <c r="AJ246" s="7">
        <v>72.932405539629428</v>
      </c>
      <c r="AK246" s="7">
        <v>-1.1324055396294312</v>
      </c>
      <c r="AL246" s="7">
        <v>-1.1361309104482813</v>
      </c>
      <c r="AM246" s="7">
        <v>3.2789978554320664E-3</v>
      </c>
      <c r="AN246" s="7">
        <v>-0.24672579113859019</v>
      </c>
      <c r="AO246" s="7">
        <v>3.3376852019342761E-5</v>
      </c>
      <c r="AP246" s="7">
        <v>-1.0491313979639725</v>
      </c>
      <c r="AQ246" s="7">
        <v>-0.79792817925481951</v>
      </c>
      <c r="AR246" s="7">
        <v>0.49671499991301871</v>
      </c>
      <c r="AS246" s="7">
        <v>-1.1361309104482813</v>
      </c>
    </row>
    <row r="247" spans="34:45" x14ac:dyDescent="0.25">
      <c r="AH247" t="str">
        <v>Brazil</v>
      </c>
      <c r="AI247">
        <v>71.400000000000006</v>
      </c>
      <c r="AJ247" s="7">
        <v>72.700871283157355</v>
      </c>
      <c r="AK247" s="7">
        <v>-1.300871283157349</v>
      </c>
      <c r="AL247" s="7">
        <v>-1.3053376286706937</v>
      </c>
      <c r="AM247" s="7">
        <v>3.421601749037904E-3</v>
      </c>
      <c r="AN247" s="7">
        <v>-0.28345097934420932</v>
      </c>
      <c r="AO247" s="7">
        <v>4.5975097969237445E-5</v>
      </c>
      <c r="AP247" s="7">
        <v>-1.0491313979639725</v>
      </c>
      <c r="AQ247" s="7">
        <v>-0.7946002968774647</v>
      </c>
      <c r="AR247" s="7">
        <v>0.53240114513795833</v>
      </c>
      <c r="AS247" s="7">
        <v>-1.3053376286706937</v>
      </c>
    </row>
    <row r="248" spans="34:45" x14ac:dyDescent="0.25">
      <c r="AH248" t="str">
        <v>Brazil</v>
      </c>
      <c r="AI248">
        <v>71</v>
      </c>
      <c r="AJ248" s="7">
        <v>72.209294595391313</v>
      </c>
      <c r="AK248" s="7">
        <v>-1.209294595391313</v>
      </c>
      <c r="AL248" s="7">
        <v>-1.2137713087859658</v>
      </c>
      <c r="AM248" s="7">
        <v>3.6882676021817002E-3</v>
      </c>
      <c r="AN248" s="7">
        <v>-0.26353230425719731</v>
      </c>
      <c r="AO248" s="7">
        <v>4.2849291721978845E-5</v>
      </c>
      <c r="AP248" s="7">
        <v>-1.0491313979639725</v>
      </c>
      <c r="AQ248" s="7">
        <v>-0.7942763524947194</v>
      </c>
      <c r="AR248" s="7">
        <v>0.51335397559305729</v>
      </c>
      <c r="AS248" s="7">
        <v>-1.2137713087859658</v>
      </c>
    </row>
    <row r="249" spans="34:45" x14ac:dyDescent="0.25">
      <c r="AH249" t="str">
        <v>Brazil</v>
      </c>
      <c r="AI249">
        <v>75</v>
      </c>
      <c r="AJ249" s="7">
        <v>71.852220166696668</v>
      </c>
      <c r="AK249" s="7">
        <v>3.147779833303332</v>
      </c>
      <c r="AL249" s="7">
        <v>3.1608195566379211</v>
      </c>
      <c r="AM249" s="7">
        <v>4.1254247833301966E-3</v>
      </c>
      <c r="AN249" s="7">
        <v>0.68612208069149172</v>
      </c>
      <c r="AO249" s="7">
        <v>3.250241041013374E-4</v>
      </c>
      <c r="AP249" s="7">
        <v>-1.0386467129748296</v>
      </c>
      <c r="AQ249" s="7">
        <v>-0.79151018019258301</v>
      </c>
      <c r="AR249" s="7">
        <v>0.82832486422386942</v>
      </c>
      <c r="AS249" s="7">
        <v>3.1608195566379211</v>
      </c>
    </row>
    <row r="250" spans="34:45" x14ac:dyDescent="0.25">
      <c r="AH250" t="str">
        <v>Bulgaria</v>
      </c>
      <c r="AI250">
        <v>74.3</v>
      </c>
      <c r="AJ250" s="7">
        <v>74.762067366782944</v>
      </c>
      <c r="AK250" s="7">
        <v>-0.46206736678294646</v>
      </c>
      <c r="AL250" s="7">
        <v>-0.46523348193071901</v>
      </c>
      <c r="AM250" s="7">
        <v>6.8054326929203896E-3</v>
      </c>
      <c r="AN250" s="7">
        <v>-0.10085269312429937</v>
      </c>
      <c r="AO250" s="7">
        <v>1.1615693855062247E-5</v>
      </c>
      <c r="AP250" s="7">
        <v>-1.0386467129748296</v>
      </c>
      <c r="AQ250" s="7">
        <v>-0.78933002049625989</v>
      </c>
      <c r="AR250" s="7">
        <v>0.31757313035629975</v>
      </c>
      <c r="AS250" s="7">
        <v>-0.46523348193071901</v>
      </c>
    </row>
    <row r="251" spans="34:45" x14ac:dyDescent="0.25">
      <c r="AH251" t="str">
        <v>Bulgaria</v>
      </c>
      <c r="AI251">
        <v>74.099999999999994</v>
      </c>
      <c r="AJ251" s="7">
        <v>78.30791206405614</v>
      </c>
      <c r="AK251" s="7">
        <v>-4.2079120640561456</v>
      </c>
      <c r="AL251" s="7">
        <v>-4.2365544485295663</v>
      </c>
      <c r="AM251" s="7">
        <v>6.7607733646292941E-3</v>
      </c>
      <c r="AN251" s="7">
        <v>-0.91841526526392292</v>
      </c>
      <c r="AO251" s="7">
        <v>9.5690638303976147E-4</v>
      </c>
      <c r="AP251" s="7">
        <v>-1.0334469496720613</v>
      </c>
      <c r="AQ251" s="7">
        <v>-0.77572033384467931</v>
      </c>
      <c r="AR251" s="7">
        <v>0.95833984852134946</v>
      </c>
      <c r="AS251" s="7">
        <v>-4.2365544485295663</v>
      </c>
    </row>
    <row r="252" spans="34:45" x14ac:dyDescent="0.25">
      <c r="AH252" t="str">
        <v>Bulgaria</v>
      </c>
      <c r="AI252">
        <v>73.900000000000006</v>
      </c>
      <c r="AJ252" s="7">
        <v>74.019123361952978</v>
      </c>
      <c r="AK252" s="7">
        <v>-0.11912336195297257</v>
      </c>
      <c r="AL252" s="7">
        <v>-0.1198429093685493</v>
      </c>
      <c r="AM252" s="7">
        <v>6.0040883467199239E-3</v>
      </c>
      <c r="AN252" s="7">
        <v>-2.5989864330590206E-2</v>
      </c>
      <c r="AO252" s="7">
        <v>6.8001618652019714E-7</v>
      </c>
      <c r="AP252" s="7">
        <v>-1.0334469496720613</v>
      </c>
      <c r="AQ252" s="7">
        <v>-0.7714669266366736</v>
      </c>
      <c r="AR252" s="7">
        <v>0.16121372252569011</v>
      </c>
      <c r="AS252" s="7">
        <v>-0.1198429093685493</v>
      </c>
    </row>
    <row r="253" spans="34:45" x14ac:dyDescent="0.25">
      <c r="AH253" t="str">
        <v>Bulgaria</v>
      </c>
      <c r="AI253">
        <v>73.7</v>
      </c>
      <c r="AJ253" s="7">
        <v>73.768225540636408</v>
      </c>
      <c r="AK253" s="7">
        <v>-6.8225540636404958E-2</v>
      </c>
      <c r="AL253" s="7">
        <v>-6.8611177771991508E-2</v>
      </c>
      <c r="AM253" s="7">
        <v>5.62061675822117E-3</v>
      </c>
      <c r="AN253" s="7">
        <v>-1.4882308395592406E-2</v>
      </c>
      <c r="AO253" s="7">
        <v>2.086513562101539E-7</v>
      </c>
      <c r="AP253" s="7">
        <v>-1.0334469496720613</v>
      </c>
      <c r="AQ253" s="7">
        <v>-0.76968491991095545</v>
      </c>
      <c r="AR253" s="7">
        <v>0.12199306699805693</v>
      </c>
      <c r="AS253" s="7">
        <v>-6.8611177771991508E-2</v>
      </c>
    </row>
    <row r="254" spans="34:45" x14ac:dyDescent="0.25">
      <c r="AH254" t="str">
        <v>Bulgaria</v>
      </c>
      <c r="AI254">
        <v>73.400000000000006</v>
      </c>
      <c r="AJ254" s="7">
        <v>73.189419445508165</v>
      </c>
      <c r="AK254" s="7">
        <v>0.2105805544918411</v>
      </c>
      <c r="AL254" s="7">
        <v>0.21175251771157502</v>
      </c>
      <c r="AM254" s="7">
        <v>5.5345893045306059E-3</v>
      </c>
      <c r="AN254" s="7">
        <v>4.593278660587969E-2</v>
      </c>
      <c r="AO254" s="7">
        <v>1.9569965231437502E-6</v>
      </c>
      <c r="AP254" s="7">
        <v>-1.0334469496720613</v>
      </c>
      <c r="AQ254" s="7">
        <v>-0.76589744287720007</v>
      </c>
      <c r="AR254" s="7">
        <v>0.21431935658236681</v>
      </c>
      <c r="AS254" s="7">
        <v>0.21175251771157502</v>
      </c>
    </row>
    <row r="255" spans="34:45" x14ac:dyDescent="0.25">
      <c r="AH255" t="str">
        <v>Bulgaria</v>
      </c>
      <c r="AI255">
        <v>73.2</v>
      </c>
      <c r="AJ255" s="7">
        <v>72.916822703322808</v>
      </c>
      <c r="AK255" s="7">
        <v>0.28317729667719505</v>
      </c>
      <c r="AL255" s="7">
        <v>0.28469914528340168</v>
      </c>
      <c r="AM255" s="7">
        <v>5.3454625046088665E-3</v>
      </c>
      <c r="AN255" s="7">
        <v>6.1762044954939269E-2</v>
      </c>
      <c r="AO255" s="7">
        <v>3.4166862767317924E-6</v>
      </c>
      <c r="AP255" s="7">
        <v>-1.0334469496720613</v>
      </c>
      <c r="AQ255" s="7">
        <v>-0.76450287507802372</v>
      </c>
      <c r="AR255" s="7">
        <v>0.24851970737738138</v>
      </c>
      <c r="AS255" s="7">
        <v>0.28469914528340168</v>
      </c>
    </row>
    <row r="256" spans="34:45" x14ac:dyDescent="0.25">
      <c r="AH256" t="str">
        <v>Bulgaria</v>
      </c>
      <c r="AI256">
        <v>72.900000000000006</v>
      </c>
      <c r="AJ256" s="7">
        <v>72.87592790655367</v>
      </c>
      <c r="AK256" s="7">
        <v>2.407209344633543E-2</v>
      </c>
      <c r="AL256" s="7">
        <v>2.4197392747397194E-2</v>
      </c>
      <c r="AM256" s="7">
        <v>5.1782149576939168E-3</v>
      </c>
      <c r="AN256" s="7">
        <v>5.2497737484172892E-3</v>
      </c>
      <c r="AO256" s="7">
        <v>2.39091816241704E-8</v>
      </c>
      <c r="AP256" s="7">
        <v>-1.0205681915260707</v>
      </c>
      <c r="AQ256" s="7">
        <v>-0.76390969924191554</v>
      </c>
      <c r="AR256" s="7">
        <v>7.2455322429875985E-2</v>
      </c>
      <c r="AS256" s="7">
        <v>2.4197392747397194E-2</v>
      </c>
    </row>
    <row r="257" spans="34:45" x14ac:dyDescent="0.25">
      <c r="AH257" t="str">
        <v>Bulgaria</v>
      </c>
      <c r="AI257">
        <v>72.599999999999994</v>
      </c>
      <c r="AJ257" s="7">
        <v>72.303970949405951</v>
      </c>
      <c r="AK257" s="7">
        <v>0.2960290505940435</v>
      </c>
      <c r="AL257" s="7">
        <v>0.2976257886896217</v>
      </c>
      <c r="AM257" s="7">
        <v>5.3649184857544018E-3</v>
      </c>
      <c r="AN257" s="7">
        <v>6.4565692815505782E-2</v>
      </c>
      <c r="AO257" s="7">
        <v>3.7475871000348674E-6</v>
      </c>
      <c r="AP257" s="7">
        <v>-1.0205681915260707</v>
      </c>
      <c r="AQ257" s="7">
        <v>-0.76144393274863953</v>
      </c>
      <c r="AR257" s="7">
        <v>0.2540978016738944</v>
      </c>
      <c r="AS257" s="7">
        <v>0.2976257886896217</v>
      </c>
    </row>
    <row r="258" spans="34:45" x14ac:dyDescent="0.25">
      <c r="AH258" t="str">
        <v>Bulgaria</v>
      </c>
      <c r="AI258">
        <v>72.2</v>
      </c>
      <c r="AJ258" s="7">
        <v>72.11155534117151</v>
      </c>
      <c r="AK258" s="7">
        <v>8.8444658828493061E-2</v>
      </c>
      <c r="AL258" s="7">
        <v>8.8941996692269931E-2</v>
      </c>
      <c r="AM258" s="7">
        <v>5.5917101287663636E-3</v>
      </c>
      <c r="AN258" s="7">
        <v>1.9292504609050954E-2</v>
      </c>
      <c r="AO258" s="7">
        <v>3.4882362304391764E-7</v>
      </c>
      <c r="AP258" s="7">
        <v>-1.0205681915260707</v>
      </c>
      <c r="AQ258" s="7">
        <v>-0.75969798531143562</v>
      </c>
      <c r="AR258" s="7">
        <v>0.13889746077251</v>
      </c>
      <c r="AS258" s="7">
        <v>8.8941996692269931E-2</v>
      </c>
    </row>
    <row r="259" spans="34:45" x14ac:dyDescent="0.25">
      <c r="AH259" t="str">
        <v>Bulgaria</v>
      </c>
      <c r="AI259">
        <v>72.099999999999994</v>
      </c>
      <c r="AJ259" s="7">
        <v>76.92554060577055</v>
      </c>
      <c r="AK259" s="7">
        <v>-4.8255406057705557</v>
      </c>
      <c r="AL259" s="7">
        <v>-4.8560971053274793</v>
      </c>
      <c r="AM259" s="7">
        <v>6.292398791490684E-3</v>
      </c>
      <c r="AN259" s="7">
        <v>-1.0529700977227074</v>
      </c>
      <c r="AO259" s="7">
        <v>1.170141691241449E-3</v>
      </c>
      <c r="AP259" s="7">
        <v>-1.0205681915260707</v>
      </c>
      <c r="AQ259" s="7">
        <v>-0.75620174496602788</v>
      </c>
      <c r="AR259" s="7">
        <v>1.0261433124679551</v>
      </c>
      <c r="AS259" s="7">
        <v>-4.8560971053274793</v>
      </c>
    </row>
    <row r="260" spans="34:45" x14ac:dyDescent="0.25">
      <c r="AH260" t="str">
        <v>Bulgaria</v>
      </c>
      <c r="AI260">
        <v>72.2</v>
      </c>
      <c r="AJ260" s="7">
        <v>71.94050425520507</v>
      </c>
      <c r="AK260" s="7">
        <v>0.25949574479493265</v>
      </c>
      <c r="AL260" s="7">
        <v>0.26106847035383357</v>
      </c>
      <c r="AM260" s="7">
        <v>6.0241880483283142E-3</v>
      </c>
      <c r="AN260" s="7">
        <v>5.6616328487179582E-2</v>
      </c>
      <c r="AO260" s="7">
        <v>3.2378360813538421E-6</v>
      </c>
      <c r="AP260" s="7">
        <v>-1.0205681915260707</v>
      </c>
      <c r="AQ260" s="7">
        <v>-0.75604311575484173</v>
      </c>
      <c r="AR260" s="7">
        <v>0.23794185946818938</v>
      </c>
      <c r="AS260" s="7">
        <v>0.26106847035383357</v>
      </c>
    </row>
    <row r="261" spans="34:45" x14ac:dyDescent="0.25">
      <c r="AH261" t="str">
        <v>Bulgaria</v>
      </c>
      <c r="AI261">
        <v>72</v>
      </c>
      <c r="AJ261" s="7">
        <v>71.234156161379417</v>
      </c>
      <c r="AK261" s="7">
        <v>0.76584383862058303</v>
      </c>
      <c r="AL261" s="7">
        <v>0.77114443314050474</v>
      </c>
      <c r="AM261" s="7">
        <v>6.873672806448081E-3</v>
      </c>
      <c r="AN261" s="7">
        <v>0.16716191778384029</v>
      </c>
      <c r="AO261" s="7">
        <v>3.2233524877480395E-5</v>
      </c>
      <c r="AP261" s="7">
        <v>-1.0205681915260707</v>
      </c>
      <c r="AQ261" s="7">
        <v>-0.75540807455498504</v>
      </c>
      <c r="AR261" s="7">
        <v>0.40885439680140445</v>
      </c>
      <c r="AS261" s="7">
        <v>0.77114443314050474</v>
      </c>
    </row>
    <row r="262" spans="34:45" x14ac:dyDescent="0.25">
      <c r="AH262" t="str">
        <v>Bulgaria</v>
      </c>
      <c r="AI262">
        <v>71.8</v>
      </c>
      <c r="AJ262" s="7">
        <v>71.204719926200539</v>
      </c>
      <c r="AK262" s="7">
        <v>0.59528007379945791</v>
      </c>
      <c r="AL262" s="7">
        <v>0.59957135708301756</v>
      </c>
      <c r="AM262" s="7">
        <v>7.1572519815444212E-3</v>
      </c>
      <c r="AN262" s="7">
        <v>0.12995125592639115</v>
      </c>
      <c r="AO262" s="7">
        <v>2.0289696529539546E-5</v>
      </c>
      <c r="AP262" s="7">
        <v>-1.0205681915260707</v>
      </c>
      <c r="AQ262" s="7">
        <v>-0.75171873203201267</v>
      </c>
      <c r="AR262" s="7">
        <v>0.36048752534087936</v>
      </c>
      <c r="AS262" s="7">
        <v>0.59957135708301756</v>
      </c>
    </row>
    <row r="263" spans="34:45" x14ac:dyDescent="0.25">
      <c r="AH263" t="str">
        <v>Bulgaria</v>
      </c>
      <c r="AI263">
        <v>71.599999999999994</v>
      </c>
      <c r="AJ263" s="7">
        <v>76.026679695807246</v>
      </c>
      <c r="AK263" s="7">
        <v>-4.4266796958072518</v>
      </c>
      <c r="AL263" s="7">
        <v>-4.4621214134174307</v>
      </c>
      <c r="AM263" s="7">
        <v>7.9427954388706454E-3</v>
      </c>
      <c r="AN263" s="7">
        <v>-0.96673871385129784</v>
      </c>
      <c r="AO263" s="7">
        <v>1.2471067595711113E-3</v>
      </c>
      <c r="AP263" s="7">
        <v>-1.0028172174115717</v>
      </c>
      <c r="AQ263" s="7">
        <v>-0.75031377879443573</v>
      </c>
      <c r="AR263" s="7">
        <v>0.98322871899232978</v>
      </c>
      <c r="AS263" s="7">
        <v>-4.4621214134174307</v>
      </c>
    </row>
    <row r="264" spans="34:45" x14ac:dyDescent="0.25">
      <c r="AH264" t="str">
        <v>Bulgaria</v>
      </c>
      <c r="AI264">
        <v>71.099999999999994</v>
      </c>
      <c r="AJ264" s="7">
        <v>71.069262336722687</v>
      </c>
      <c r="AK264" s="7">
        <v>3.0737663277307092E-2</v>
      </c>
      <c r="AL264" s="7">
        <v>3.0984965986651417E-2</v>
      </c>
      <c r="AM264" s="7">
        <v>7.981377467087318E-3</v>
      </c>
      <c r="AN264" s="7">
        <v>6.7129019829750888E-3</v>
      </c>
      <c r="AO264" s="7">
        <v>6.0426492659593979E-8</v>
      </c>
      <c r="AP264" s="7">
        <v>-1.0028172174115717</v>
      </c>
      <c r="AQ264" s="7">
        <v>-0.74919903290212875</v>
      </c>
      <c r="AR264" s="7">
        <v>8.1932301218598083E-2</v>
      </c>
      <c r="AS264" s="7">
        <v>3.0984965986651417E-2</v>
      </c>
    </row>
    <row r="265" spans="34:45" x14ac:dyDescent="0.25">
      <c r="AH265" t="str">
        <v>Burkina Faso</v>
      </c>
      <c r="AI265">
        <v>59.3</v>
      </c>
      <c r="AJ265" s="7">
        <v>58.681035913290415</v>
      </c>
      <c r="AK265" s="7">
        <v>0.61896408670958181</v>
      </c>
      <c r="AL265" s="7">
        <v>0.62147289738661482</v>
      </c>
      <c r="AM265" s="7">
        <v>4.0368786596855924E-3</v>
      </c>
      <c r="AN265" s="7">
        <v>0.13490970487276421</v>
      </c>
      <c r="AO265" s="7">
        <v>1.2295255899287242E-5</v>
      </c>
      <c r="AP265" s="7">
        <v>-1.0028172174115717</v>
      </c>
      <c r="AQ265" s="7">
        <v>-0.74653992252128276</v>
      </c>
      <c r="AR265" s="7">
        <v>0.36730056475965867</v>
      </c>
      <c r="AS265" s="7">
        <v>0.62147289738661482</v>
      </c>
    </row>
    <row r="266" spans="34:45" x14ac:dyDescent="0.25">
      <c r="AH266" t="str">
        <v>Burkina Faso</v>
      </c>
      <c r="AI266">
        <v>59</v>
      </c>
      <c r="AJ266" s="7">
        <v>66.469678151007187</v>
      </c>
      <c r="AK266" s="7">
        <v>-7.4696781510071872</v>
      </c>
      <c r="AL266" s="7">
        <v>-7.515288251903061</v>
      </c>
      <c r="AM266" s="7">
        <v>6.0689755824501366E-3</v>
      </c>
      <c r="AN266" s="7">
        <v>-1.629758054019727</v>
      </c>
      <c r="AO266" s="7">
        <v>2.7030505331559931E-3</v>
      </c>
      <c r="AP266" s="7">
        <v>-1.0028172174115717</v>
      </c>
      <c r="AQ266" s="7">
        <v>-0.74385197640492784</v>
      </c>
      <c r="AR266" s="7">
        <v>1.2766197766052847</v>
      </c>
      <c r="AS266" s="7">
        <v>-7.515288251903061</v>
      </c>
    </row>
    <row r="267" spans="34:45" x14ac:dyDescent="0.25">
      <c r="AH267" t="str">
        <v>Burkina Faso</v>
      </c>
      <c r="AI267">
        <v>58.6</v>
      </c>
      <c r="AJ267" s="7">
        <v>57.943780462683733</v>
      </c>
      <c r="AK267" s="7">
        <v>0.65621953731626803</v>
      </c>
      <c r="AL267" s="7">
        <v>0.65861613238104022</v>
      </c>
      <c r="AM267" s="7">
        <v>3.6388344392778928E-3</v>
      </c>
      <c r="AN267" s="7">
        <v>0.14300134756221641</v>
      </c>
      <c r="AO267" s="7">
        <v>1.2447281575599496E-5</v>
      </c>
      <c r="AP267" s="7">
        <v>-1.0028172174115717</v>
      </c>
      <c r="AQ267" s="7">
        <v>-0.74342672597806347</v>
      </c>
      <c r="AR267" s="7">
        <v>0.37815518978617285</v>
      </c>
      <c r="AS267" s="7">
        <v>0.65861613238104022</v>
      </c>
    </row>
    <row r="268" spans="34:45" x14ac:dyDescent="0.25">
      <c r="AH268" t="str">
        <v>Burkina Faso</v>
      </c>
      <c r="AI268">
        <v>58.1</v>
      </c>
      <c r="AJ268" s="7">
        <v>57.096618228133011</v>
      </c>
      <c r="AK268" s="7">
        <v>1.0033817718669908</v>
      </c>
      <c r="AL268" s="7">
        <v>1.0072437549597422</v>
      </c>
      <c r="AM268" s="7">
        <v>3.8342090221305729E-3</v>
      </c>
      <c r="AN268" s="7">
        <v>0.21867531710302421</v>
      </c>
      <c r="AO268" s="7">
        <v>3.0675555824923651E-5</v>
      </c>
      <c r="AP268" s="7">
        <v>-0.99032898964496086</v>
      </c>
      <c r="AQ268" s="7">
        <v>-0.74086013427796982</v>
      </c>
      <c r="AR268" s="7">
        <v>0.46762732715595673</v>
      </c>
      <c r="AS268" s="7">
        <v>1.0072437549597422</v>
      </c>
    </row>
    <row r="269" spans="34:45" x14ac:dyDescent="0.25">
      <c r="AH269" t="str">
        <v>Burkina Faso</v>
      </c>
      <c r="AI269">
        <v>57.5</v>
      </c>
      <c r="AJ269" s="7">
        <v>56.393722220357944</v>
      </c>
      <c r="AK269" s="7">
        <v>1.1062777796420562</v>
      </c>
      <c r="AL269" s="7">
        <v>1.1107528151216544</v>
      </c>
      <c r="AM269" s="7">
        <v>4.0288310942592264E-3</v>
      </c>
      <c r="AN269" s="7">
        <v>0.24112385353692778</v>
      </c>
      <c r="AO269" s="7">
        <v>3.9197773098321977E-5</v>
      </c>
      <c r="AP269" s="7">
        <v>-0.99032898964496086</v>
      </c>
      <c r="AQ269" s="7">
        <v>-0.73795428410144082</v>
      </c>
      <c r="AR269" s="7">
        <v>0.491043637100541</v>
      </c>
      <c r="AS269" s="7">
        <v>1.1107528151216544</v>
      </c>
    </row>
    <row r="270" spans="34:45" x14ac:dyDescent="0.25">
      <c r="AH270" t="str">
        <v>Burkina Faso</v>
      </c>
      <c r="AI270">
        <v>56.9</v>
      </c>
      <c r="AJ270" s="7">
        <v>55.695443195354891</v>
      </c>
      <c r="AK270" s="7">
        <v>1.2045568046451081</v>
      </c>
      <c r="AL270" s="7">
        <v>1.2097927787558092</v>
      </c>
      <c r="AM270" s="7">
        <v>4.3279925311556031E-3</v>
      </c>
      <c r="AN270" s="7">
        <v>0.26258414910311162</v>
      </c>
      <c r="AO270" s="7">
        <v>4.9952354962339821E-5</v>
      </c>
      <c r="AP270" s="7">
        <v>-0.99032898964496086</v>
      </c>
      <c r="AQ270" s="7">
        <v>-0.73511191519744035</v>
      </c>
      <c r="AR270" s="7">
        <v>0.51242965283354902</v>
      </c>
      <c r="AS270" s="7">
        <v>1.2097927787558092</v>
      </c>
    </row>
    <row r="271" spans="34:45" x14ac:dyDescent="0.25">
      <c r="AH271" t="str">
        <v>Burkina Faso</v>
      </c>
      <c r="AI271">
        <v>56.1</v>
      </c>
      <c r="AJ271" s="7">
        <v>54.81665468838483</v>
      </c>
      <c r="AK271" s="7">
        <v>1.2833453116151716</v>
      </c>
      <c r="AL271" s="7">
        <v>1.2896239385113477</v>
      </c>
      <c r="AM271" s="7">
        <v>4.8685719213802069E-3</v>
      </c>
      <c r="AN271" s="7">
        <v>0.27983541533887585</v>
      </c>
      <c r="AO271" s="7">
        <v>6.3852109730406589E-5</v>
      </c>
      <c r="AP271" s="7">
        <v>-0.99032898964496086</v>
      </c>
      <c r="AQ271" s="7">
        <v>-0.73226026673141442</v>
      </c>
      <c r="AR271" s="7">
        <v>0.52899472146598581</v>
      </c>
      <c r="AS271" s="7">
        <v>1.2896239385113477</v>
      </c>
    </row>
    <row r="272" spans="34:45" x14ac:dyDescent="0.25">
      <c r="AH272" t="str">
        <v>Burkina Faso</v>
      </c>
      <c r="AI272">
        <v>55.3</v>
      </c>
      <c r="AJ272" s="7">
        <v>53.930361184263816</v>
      </c>
      <c r="AK272" s="7">
        <v>1.369638815736181</v>
      </c>
      <c r="AL272" s="7">
        <v>1.3772458259186744</v>
      </c>
      <c r="AM272" s="7">
        <v>5.5233496005836161E-3</v>
      </c>
      <c r="AN272" s="7">
        <v>0.29875014853655874</v>
      </c>
      <c r="AO272" s="7">
        <v>8.2617671664877618E-5</v>
      </c>
      <c r="AP272" s="7">
        <v>-0.98044852568054008</v>
      </c>
      <c r="AQ272" s="7">
        <v>-0.73035243746721001</v>
      </c>
      <c r="AR272" s="7">
        <v>0.54658041360495047</v>
      </c>
      <c r="AS272" s="7">
        <v>1.3772458259186744</v>
      </c>
    </row>
    <row r="273" spans="34:45" x14ac:dyDescent="0.25">
      <c r="AH273" t="str">
        <v>Burkina Faso</v>
      </c>
      <c r="AI273">
        <v>54.3</v>
      </c>
      <c r="AJ273" s="7">
        <v>62.33829723954041</v>
      </c>
      <c r="AK273" s="7">
        <v>-8.0382972395404124</v>
      </c>
      <c r="AL273" s="7">
        <v>-8.1122530701728621</v>
      </c>
      <c r="AM273" s="7">
        <v>9.1165586172811744E-3</v>
      </c>
      <c r="AN273" s="7">
        <v>-1.7565161439898869</v>
      </c>
      <c r="AO273" s="7">
        <v>4.7310920590734589E-3</v>
      </c>
      <c r="AP273" s="7">
        <v>-0.98044852568054008</v>
      </c>
      <c r="AQ273" s="7">
        <v>-0.72595930372184914</v>
      </c>
      <c r="AR273" s="7">
        <v>1.3253362380882396</v>
      </c>
      <c r="AS273" s="7">
        <v>-8.1122530701728621</v>
      </c>
    </row>
    <row r="274" spans="34:45" x14ac:dyDescent="0.25">
      <c r="AH274" t="str">
        <v>Burundi</v>
      </c>
      <c r="AI274">
        <v>59.1</v>
      </c>
      <c r="AJ274" s="7">
        <v>62.081328303414651</v>
      </c>
      <c r="AK274" s="7">
        <v>-2.9813283034146494</v>
      </c>
      <c r="AL274" s="7">
        <v>-2.9896746386346003</v>
      </c>
      <c r="AM274" s="7">
        <v>2.7917202467766201E-3</v>
      </c>
      <c r="AN274" s="7">
        <v>-0.64940590747434257</v>
      </c>
      <c r="AO274" s="7">
        <v>1.9677378526325107E-4</v>
      </c>
      <c r="AP274" s="7">
        <v>-0.97554401628441823</v>
      </c>
      <c r="AQ274" s="7">
        <v>-0.72374170290081552</v>
      </c>
      <c r="AR274" s="7">
        <v>0.80585725006004794</v>
      </c>
      <c r="AS274" s="7">
        <v>-2.9896746386346003</v>
      </c>
    </row>
    <row r="275" spans="34:45" x14ac:dyDescent="0.25">
      <c r="AH275" t="str">
        <v>Burundi</v>
      </c>
      <c r="AI275">
        <v>58.6</v>
      </c>
      <c r="AJ275" s="7">
        <v>70.7404323600731</v>
      </c>
      <c r="AK275" s="7">
        <v>-12.140432360073099</v>
      </c>
      <c r="AL275" s="7">
        <v>-12.180097163676718</v>
      </c>
      <c r="AM275" s="7">
        <v>3.2565260416728727E-3</v>
      </c>
      <c r="AN275" s="7">
        <v>-2.6450983400117298</v>
      </c>
      <c r="AO275" s="7">
        <v>3.8098120417625237E-3</v>
      </c>
      <c r="AP275" s="7">
        <v>-0.97554401628441823</v>
      </c>
      <c r="AQ275" s="7">
        <v>-0.72279162404612618</v>
      </c>
      <c r="AR275" s="7">
        <v>1.6263758298781157</v>
      </c>
      <c r="AS275" s="7">
        <v>-12.180097163676718</v>
      </c>
    </row>
    <row r="276" spans="34:45" x14ac:dyDescent="0.25">
      <c r="AH276" t="str">
        <v>Burundi</v>
      </c>
      <c r="AI276">
        <v>58</v>
      </c>
      <c r="AJ276" s="7">
        <v>61.201657694524314</v>
      </c>
      <c r="AK276" s="7">
        <v>-3.2016576945243145</v>
      </c>
      <c r="AL276" s="7">
        <v>-3.2086057154567347</v>
      </c>
      <c r="AM276" s="7">
        <v>2.1654330723621896E-3</v>
      </c>
      <c r="AN276" s="7">
        <v>-0.69718012013567121</v>
      </c>
      <c r="AO276" s="7">
        <v>1.758024649408889E-4</v>
      </c>
      <c r="AP276" s="7">
        <v>-0.97554401628441823</v>
      </c>
      <c r="AQ276" s="7">
        <v>-0.72277354595626664</v>
      </c>
      <c r="AR276" s="7">
        <v>0.83497312539726165</v>
      </c>
      <c r="AS276" s="7">
        <v>-3.2086057154567347</v>
      </c>
    </row>
    <row r="277" spans="34:45" x14ac:dyDescent="0.25">
      <c r="AH277" t="str">
        <v>Burundi</v>
      </c>
      <c r="AI277">
        <v>57.4</v>
      </c>
      <c r="AJ277" s="7">
        <v>60.322659350706445</v>
      </c>
      <c r="AK277" s="7">
        <v>-2.9226593507064464</v>
      </c>
      <c r="AL277" s="7">
        <v>-2.9286090431088931</v>
      </c>
      <c r="AM277" s="7">
        <v>2.0315761902211923E-3</v>
      </c>
      <c r="AN277" s="7">
        <v>-0.63638387819961251</v>
      </c>
      <c r="AO277" s="7">
        <v>1.374052737145684E-4</v>
      </c>
      <c r="AP277" s="7">
        <v>-0.96823093621551704</v>
      </c>
      <c r="AQ277" s="7">
        <v>-0.71788617209329242</v>
      </c>
      <c r="AR277" s="7">
        <v>0.79773672235870685</v>
      </c>
      <c r="AS277" s="7">
        <v>-2.9286090431088931</v>
      </c>
    </row>
    <row r="278" spans="34:45" x14ac:dyDescent="0.25">
      <c r="AH278" t="str">
        <v>Burundi</v>
      </c>
      <c r="AI278">
        <v>56.8</v>
      </c>
      <c r="AJ278" s="7">
        <v>69.04557511043464</v>
      </c>
      <c r="AK278" s="7">
        <v>-12.245575110434643</v>
      </c>
      <c r="AL278" s="7">
        <v>-12.284220903988633</v>
      </c>
      <c r="AM278" s="7">
        <v>3.1459702537130862E-3</v>
      </c>
      <c r="AN278" s="7">
        <v>-2.6678583796353856</v>
      </c>
      <c r="AO278" s="7">
        <v>3.7436680783894771E-3</v>
      </c>
      <c r="AP278" s="7">
        <v>-0.96823093621551704</v>
      </c>
      <c r="AQ278" s="7">
        <v>-0.7177030636206374</v>
      </c>
      <c r="AR278" s="7">
        <v>1.6333580071850096</v>
      </c>
      <c r="AS278" s="7">
        <v>-12.284220903988633</v>
      </c>
    </row>
    <row r="279" spans="34:45" x14ac:dyDescent="0.25">
      <c r="AH279" t="str">
        <v>Burundi</v>
      </c>
      <c r="AI279">
        <v>56.2</v>
      </c>
      <c r="AJ279" s="7">
        <v>57.880199441348793</v>
      </c>
      <c r="AK279" s="7">
        <v>-1.6801994413487904</v>
      </c>
      <c r="AL279" s="7">
        <v>-1.6839963948498249</v>
      </c>
      <c r="AM279" s="7">
        <v>2.254727808590725E-3</v>
      </c>
      <c r="AN279" s="7">
        <v>-0.36588985368158816</v>
      </c>
      <c r="AO279" s="7">
        <v>5.0422447813006098E-5</v>
      </c>
      <c r="AP279" s="7">
        <v>-0.96823093621551704</v>
      </c>
      <c r="AQ279" s="7">
        <v>-0.71634339988154871</v>
      </c>
      <c r="AR279" s="7">
        <v>0.60488829851600545</v>
      </c>
      <c r="AS279" s="7">
        <v>-1.6839963948498249</v>
      </c>
    </row>
    <row r="280" spans="34:45" x14ac:dyDescent="0.25">
      <c r="AH280" t="str">
        <v>Burundi</v>
      </c>
      <c r="AI280">
        <v>55.3</v>
      </c>
      <c r="AJ280" s="7">
        <v>66.949514907474139</v>
      </c>
      <c r="AK280" s="7">
        <v>-11.649514907474142</v>
      </c>
      <c r="AL280" s="7">
        <v>-11.69849836345948</v>
      </c>
      <c r="AM280" s="7">
        <v>4.1871575704398372E-3</v>
      </c>
      <c r="AN280" s="7">
        <v>-2.5393253591274392</v>
      </c>
      <c r="AO280" s="7">
        <v>4.5188406918120873E-3</v>
      </c>
      <c r="AP280" s="7">
        <v>-0.96823093621551704</v>
      </c>
      <c r="AQ280" s="7">
        <v>-0.71048935091106902</v>
      </c>
      <c r="AR280" s="7">
        <v>1.5935260773289652</v>
      </c>
      <c r="AS280" s="7">
        <v>-11.69849836345948</v>
      </c>
    </row>
    <row r="281" spans="34:45" x14ac:dyDescent="0.25">
      <c r="AH281" t="str">
        <v>Burundi</v>
      </c>
      <c r="AI281">
        <v>54.8</v>
      </c>
      <c r="AJ281" s="7">
        <v>55.2874227201455</v>
      </c>
      <c r="AK281" s="7">
        <v>-0.48742272014550281</v>
      </c>
      <c r="AL281" s="7">
        <v>-0.48898040535654935</v>
      </c>
      <c r="AM281" s="7">
        <v>3.1855779781415944E-3</v>
      </c>
      <c r="AN281" s="7">
        <v>-0.10619351162542422</v>
      </c>
      <c r="AO281" s="7">
        <v>6.0064607295100368E-6</v>
      </c>
      <c r="AP281" s="7">
        <v>-0.96823093621551704</v>
      </c>
      <c r="AQ281" s="7">
        <v>-0.7086183391571752</v>
      </c>
      <c r="AR281" s="7">
        <v>0.32587345952903901</v>
      </c>
      <c r="AS281" s="7">
        <v>-0.48898040535654935</v>
      </c>
    </row>
    <row r="282" spans="34:45" x14ac:dyDescent="0.25">
      <c r="AH282" t="str">
        <v>Burundi</v>
      </c>
      <c r="AI282">
        <v>54.1</v>
      </c>
      <c r="AJ282" s="7">
        <v>53.184685462866874</v>
      </c>
      <c r="AK282" s="7">
        <v>0.91531453713312771</v>
      </c>
      <c r="AL282" s="7">
        <v>0.91946167953271685</v>
      </c>
      <c r="AM282" s="7">
        <v>4.5104026539711829E-3</v>
      </c>
      <c r="AN282" s="7">
        <v>0.19954983206285987</v>
      </c>
      <c r="AO282" s="7">
        <v>3.0069767548331929E-5</v>
      </c>
      <c r="AP282" s="7">
        <v>-0.95615619123390583</v>
      </c>
      <c r="AQ282" s="7">
        <v>-0.70756361857996775</v>
      </c>
      <c r="AR282" s="7">
        <v>0.44671000891278434</v>
      </c>
      <c r="AS282" s="7">
        <v>0.91946167953271685</v>
      </c>
    </row>
    <row r="283" spans="34:45" x14ac:dyDescent="0.25">
      <c r="AH283" t="str">
        <v>Burundi</v>
      </c>
      <c r="AI283">
        <v>53.4</v>
      </c>
      <c r="AJ283" s="7">
        <v>52.49481401169534</v>
      </c>
      <c r="AK283" s="7">
        <v>0.90518598830465891</v>
      </c>
      <c r="AL283" s="7">
        <v>0.9097398181252323</v>
      </c>
      <c r="AM283" s="7">
        <v>5.0056397772693575E-3</v>
      </c>
      <c r="AN283" s="7">
        <v>0.19739078897406429</v>
      </c>
      <c r="AO283" s="7">
        <v>3.2669424905755649E-5</v>
      </c>
      <c r="AP283" s="7">
        <v>-0.95615619123390583</v>
      </c>
      <c r="AQ283" s="7">
        <v>-0.70671604994981496</v>
      </c>
      <c r="AR283" s="7">
        <v>0.44428683187110585</v>
      </c>
      <c r="AS283" s="7">
        <v>0.9097398181252323</v>
      </c>
    </row>
    <row r="284" spans="34:45" x14ac:dyDescent="0.25">
      <c r="AH284" t="str">
        <v>Burundi</v>
      </c>
      <c r="AI284">
        <v>52.6</v>
      </c>
      <c r="AJ284" s="7">
        <v>51.639383404709662</v>
      </c>
      <c r="AK284" s="7">
        <v>0.9606165952903396</v>
      </c>
      <c r="AL284" s="7">
        <v>0.96615981887527469</v>
      </c>
      <c r="AM284" s="7">
        <v>5.7373774779705747E-3</v>
      </c>
      <c r="AN284" s="7">
        <v>0.20955542009681327</v>
      </c>
      <c r="AO284" s="7">
        <v>4.2233673399006269E-5</v>
      </c>
      <c r="AP284" s="7">
        <v>-0.95615619123390583</v>
      </c>
      <c r="AQ284" s="7">
        <v>-0.70336326336769561</v>
      </c>
      <c r="AR284" s="7">
        <v>0.4577722360484669</v>
      </c>
      <c r="AS284" s="7">
        <v>0.96615981887527469</v>
      </c>
    </row>
    <row r="285" spans="34:45" x14ac:dyDescent="0.25">
      <c r="AH285" t="str">
        <v>Cabo Verde</v>
      </c>
      <c r="AI285">
        <v>73</v>
      </c>
      <c r="AJ285" s="7">
        <v>72.628808005665604</v>
      </c>
      <c r="AK285" s="7">
        <v>0.37119199433439576</v>
      </c>
      <c r="AL285" s="7">
        <v>0.37210230998908228</v>
      </c>
      <c r="AM285" s="7">
        <v>2.4464122641787199E-3</v>
      </c>
      <c r="AN285" s="7">
        <v>8.0840660517456586E-2</v>
      </c>
      <c r="AO285" s="7">
        <v>2.67117207930121E-6</v>
      </c>
      <c r="AP285" s="7">
        <v>-0.94897780985887348</v>
      </c>
      <c r="AQ285" s="7">
        <v>-0.70311071281197746</v>
      </c>
      <c r="AR285" s="7">
        <v>0.28432492067607545</v>
      </c>
      <c r="AS285" s="7">
        <v>0.37210230998908228</v>
      </c>
    </row>
    <row r="286" spans="34:45" x14ac:dyDescent="0.25">
      <c r="AH286" t="str">
        <v>Cabo Verde</v>
      </c>
      <c r="AI286">
        <v>72.8</v>
      </c>
      <c r="AJ286" s="7">
        <v>76.306766493704629</v>
      </c>
      <c r="AK286" s="7">
        <v>-3.5067664937046317</v>
      </c>
      <c r="AL286" s="7">
        <v>-3.5170493372183458</v>
      </c>
      <c r="AM286" s="7">
        <v>2.9237131833489008E-3</v>
      </c>
      <c r="AN286" s="7">
        <v>-0.76390969924191554</v>
      </c>
      <c r="AO286" s="7">
        <v>2.8519320671408009E-4</v>
      </c>
      <c r="AP286" s="7">
        <v>-0.94897780985887348</v>
      </c>
      <c r="AQ286" s="7">
        <v>-0.69814173473898522</v>
      </c>
      <c r="AR286" s="7">
        <v>0.87401927852989347</v>
      </c>
      <c r="AS286" s="7">
        <v>-3.5170493372183458</v>
      </c>
    </row>
    <row r="287" spans="34:45" x14ac:dyDescent="0.25">
      <c r="AH287" t="str">
        <v>Cabo Verde</v>
      </c>
      <c r="AI287">
        <v>72.7</v>
      </c>
      <c r="AJ287" s="7">
        <v>71.904154042577716</v>
      </c>
      <c r="AK287" s="7">
        <v>0.79584595742228714</v>
      </c>
      <c r="AL287" s="7">
        <v>0.79729050119195055</v>
      </c>
      <c r="AM287" s="7">
        <v>1.8118161040471641E-3</v>
      </c>
      <c r="AN287" s="7">
        <v>0.17326951989678369</v>
      </c>
      <c r="AO287" s="7">
        <v>9.0822778638671662E-6</v>
      </c>
      <c r="AP287" s="7">
        <v>-0.94897780985887348</v>
      </c>
      <c r="AQ287" s="7">
        <v>-0.69718012013567121</v>
      </c>
      <c r="AR287" s="7">
        <v>0.41625655537995276</v>
      </c>
      <c r="AS287" s="7">
        <v>0.79729050119195055</v>
      </c>
    </row>
    <row r="288" spans="34:45" x14ac:dyDescent="0.25">
      <c r="AH288" t="str">
        <v>Cabo Verde</v>
      </c>
      <c r="AI288">
        <v>72.599999999999994</v>
      </c>
      <c r="AJ288" s="7">
        <v>71.75821057484589</v>
      </c>
      <c r="AK288" s="7">
        <v>0.84178942515410426</v>
      </c>
      <c r="AL288" s="7">
        <v>0.84306806980321869</v>
      </c>
      <c r="AM288" s="7">
        <v>1.5166564775876807E-3</v>
      </c>
      <c r="AN288" s="7">
        <v>0.18324512229182613</v>
      </c>
      <c r="AO288" s="7">
        <v>8.5008038619462751E-6</v>
      </c>
      <c r="AP288" s="7">
        <v>-0.94897780985887348</v>
      </c>
      <c r="AQ288" s="7">
        <v>-0.69380344432243513</v>
      </c>
      <c r="AR288" s="7">
        <v>0.42807139859120014</v>
      </c>
      <c r="AS288" s="7">
        <v>0.84306806980321869</v>
      </c>
    </row>
    <row r="289" spans="34:45" x14ac:dyDescent="0.25">
      <c r="AH289" t="str">
        <v>Cabo Verde</v>
      </c>
      <c r="AI289">
        <v>72.5</v>
      </c>
      <c r="AJ289" s="7">
        <v>71.359132797114341</v>
      </c>
      <c r="AK289" s="7">
        <v>1.1408672028856586</v>
      </c>
      <c r="AL289" s="7">
        <v>1.1421032694540854</v>
      </c>
      <c r="AM289" s="7">
        <v>1.0822721565429509E-3</v>
      </c>
      <c r="AN289" s="7">
        <v>0.24829593232433758</v>
      </c>
      <c r="AO289" s="7">
        <v>1.1132551790365008E-5</v>
      </c>
      <c r="AP289" s="7">
        <v>-0.94897780985887348</v>
      </c>
      <c r="AQ289" s="7">
        <v>-0.69257960421824671</v>
      </c>
      <c r="AR289" s="7">
        <v>0.49829301853862812</v>
      </c>
      <c r="AS289" s="7">
        <v>1.1421032694540854</v>
      </c>
    </row>
    <row r="290" spans="34:45" x14ac:dyDescent="0.25">
      <c r="AH290" t="str">
        <v>Cabo Verde</v>
      </c>
      <c r="AI290">
        <v>72.400000000000006</v>
      </c>
      <c r="AJ290" s="7">
        <v>70.920889859323296</v>
      </c>
      <c r="AK290" s="7">
        <v>1.4791101406767098</v>
      </c>
      <c r="AL290" s="7">
        <v>1.4804771098625749</v>
      </c>
      <c r="AM290" s="7">
        <v>9.233301729278941E-4</v>
      </c>
      <c r="AN290" s="7">
        <v>0.32188480486149135</v>
      </c>
      <c r="AO290" s="7">
        <v>1.5959082174704545E-5</v>
      </c>
      <c r="AP290" s="7">
        <v>-0.93712127394454381</v>
      </c>
      <c r="AQ290" s="7">
        <v>-0.69086858142841945</v>
      </c>
      <c r="AR290" s="7">
        <v>0.56734892690608951</v>
      </c>
      <c r="AS290" s="7">
        <v>1.4804771098625749</v>
      </c>
    </row>
    <row r="291" spans="34:45" x14ac:dyDescent="0.25">
      <c r="AH291" t="str">
        <v>Cabo Verde</v>
      </c>
      <c r="AI291">
        <v>72.400000000000006</v>
      </c>
      <c r="AJ291" s="7">
        <v>70.670037904345463</v>
      </c>
      <c r="AK291" s="7">
        <v>1.7299620956545425</v>
      </c>
      <c r="AL291" s="7">
        <v>1.7314630693201329</v>
      </c>
      <c r="AM291" s="7">
        <v>8.6688170957044505E-4</v>
      </c>
      <c r="AN291" s="7">
        <v>0.37646471738941784</v>
      </c>
      <c r="AO291" s="7">
        <v>2.0494333287630513E-5</v>
      </c>
      <c r="AP291" s="7">
        <v>-0.93712127394454381</v>
      </c>
      <c r="AQ291" s="7">
        <v>-0.69002407605150962</v>
      </c>
      <c r="AR291" s="7">
        <v>0.61356720690517497</v>
      </c>
      <c r="AS291" s="7">
        <v>1.7314630693201329</v>
      </c>
    </row>
    <row r="292" spans="34:45" x14ac:dyDescent="0.25">
      <c r="AH292" t="str">
        <v>Cabo Verde</v>
      </c>
      <c r="AI292">
        <v>72.3</v>
      </c>
      <c r="AJ292" s="7">
        <v>70.154304957836104</v>
      </c>
      <c r="AK292" s="7">
        <v>2.1456950421638936</v>
      </c>
      <c r="AL292" s="7">
        <v>2.1475929108635112</v>
      </c>
      <c r="AM292" s="7">
        <v>8.837190186358479E-4</v>
      </c>
      <c r="AN292" s="7">
        <v>0.4669381404803013</v>
      </c>
      <c r="AO292" s="7">
        <v>3.2141461018308303E-5</v>
      </c>
      <c r="AP292" s="7">
        <v>-0.93241539434320697</v>
      </c>
      <c r="AQ292" s="7">
        <v>-0.68782582740835929</v>
      </c>
      <c r="AR292" s="7">
        <v>0.68332872066107486</v>
      </c>
      <c r="AS292" s="7">
        <v>2.1475929108635112</v>
      </c>
    </row>
    <row r="293" spans="34:45" x14ac:dyDescent="0.25">
      <c r="AH293" t="str">
        <v>Cabo Verde</v>
      </c>
      <c r="AI293">
        <v>72.099999999999994</v>
      </c>
      <c r="AJ293" s="7">
        <v>69.897121343646091</v>
      </c>
      <c r="AK293" s="7">
        <v>2.2028786563539029</v>
      </c>
      <c r="AL293" s="7">
        <v>2.2051866176587094</v>
      </c>
      <c r="AM293" s="7">
        <v>1.046605891004645E-3</v>
      </c>
      <c r="AN293" s="7">
        <v>0.4794213068557483</v>
      </c>
      <c r="AO293" s="7">
        <v>4.0134823788540007E-5</v>
      </c>
      <c r="AP293" s="7">
        <v>-0.93241539434320697</v>
      </c>
      <c r="AQ293" s="7">
        <v>-0.68652171521300009</v>
      </c>
      <c r="AR293" s="7">
        <v>0.69240256127179967</v>
      </c>
      <c r="AS293" s="7">
        <v>2.2051866176587094</v>
      </c>
    </row>
    <row r="294" spans="34:45" x14ac:dyDescent="0.25">
      <c r="AH294" t="str">
        <v>Cabo Verde</v>
      </c>
      <c r="AI294">
        <v>71.8</v>
      </c>
      <c r="AJ294" s="7">
        <v>68.718240094943425</v>
      </c>
      <c r="AK294" s="7">
        <v>3.0817599050565718</v>
      </c>
      <c r="AL294" s="7">
        <v>3.0854347688387334</v>
      </c>
      <c r="AM294" s="7">
        <v>1.1910359665599697E-3</v>
      </c>
      <c r="AN294" s="7">
        <v>0.67074424418778544</v>
      </c>
      <c r="AO294" s="7">
        <v>8.9413913527077544E-5</v>
      </c>
      <c r="AP294" s="7">
        <v>-0.9277300733017374</v>
      </c>
      <c r="AQ294" s="7">
        <v>-0.68331478387272626</v>
      </c>
      <c r="AR294" s="7">
        <v>0.81898977050252919</v>
      </c>
      <c r="AS294" s="7">
        <v>3.0854347688387334</v>
      </c>
    </row>
    <row r="295" spans="34:45" x14ac:dyDescent="0.25">
      <c r="AH295" t="str">
        <v>Cabo Verde</v>
      </c>
      <c r="AI295">
        <v>71.400000000000006</v>
      </c>
      <c r="AJ295" s="7">
        <v>72.709102757973568</v>
      </c>
      <c r="AK295" s="7">
        <v>-1.3091027579735623</v>
      </c>
      <c r="AL295" s="7">
        <v>-1.3127037764017715</v>
      </c>
      <c r="AM295" s="7">
        <v>2.7432071827200874E-3</v>
      </c>
      <c r="AN295" s="7">
        <v>-0.28514752472712407</v>
      </c>
      <c r="AO295" s="7">
        <v>3.7276881028831941E-5</v>
      </c>
      <c r="AP295" s="7">
        <v>-0.9277300733017374</v>
      </c>
      <c r="AQ295" s="7">
        <v>-0.68215353506010523</v>
      </c>
      <c r="AR295" s="7">
        <v>0.53399206429227397</v>
      </c>
      <c r="AS295" s="7">
        <v>-1.3127037764017715</v>
      </c>
    </row>
    <row r="296" spans="34:45" x14ac:dyDescent="0.25">
      <c r="AH296" t="str">
        <v>Cabo Verde</v>
      </c>
      <c r="AI296">
        <v>71.099999999999994</v>
      </c>
      <c r="AJ296" s="7">
        <v>68.709924993280453</v>
      </c>
      <c r="AK296" s="7">
        <v>2.3900750067195418</v>
      </c>
      <c r="AL296" s="7">
        <v>2.3940844094228297</v>
      </c>
      <c r="AM296" s="7">
        <v>1.6747123399273619E-3</v>
      </c>
      <c r="AN296" s="7">
        <v>0.52032520524132864</v>
      </c>
      <c r="AO296" s="7">
        <v>7.5694901196975291E-5</v>
      </c>
      <c r="AP296" s="7">
        <v>-0.9277300733017374</v>
      </c>
      <c r="AQ296" s="7">
        <v>-0.680712509153514</v>
      </c>
      <c r="AR296" s="7">
        <v>0.72133570911284339</v>
      </c>
      <c r="AS296" s="7">
        <v>2.3940844094228297</v>
      </c>
    </row>
    <row r="297" spans="34:45" x14ac:dyDescent="0.25">
      <c r="AH297" t="str">
        <v>Cabo Verde</v>
      </c>
      <c r="AI297">
        <v>77</v>
      </c>
      <c r="AJ297" s="7">
        <v>68.586355914341397</v>
      </c>
      <c r="AK297" s="7">
        <v>8.4136440856586034</v>
      </c>
      <c r="AL297" s="7">
        <v>8.4309746395161476</v>
      </c>
      <c r="AM297" s="7">
        <v>2.0555813056671326E-3</v>
      </c>
      <c r="AN297" s="7">
        <v>1.8320205018420195</v>
      </c>
      <c r="AO297" s="7">
        <v>1.1522261153946829E-3</v>
      </c>
      <c r="AP297" s="7">
        <v>-0.9277300733017374</v>
      </c>
      <c r="AQ297" s="7">
        <v>-0.6795526876611615</v>
      </c>
      <c r="AR297" s="7">
        <v>1.3535215187953309</v>
      </c>
      <c r="AS297" s="7">
        <v>8.4309746395161476</v>
      </c>
    </row>
    <row r="298" spans="34:45" x14ac:dyDescent="0.25">
      <c r="AH298" t="str">
        <v>Cambodia</v>
      </c>
      <c r="AI298">
        <v>68.3</v>
      </c>
      <c r="AJ298" s="7">
        <v>66.445684478691788</v>
      </c>
      <c r="AK298" s="7">
        <v>1.8543155213082088</v>
      </c>
      <c r="AL298" s="7">
        <v>1.8585731094966431</v>
      </c>
      <c r="AM298" s="7">
        <v>2.2907832716827195E-3</v>
      </c>
      <c r="AN298" s="7">
        <v>0.40381366486390735</v>
      </c>
      <c r="AO298" s="7">
        <v>6.2400890992440878E-5</v>
      </c>
      <c r="AP298" s="7">
        <v>-0.91841998904288702</v>
      </c>
      <c r="AQ298" s="7">
        <v>-0.67628506775012442</v>
      </c>
      <c r="AR298" s="7">
        <v>0.63546334659357606</v>
      </c>
      <c r="AS298" s="7">
        <v>1.8585731094966431</v>
      </c>
    </row>
    <row r="299" spans="34:45" x14ac:dyDescent="0.25">
      <c r="AH299" t="str">
        <v>Cambodia</v>
      </c>
      <c r="AI299">
        <v>67.8</v>
      </c>
      <c r="AJ299" s="7">
        <v>66.194027949630623</v>
      </c>
      <c r="AK299" s="7">
        <v>1.605972050369374</v>
      </c>
      <c r="AL299" s="7">
        <v>1.6089862890908342</v>
      </c>
      <c r="AM299" s="7">
        <v>1.8733775060093009E-3</v>
      </c>
      <c r="AN299" s="7">
        <v>0.34965885634815802</v>
      </c>
      <c r="AO299" s="7">
        <v>3.8245247606135191E-5</v>
      </c>
      <c r="AP299" s="7">
        <v>-0.91841998904288702</v>
      </c>
      <c r="AQ299" s="7">
        <v>-0.67430943845834013</v>
      </c>
      <c r="AR299" s="7">
        <v>0.591319589011017</v>
      </c>
      <c r="AS299" s="7">
        <v>1.6089862890908342</v>
      </c>
    </row>
    <row r="300" spans="34:45" x14ac:dyDescent="0.25">
      <c r="AH300" t="str">
        <v>Cambodia</v>
      </c>
      <c r="AI300">
        <v>67.400000000000006</v>
      </c>
      <c r="AJ300" s="7">
        <v>65.978103368538797</v>
      </c>
      <c r="AK300" s="7">
        <v>1.4218966314612089</v>
      </c>
      <c r="AL300" s="7">
        <v>1.4240752404559667</v>
      </c>
      <c r="AM300" s="7">
        <v>1.5298412140500003E-3</v>
      </c>
      <c r="AN300" s="7">
        <v>0.30952793494106157</v>
      </c>
      <c r="AO300" s="7">
        <v>2.4465816672502482E-5</v>
      </c>
      <c r="AP300" s="7">
        <v>-0.91841998904288702</v>
      </c>
      <c r="AQ300" s="7">
        <v>-0.67203080377500513</v>
      </c>
      <c r="AR300" s="7">
        <v>0.55635234783459087</v>
      </c>
      <c r="AS300" s="7">
        <v>1.4240752404559667</v>
      </c>
    </row>
    <row r="301" spans="34:45" x14ac:dyDescent="0.25">
      <c r="AH301" t="str">
        <v>Cambodia</v>
      </c>
      <c r="AI301">
        <v>67</v>
      </c>
      <c r="AJ301" s="7">
        <v>71.617889899702163</v>
      </c>
      <c r="AK301" s="7">
        <v>-4.6178898997021633</v>
      </c>
      <c r="AL301" s="7">
        <v>-4.6304585770975875</v>
      </c>
      <c r="AM301" s="7">
        <v>2.7143483061460305E-3</v>
      </c>
      <c r="AN301" s="7">
        <v>-1.0058498571608907</v>
      </c>
      <c r="AO301" s="7">
        <v>4.5894545333828997E-4</v>
      </c>
      <c r="AP301" s="7">
        <v>-0.91148934236618206</v>
      </c>
      <c r="AQ301" s="7">
        <v>-0.67170094716367246</v>
      </c>
      <c r="AR301" s="7">
        <v>1.0029206634429717</v>
      </c>
      <c r="AS301" s="7">
        <v>-4.6304585770975875</v>
      </c>
    </row>
    <row r="302" spans="34:45" x14ac:dyDescent="0.25">
      <c r="AH302" t="str">
        <v>Cambodia</v>
      </c>
      <c r="AI302">
        <v>66.599999999999994</v>
      </c>
      <c r="AJ302" s="7">
        <v>65.747058109205966</v>
      </c>
      <c r="AK302" s="7">
        <v>0.85294189079402827</v>
      </c>
      <c r="AL302" s="7">
        <v>0.85381404221257085</v>
      </c>
      <c r="AM302" s="7">
        <v>1.0214770142248663E-3</v>
      </c>
      <c r="AN302" s="7">
        <v>0.18562682590783849</v>
      </c>
      <c r="AO302" s="7">
        <v>5.8722248120214444E-6</v>
      </c>
      <c r="AP302" s="7">
        <v>-0.91148934236618206</v>
      </c>
      <c r="AQ302" s="7">
        <v>-0.671645301967569</v>
      </c>
      <c r="AR302" s="7">
        <v>0.43084431748351804</v>
      </c>
      <c r="AS302" s="7">
        <v>0.85381404221257085</v>
      </c>
    </row>
    <row r="303" spans="34:45" x14ac:dyDescent="0.25">
      <c r="AH303" t="str">
        <v>Cambodia</v>
      </c>
      <c r="AI303">
        <v>66.099999999999994</v>
      </c>
      <c r="AJ303" s="7">
        <v>65.53017345577652</v>
      </c>
      <c r="AK303" s="7">
        <v>0.56982654422347423</v>
      </c>
      <c r="AL303" s="7">
        <v>0.57034195621078276</v>
      </c>
      <c r="AM303" s="7">
        <v>9.0368941245845243E-4</v>
      </c>
      <c r="AN303" s="7">
        <v>0.12400476345243021</v>
      </c>
      <c r="AO303" s="7">
        <v>2.3181275318881686E-6</v>
      </c>
      <c r="AP303" s="7">
        <v>-0.91148934236618206</v>
      </c>
      <c r="AQ303" s="7">
        <v>-0.67111345611493955</v>
      </c>
      <c r="AR303" s="7">
        <v>0.35214310081617417</v>
      </c>
      <c r="AS303" s="7">
        <v>0.57034195621078276</v>
      </c>
    </row>
    <row r="304" spans="34:45" x14ac:dyDescent="0.25">
      <c r="AH304" t="str">
        <v>Cambodia</v>
      </c>
      <c r="AI304">
        <v>65.599999999999994</v>
      </c>
      <c r="AJ304" s="7">
        <v>65.433687155020976</v>
      </c>
      <c r="AK304" s="7">
        <v>0.16631284497901788</v>
      </c>
      <c r="AL304" s="7">
        <v>0.1664522114856338</v>
      </c>
      <c r="AM304" s="7">
        <v>8.3727638925319573E-4</v>
      </c>
      <c r="AN304" s="7">
        <v>3.6191538964272497E-2</v>
      </c>
      <c r="AO304" s="7">
        <v>1.8293443894496824E-7</v>
      </c>
      <c r="AP304" s="7">
        <v>-0.90460220385671419</v>
      </c>
      <c r="AQ304" s="7">
        <v>-0.66798804621690477</v>
      </c>
      <c r="AR304" s="7">
        <v>0.1902407394967558</v>
      </c>
      <c r="AS304" s="7">
        <v>0.1664522114856338</v>
      </c>
    </row>
    <row r="305" spans="34:45" x14ac:dyDescent="0.25">
      <c r="AH305" t="str">
        <v>Cambodia</v>
      </c>
      <c r="AI305">
        <v>65</v>
      </c>
      <c r="AJ305" s="7">
        <v>70.97892624851066</v>
      </c>
      <c r="AK305" s="7">
        <v>-5.9789262485106605</v>
      </c>
      <c r="AL305" s="7">
        <v>-5.993479996775565</v>
      </c>
      <c r="AM305" s="7">
        <v>2.4282634250442489E-3</v>
      </c>
      <c r="AN305" s="7">
        <v>-1.3021184663532042</v>
      </c>
      <c r="AO305" s="7">
        <v>6.8786214239358035E-4</v>
      </c>
      <c r="AP305" s="7">
        <v>-0.90460220385671419</v>
      </c>
      <c r="AQ305" s="7">
        <v>-0.66698665263624146</v>
      </c>
      <c r="AR305" s="7">
        <v>1.1411040558832504</v>
      </c>
      <c r="AS305" s="7">
        <v>-5.993479996775565</v>
      </c>
    </row>
    <row r="306" spans="34:45" x14ac:dyDescent="0.25">
      <c r="AH306" t="str">
        <v>Cambodia</v>
      </c>
      <c r="AI306">
        <v>64.099999999999994</v>
      </c>
      <c r="AJ306" s="7">
        <v>64.326949700892015</v>
      </c>
      <c r="AK306" s="7">
        <v>-0.22694970089202116</v>
      </c>
      <c r="AL306" s="7">
        <v>-0.22718256647322685</v>
      </c>
      <c r="AM306" s="7">
        <v>1.0250151885361828E-3</v>
      </c>
      <c r="AN306" s="7">
        <v>-4.9391438826536675E-2</v>
      </c>
      <c r="AO306" s="7">
        <v>4.1718414303962259E-7</v>
      </c>
      <c r="AP306" s="7">
        <v>-0.90460220385671419</v>
      </c>
      <c r="AQ306" s="7">
        <v>-0.66330151683821947</v>
      </c>
      <c r="AR306" s="7">
        <v>0.2222418476042185</v>
      </c>
      <c r="AS306" s="7">
        <v>-0.22718256647322685</v>
      </c>
    </row>
    <row r="307" spans="34:45" x14ac:dyDescent="0.25">
      <c r="AH307" t="str">
        <v>Cameroon</v>
      </c>
      <c r="AI307">
        <v>56.7</v>
      </c>
      <c r="AJ307" s="7">
        <v>59.563795893094614</v>
      </c>
      <c r="AK307" s="7">
        <v>-2.8637958930946112</v>
      </c>
      <c r="AL307" s="7">
        <v>-2.8742396167598723</v>
      </c>
      <c r="AM307" s="7">
        <v>3.6335605439306532E-3</v>
      </c>
      <c r="AN307" s="7">
        <v>-0.62406796007700338</v>
      </c>
      <c r="AO307" s="7">
        <v>2.3671502915329461E-4</v>
      </c>
      <c r="AP307" s="7">
        <v>-0.90460220385671419</v>
      </c>
      <c r="AQ307" s="7">
        <v>-0.65820071112338041</v>
      </c>
      <c r="AR307" s="7">
        <v>0.78997972130745442</v>
      </c>
      <c r="AS307" s="7">
        <v>-2.8742396167598723</v>
      </c>
    </row>
    <row r="308" spans="34:45" x14ac:dyDescent="0.25">
      <c r="AH308" t="str">
        <v>Cameroon</v>
      </c>
      <c r="AI308">
        <v>56.4</v>
      </c>
      <c r="AJ308" s="7">
        <v>59.661141547081336</v>
      </c>
      <c r="AK308" s="7">
        <v>-3.261141547081337</v>
      </c>
      <c r="AL308" s="7">
        <v>-3.271498737143467</v>
      </c>
      <c r="AM308" s="7">
        <v>3.1658853920799005E-3</v>
      </c>
      <c r="AN308" s="7">
        <v>-0.71048935091106902</v>
      </c>
      <c r="AO308" s="7">
        <v>2.6719983895080165E-4</v>
      </c>
      <c r="AP308" s="7">
        <v>-0.90460220385671419</v>
      </c>
      <c r="AQ308" s="7">
        <v>-0.65543348195856521</v>
      </c>
      <c r="AR308" s="7">
        <v>0.8429053036439319</v>
      </c>
      <c r="AS308" s="7">
        <v>-3.271498737143467</v>
      </c>
    </row>
    <row r="309" spans="34:45" x14ac:dyDescent="0.25">
      <c r="AH309" t="str">
        <v>Cameroon</v>
      </c>
      <c r="AI309">
        <v>55.9</v>
      </c>
      <c r="AJ309" s="7">
        <v>59.523535855148111</v>
      </c>
      <c r="AK309" s="7">
        <v>-3.6235358551481127</v>
      </c>
      <c r="AL309" s="7">
        <v>-3.6340084987126486</v>
      </c>
      <c r="AM309" s="7">
        <v>2.8818434431966437E-3</v>
      </c>
      <c r="AN309" s="7">
        <v>-0.78933002049625989</v>
      </c>
      <c r="AO309" s="7">
        <v>3.0011641524619123E-4</v>
      </c>
      <c r="AP309" s="7">
        <v>-0.90460220385671419</v>
      </c>
      <c r="AQ309" s="7">
        <v>-0.65294327545112107</v>
      </c>
      <c r="AR309" s="7">
        <v>0.88844246887249823</v>
      </c>
      <c r="AS309" s="7">
        <v>-3.6340084987126486</v>
      </c>
    </row>
    <row r="310" spans="34:45" x14ac:dyDescent="0.25">
      <c r="AH310" t="str">
        <v>Cameroon</v>
      </c>
      <c r="AI310">
        <v>55.6</v>
      </c>
      <c r="AJ310" s="7">
        <v>58.895949040472864</v>
      </c>
      <c r="AK310" s="7">
        <v>-3.2959490404728626</v>
      </c>
      <c r="AL310" s="7">
        <v>-3.3046992985291888</v>
      </c>
      <c r="AM310" s="7">
        <v>2.6478227717180529E-3</v>
      </c>
      <c r="AN310" s="7">
        <v>-0.71788617209329242</v>
      </c>
      <c r="AO310" s="7">
        <v>2.2803436392172807E-4</v>
      </c>
      <c r="AP310" s="7">
        <v>-0.89095501331493132</v>
      </c>
      <c r="AQ310" s="7">
        <v>-0.65279110174601929</v>
      </c>
      <c r="AR310" s="7">
        <v>0.84728163682053936</v>
      </c>
      <c r="AS310" s="7">
        <v>-3.3046992985291888</v>
      </c>
    </row>
    <row r="311" spans="34:45" x14ac:dyDescent="0.25">
      <c r="AH311" t="str">
        <v>Cameroon</v>
      </c>
      <c r="AI311">
        <v>55.3</v>
      </c>
      <c r="AJ311" s="7">
        <v>69.576339874026431</v>
      </c>
      <c r="AK311" s="7">
        <v>-14.276339874026434</v>
      </c>
      <c r="AL311" s="7">
        <v>-14.315923664226389</v>
      </c>
      <c r="AM311" s="7">
        <v>2.7650182501929659E-3</v>
      </c>
      <c r="AN311" s="7">
        <v>-3.1096928565994717</v>
      </c>
      <c r="AO311" s="7">
        <v>4.4687312734135367E-3</v>
      </c>
      <c r="AP311" s="7">
        <v>-0.88869659543514345</v>
      </c>
      <c r="AQ311" s="7">
        <v>-0.65165672441692701</v>
      </c>
      <c r="AR311" s="7">
        <v>1.7634321241826894</v>
      </c>
      <c r="AS311" s="7">
        <v>-14.315923664226389</v>
      </c>
    </row>
    <row r="312" spans="34:45" x14ac:dyDescent="0.25">
      <c r="AH312" t="str">
        <v>Cameroon</v>
      </c>
      <c r="AI312">
        <v>54.8</v>
      </c>
      <c r="AJ312" s="7">
        <v>57.623076436891019</v>
      </c>
      <c r="AK312" s="7">
        <v>-2.8230764368910215</v>
      </c>
      <c r="AL312" s="7">
        <v>-2.8300262333180037</v>
      </c>
      <c r="AM312" s="7">
        <v>2.4557356907727833E-3</v>
      </c>
      <c r="AN312" s="7">
        <v>-0.61483122977529658</v>
      </c>
      <c r="AO312" s="7">
        <v>1.5509937003545699E-4</v>
      </c>
      <c r="AP312" s="7">
        <v>-0.88869659543514345</v>
      </c>
      <c r="AQ312" s="7">
        <v>-0.65083287420355107</v>
      </c>
      <c r="AR312" s="7">
        <v>0.78411174571950937</v>
      </c>
      <c r="AS312" s="7">
        <v>-2.8300262333180037</v>
      </c>
    </row>
    <row r="313" spans="34:45" x14ac:dyDescent="0.25">
      <c r="AH313" t="str">
        <v>Cameroon</v>
      </c>
      <c r="AI313">
        <v>54.2</v>
      </c>
      <c r="AJ313" s="7">
        <v>56.834752702682046</v>
      </c>
      <c r="AK313" s="7">
        <v>-2.634752702682043</v>
      </c>
      <c r="AL313" s="7">
        <v>-2.6417330831693056</v>
      </c>
      <c r="AM313" s="7">
        <v>2.6423488927535474E-3</v>
      </c>
      <c r="AN313" s="7">
        <v>-0.57387032335795529</v>
      </c>
      <c r="AO313" s="7">
        <v>1.4541711357459152E-4</v>
      </c>
      <c r="AP313" s="7">
        <v>-0.88869659543514345</v>
      </c>
      <c r="AQ313" s="7">
        <v>-0.65082866118856508</v>
      </c>
      <c r="AR313" s="7">
        <v>0.75754229146494212</v>
      </c>
      <c r="AS313" s="7">
        <v>-2.6417330831693056</v>
      </c>
    </row>
    <row r="314" spans="34:45" x14ac:dyDescent="0.25">
      <c r="AH314" t="str">
        <v>Cameroon</v>
      </c>
      <c r="AI314">
        <v>53.6</v>
      </c>
      <c r="AJ314" s="7">
        <v>55.163692689515202</v>
      </c>
      <c r="AK314" s="7">
        <v>-1.5636926895152001</v>
      </c>
      <c r="AL314" s="7">
        <v>-1.5686241986178309</v>
      </c>
      <c r="AM314" s="7">
        <v>3.1438435713130675E-3</v>
      </c>
      <c r="AN314" s="7">
        <v>-0.34067049994237081</v>
      </c>
      <c r="AO314" s="7">
        <v>6.1002304057578692E-5</v>
      </c>
      <c r="AP314" s="7">
        <v>-0.88869659543514345</v>
      </c>
      <c r="AQ314" s="7">
        <v>-0.65048043121287247</v>
      </c>
      <c r="AR314" s="7">
        <v>0.58366985526269111</v>
      </c>
      <c r="AS314" s="7">
        <v>-1.5686241986178309</v>
      </c>
    </row>
    <row r="315" spans="34:45" x14ac:dyDescent="0.25">
      <c r="AH315" t="str">
        <v>Cameroon</v>
      </c>
      <c r="AI315">
        <v>53.3</v>
      </c>
      <c r="AJ315" s="7">
        <v>55.526138164206372</v>
      </c>
      <c r="AK315" s="7">
        <v>-2.2261381642063753</v>
      </c>
      <c r="AL315" s="7">
        <v>-2.2330182086838231</v>
      </c>
      <c r="AM315" s="7">
        <v>3.0810516684065111E-3</v>
      </c>
      <c r="AN315" s="7">
        <v>-0.48497746546614356</v>
      </c>
      <c r="AO315" s="7">
        <v>1.211521147760709E-4</v>
      </c>
      <c r="AP315" s="7">
        <v>-0.87970786716299942</v>
      </c>
      <c r="AQ315" s="7">
        <v>-0.65025202751963218</v>
      </c>
      <c r="AR315" s="7">
        <v>0.69640323481883937</v>
      </c>
      <c r="AS315" s="7">
        <v>-2.2330182086838231</v>
      </c>
    </row>
    <row r="316" spans="34:45" x14ac:dyDescent="0.25">
      <c r="AH316" t="str">
        <v>Cameroon</v>
      </c>
      <c r="AI316">
        <v>52.8</v>
      </c>
      <c r="AJ316" s="7">
        <v>68.738375517365768</v>
      </c>
      <c r="AK316" s="7">
        <v>-15.93837551736577</v>
      </c>
      <c r="AL316" s="7">
        <v>-16.01173115236643</v>
      </c>
      <c r="AM316" s="7">
        <v>4.5813681420586684E-3</v>
      </c>
      <c r="AN316" s="7">
        <v>-3.4748858442255033</v>
      </c>
      <c r="AO316" s="7">
        <v>9.2623088721607155E-3</v>
      </c>
      <c r="AP316" s="7">
        <v>-0.87970786716299942</v>
      </c>
      <c r="AQ316" s="7">
        <v>-0.64940590747434257</v>
      </c>
      <c r="AR316" s="7">
        <v>1.8641045690157789</v>
      </c>
      <c r="AS316" s="7">
        <v>-16.01173115236643</v>
      </c>
    </row>
    <row r="317" spans="34:45" x14ac:dyDescent="0.25">
      <c r="AH317" t="str">
        <v>Canada</v>
      </c>
      <c r="AI317">
        <v>82</v>
      </c>
      <c r="AJ317" s="7">
        <v>77.755159101729802</v>
      </c>
      <c r="AK317" s="7">
        <v>4.2448408982701977</v>
      </c>
      <c r="AL317" s="7">
        <v>4.2635829850230316</v>
      </c>
      <c r="AM317" s="7">
        <v>4.3958536326536603E-3</v>
      </c>
      <c r="AN317" s="7">
        <v>0.9253743097289473</v>
      </c>
      <c r="AO317" s="7">
        <v>6.3014450472331036E-4</v>
      </c>
      <c r="AP317" s="7">
        <v>-0.87970786716299942</v>
      </c>
      <c r="AQ317" s="7">
        <v>-0.64923433290868815</v>
      </c>
      <c r="AR317" s="7">
        <v>0.96196377776345987</v>
      </c>
      <c r="AS317" s="7">
        <v>4.2635829850230316</v>
      </c>
    </row>
    <row r="318" spans="34:45" x14ac:dyDescent="0.25">
      <c r="AH318" t="str">
        <v>Canada</v>
      </c>
      <c r="AI318">
        <v>81.8</v>
      </c>
      <c r="AJ318" s="7">
        <v>81.210749863814058</v>
      </c>
      <c r="AK318" s="7">
        <v>0.5892501361859388</v>
      </c>
      <c r="AL318" s="7">
        <v>0.59857951047137703</v>
      </c>
      <c r="AM318" s="7">
        <v>1.5585856385380438E-2</v>
      </c>
      <c r="AN318" s="7">
        <v>0.12918441976435377</v>
      </c>
      <c r="AO318" s="7">
        <v>4.4037418531543859E-5</v>
      </c>
      <c r="AP318" s="7">
        <v>-0.873012700415573</v>
      </c>
      <c r="AQ318" s="7">
        <v>-0.64895683550050975</v>
      </c>
      <c r="AR318" s="7">
        <v>0.35942234177128413</v>
      </c>
      <c r="AS318" s="7">
        <v>0.59857951047137703</v>
      </c>
    </row>
    <row r="319" spans="34:45" x14ac:dyDescent="0.25">
      <c r="AH319" t="str">
        <v>Canada</v>
      </c>
      <c r="AI319">
        <v>81.599999999999994</v>
      </c>
      <c r="AJ319" s="7">
        <v>81.219049425864171</v>
      </c>
      <c r="AK319" s="7">
        <v>0.38095057413582367</v>
      </c>
      <c r="AL319" s="7">
        <v>0.38694547667273788</v>
      </c>
      <c r="AM319" s="7">
        <v>1.5492886978452683E-2</v>
      </c>
      <c r="AN319" s="7">
        <v>8.3513863053531284E-2</v>
      </c>
      <c r="AO319" s="7">
        <v>1.8292766473412849E-5</v>
      </c>
      <c r="AP319" s="7">
        <v>-0.873012700415573</v>
      </c>
      <c r="AQ319" s="7">
        <v>-0.64631459201547958</v>
      </c>
      <c r="AR319" s="7">
        <v>0.28898765207795868</v>
      </c>
      <c r="AS319" s="7">
        <v>0.38694547667273788</v>
      </c>
    </row>
    <row r="320" spans="34:45" x14ac:dyDescent="0.25">
      <c r="AH320" t="str">
        <v>Canada</v>
      </c>
      <c r="AI320">
        <v>81.5</v>
      </c>
      <c r="AJ320" s="7">
        <v>78.081751829077731</v>
      </c>
      <c r="AK320" s="7">
        <v>3.4182481709222685</v>
      </c>
      <c r="AL320" s="7">
        <v>3.4288219802025384</v>
      </c>
      <c r="AM320" s="7">
        <v>3.0838023499969846E-3</v>
      </c>
      <c r="AN320" s="7">
        <v>0.74468676202481432</v>
      </c>
      <c r="AO320" s="7">
        <v>2.8590641479344362E-4</v>
      </c>
      <c r="AP320" s="7">
        <v>-0.873012700415573</v>
      </c>
      <c r="AQ320" s="7">
        <v>-0.6421369430215893</v>
      </c>
      <c r="AR320" s="7">
        <v>0.86295235211731958</v>
      </c>
      <c r="AS320" s="7">
        <v>3.4288219802025384</v>
      </c>
    </row>
    <row r="321" spans="34:45" x14ac:dyDescent="0.25">
      <c r="AH321" t="str">
        <v>Canada</v>
      </c>
      <c r="AI321">
        <v>81.2</v>
      </c>
      <c r="AJ321" s="7">
        <v>82.979197470044326</v>
      </c>
      <c r="AK321" s="7">
        <v>-1.7791974700443234</v>
      </c>
      <c r="AL321" s="7">
        <v>-1.8025673821273602</v>
      </c>
      <c r="AM321" s="7">
        <v>1.296479250359894E-2</v>
      </c>
      <c r="AN321" s="7">
        <v>-0.38954461040767846</v>
      </c>
      <c r="AO321" s="7">
        <v>3.3219728280941456E-4</v>
      </c>
      <c r="AP321" s="7">
        <v>-0.873012700415573</v>
      </c>
      <c r="AQ321" s="7">
        <v>-0.64074922937645651</v>
      </c>
      <c r="AR321" s="7">
        <v>0.62413508987051713</v>
      </c>
      <c r="AS321" s="7">
        <v>-1.8025673821273602</v>
      </c>
    </row>
    <row r="322" spans="34:45" x14ac:dyDescent="0.25">
      <c r="AH322" t="str">
        <v>Canada</v>
      </c>
      <c r="AI322">
        <v>81</v>
      </c>
      <c r="AJ322" s="7">
        <v>77.986526000373829</v>
      </c>
      <c r="AK322" s="7">
        <v>3.0134739996261715</v>
      </c>
      <c r="AL322" s="7">
        <v>3.0222325844837989</v>
      </c>
      <c r="AM322" s="7">
        <v>2.8980512296089929E-3</v>
      </c>
      <c r="AN322" s="7">
        <v>0.65644302169231139</v>
      </c>
      <c r="AO322" s="7">
        <v>2.0874174743838178E-4</v>
      </c>
      <c r="AP322" s="7">
        <v>-0.86414620345364646</v>
      </c>
      <c r="AQ322" s="7">
        <v>-0.63909224173390133</v>
      </c>
      <c r="AR322" s="7">
        <v>0.81021171411694082</v>
      </c>
      <c r="AS322" s="7">
        <v>3.0222325844837989</v>
      </c>
    </row>
    <row r="323" spans="34:45" x14ac:dyDescent="0.25">
      <c r="AH323" t="str">
        <v>Canada</v>
      </c>
      <c r="AI323">
        <v>87</v>
      </c>
      <c r="AJ323" s="7">
        <v>80.616963441870183</v>
      </c>
      <c r="AK323" s="7">
        <v>6.3830365581298167</v>
      </c>
      <c r="AL323" s="7">
        <v>6.4633229530735958</v>
      </c>
      <c r="AM323" s="7">
        <v>1.2421844850813019E-2</v>
      </c>
      <c r="AN323" s="7">
        <v>1.39714333748749</v>
      </c>
      <c r="AO323" s="7">
        <v>4.0920911926530801E-3</v>
      </c>
      <c r="AP323" s="7">
        <v>-0.86414620345364646</v>
      </c>
      <c r="AQ323" s="7">
        <v>-0.6381652351599878</v>
      </c>
      <c r="AR323" s="7">
        <v>1.1820081799579434</v>
      </c>
      <c r="AS323" s="7">
        <v>6.4633229530735958</v>
      </c>
    </row>
    <row r="324" spans="34:45" x14ac:dyDescent="0.25">
      <c r="AH324" t="str">
        <v>Canada</v>
      </c>
      <c r="AI324">
        <v>85</v>
      </c>
      <c r="AJ324" s="7">
        <v>80.515024403492546</v>
      </c>
      <c r="AK324" s="7">
        <v>4.4849755965074536</v>
      </c>
      <c r="AL324" s="7">
        <v>4.537679566300528</v>
      </c>
      <c r="AM324" s="7">
        <v>1.1614740314517792E-2</v>
      </c>
      <c r="AN324" s="7">
        <v>0.9812876297608556</v>
      </c>
      <c r="AO324" s="7">
        <v>1.8859259748446005E-3</v>
      </c>
      <c r="AP324" s="7">
        <v>-0.85973834429501084</v>
      </c>
      <c r="AQ324" s="7">
        <v>-0.63638387819961251</v>
      </c>
      <c r="AR324" s="7">
        <v>0.99059963141566709</v>
      </c>
      <c r="AS324" s="7">
        <v>4.537679566300528</v>
      </c>
    </row>
    <row r="325" spans="34:45" x14ac:dyDescent="0.25">
      <c r="AH325" t="str">
        <v>Canada</v>
      </c>
      <c r="AI325">
        <v>85</v>
      </c>
      <c r="AJ325" s="7">
        <v>77.81876143643629</v>
      </c>
      <c r="AK325" s="7">
        <v>7.1812385635637099</v>
      </c>
      <c r="AL325" s="7">
        <v>7.2033583191818034</v>
      </c>
      <c r="AM325" s="7">
        <v>3.0707559776932212E-3</v>
      </c>
      <c r="AN325" s="7">
        <v>1.5644675382648268</v>
      </c>
      <c r="AO325" s="7">
        <v>1.2565009815829673E-3</v>
      </c>
      <c r="AP325" s="7">
        <v>-0.85973834429501084</v>
      </c>
      <c r="AQ325" s="7">
        <v>-0.63260015968751793</v>
      </c>
      <c r="AR325" s="7">
        <v>1.2507867677045623</v>
      </c>
      <c r="AS325" s="7">
        <v>7.2033583191818034</v>
      </c>
    </row>
    <row r="326" spans="34:45" x14ac:dyDescent="0.25">
      <c r="AH326" t="str">
        <v>Canada</v>
      </c>
      <c r="AI326">
        <v>81</v>
      </c>
      <c r="AJ326" s="7">
        <v>79.958939386924783</v>
      </c>
      <c r="AK326" s="7">
        <v>1.0410606130752171</v>
      </c>
      <c r="AL326" s="7">
        <v>1.050111337636207</v>
      </c>
      <c r="AM326" s="7">
        <v>8.6188237728801725E-3</v>
      </c>
      <c r="AN326" s="7">
        <v>0.22743382290180636</v>
      </c>
      <c r="AO326" s="7">
        <v>7.4949059041914306E-5</v>
      </c>
      <c r="AP326" s="7">
        <v>-0.85973834429501084</v>
      </c>
      <c r="AQ326" s="7">
        <v>-0.63210128050081382</v>
      </c>
      <c r="AR326" s="7">
        <v>0.47690022321425513</v>
      </c>
      <c r="AS326" s="7">
        <v>1.050111337636207</v>
      </c>
    </row>
    <row r="327" spans="34:45" x14ac:dyDescent="0.25">
      <c r="AH327" t="str">
        <v>Canada</v>
      </c>
      <c r="AI327">
        <v>80</v>
      </c>
      <c r="AJ327" s="7">
        <v>79.678729560380646</v>
      </c>
      <c r="AK327" s="7">
        <v>0.32127043961935442</v>
      </c>
      <c r="AL327" s="7">
        <v>0.3237085872162872</v>
      </c>
      <c r="AM327" s="7">
        <v>7.531921281111251E-3</v>
      </c>
      <c r="AN327" s="7">
        <v>7.0147446046745263E-2</v>
      </c>
      <c r="AO327" s="7">
        <v>6.223887045014121E-6</v>
      </c>
      <c r="AP327" s="7">
        <v>-0.85973834429501084</v>
      </c>
      <c r="AQ327" s="7">
        <v>-0.63135121940997496</v>
      </c>
      <c r="AR327" s="7">
        <v>0.26485363136408996</v>
      </c>
      <c r="AS327" s="7">
        <v>0.3237085872162872</v>
      </c>
    </row>
    <row r="328" spans="34:45" x14ac:dyDescent="0.25">
      <c r="AH328" t="str">
        <v>Canada</v>
      </c>
      <c r="AI328">
        <v>79.7</v>
      </c>
      <c r="AJ328" s="7">
        <v>79.425537487344116</v>
      </c>
      <c r="AK328" s="7">
        <v>0.27446251265588728</v>
      </c>
      <c r="AL328" s="7">
        <v>0.27635287521470436</v>
      </c>
      <c r="AM328" s="7">
        <v>6.8403940337092737E-3</v>
      </c>
      <c r="AN328" s="7">
        <v>5.9906352950249785E-2</v>
      </c>
      <c r="AO328" s="7">
        <v>4.1196145507254591E-6</v>
      </c>
      <c r="AP328" s="7">
        <v>-0.85973834429501084</v>
      </c>
      <c r="AQ328" s="7">
        <v>-0.62632991658707504</v>
      </c>
      <c r="AR328" s="7">
        <v>0.24475774339180728</v>
      </c>
      <c r="AS328" s="7">
        <v>0.27635287521470436</v>
      </c>
    </row>
    <row r="329" spans="34:45" x14ac:dyDescent="0.25">
      <c r="AH329" t="str">
        <v>Central African Republic</v>
      </c>
      <c r="AI329">
        <v>58</v>
      </c>
      <c r="AJ329" s="7">
        <v>52.184301244268312</v>
      </c>
      <c r="AK329" s="7">
        <v>5.8156987557316882</v>
      </c>
      <c r="AL329" s="7">
        <v>5.8517673675319033</v>
      </c>
      <c r="AM329" s="7">
        <v>6.1637125221926893E-3</v>
      </c>
      <c r="AN329" s="7">
        <v>1.2689480638870727</v>
      </c>
      <c r="AO329" s="7">
        <v>1.6644240001972939E-3</v>
      </c>
      <c r="AP329" s="7">
        <v>-0.85973834429501084</v>
      </c>
      <c r="AQ329" s="7">
        <v>-0.62499965973965355</v>
      </c>
      <c r="AR329" s="7">
        <v>1.1264759490939311</v>
      </c>
      <c r="AS329" s="7">
        <v>5.8517673675319033</v>
      </c>
    </row>
    <row r="330" spans="34:45" x14ac:dyDescent="0.25">
      <c r="AH330" t="str">
        <v>Central African Republic</v>
      </c>
      <c r="AI330">
        <v>49.9</v>
      </c>
      <c r="AJ330" s="7">
        <v>51.752252426945887</v>
      </c>
      <c r="AK330" s="7">
        <v>-1.8522524269458884</v>
      </c>
      <c r="AL330" s="7">
        <v>-1.8633054477270934</v>
      </c>
      <c r="AM330" s="7">
        <v>5.9319425028717364E-3</v>
      </c>
      <c r="AN330" s="7">
        <v>-0.4041024493938829</v>
      </c>
      <c r="AO330" s="7">
        <v>1.6240991137821635E-4</v>
      </c>
      <c r="AP330" s="7">
        <v>-0.85973834429501084</v>
      </c>
      <c r="AQ330" s="7">
        <v>-0.62499722303083249</v>
      </c>
      <c r="AR330" s="7">
        <v>0.63569052957699701</v>
      </c>
      <c r="AS330" s="7">
        <v>-1.8633054477270934</v>
      </c>
    </row>
    <row r="331" spans="34:45" x14ac:dyDescent="0.25">
      <c r="AH331" t="str">
        <v>Central African Republic</v>
      </c>
      <c r="AI331">
        <v>53</v>
      </c>
      <c r="AJ331" s="7">
        <v>52.197091705424356</v>
      </c>
      <c r="AK331" s="7">
        <v>0.80290829457564428</v>
      </c>
      <c r="AL331" s="7">
        <v>0.80719844786471651</v>
      </c>
      <c r="AM331" s="7">
        <v>5.3148681100923332E-3</v>
      </c>
      <c r="AN331" s="7">
        <v>0.17511465830891182</v>
      </c>
      <c r="AO331" s="7">
        <v>2.7308674263638788E-5</v>
      </c>
      <c r="AP331" s="7">
        <v>-0.84444052159937644</v>
      </c>
      <c r="AQ331" s="7">
        <v>-0.62489062897847647</v>
      </c>
      <c r="AR331" s="7">
        <v>0.41846703371820321</v>
      </c>
      <c r="AS331" s="7">
        <v>0.80719844786471651</v>
      </c>
    </row>
    <row r="332" spans="34:45" x14ac:dyDescent="0.25">
      <c r="AH332" t="str">
        <v>Central African Republic</v>
      </c>
      <c r="AI332">
        <v>49.8</v>
      </c>
      <c r="AJ332" s="7">
        <v>51.650810882000826</v>
      </c>
      <c r="AK332" s="7">
        <v>-1.8508108820008289</v>
      </c>
      <c r="AL332" s="7">
        <v>-1.8606462487561635</v>
      </c>
      <c r="AM332" s="7">
        <v>5.285994993357631E-3</v>
      </c>
      <c r="AN332" s="7">
        <v>-0.40365682300099565</v>
      </c>
      <c r="AO332" s="7">
        <v>1.4431180541353762E-4</v>
      </c>
      <c r="AP332" s="7">
        <v>-0.84444052159937644</v>
      </c>
      <c r="AQ332" s="7">
        <v>-0.6244774286650806</v>
      </c>
      <c r="AR332" s="7">
        <v>0.63533992712641285</v>
      </c>
      <c r="AS332" s="7">
        <v>-1.8606462487561635</v>
      </c>
    </row>
    <row r="333" spans="34:45" x14ac:dyDescent="0.25">
      <c r="AH333" t="str">
        <v>Central African Republic</v>
      </c>
      <c r="AI333">
        <v>49.2</v>
      </c>
      <c r="AJ333" s="7">
        <v>51.283957310845167</v>
      </c>
      <c r="AK333" s="7">
        <v>-2.0839573108451646</v>
      </c>
      <c r="AL333" s="7">
        <v>-2.0949351096988211</v>
      </c>
      <c r="AM333" s="7">
        <v>5.2401617610174089E-3</v>
      </c>
      <c r="AN333" s="7">
        <v>-0.45449495474306323</v>
      </c>
      <c r="AO333" s="7">
        <v>1.8135658669056842E-4</v>
      </c>
      <c r="AP333" s="7">
        <v>-0.84444052159937644</v>
      </c>
      <c r="AQ333" s="7">
        <v>-0.62406796007700338</v>
      </c>
      <c r="AR333" s="7">
        <v>0.67416240976715935</v>
      </c>
      <c r="AS333" s="7">
        <v>-2.0949351096988211</v>
      </c>
    </row>
    <row r="334" spans="34:45" x14ac:dyDescent="0.25">
      <c r="AH334" t="str">
        <v>Central African Republic</v>
      </c>
      <c r="AI334">
        <v>48.6</v>
      </c>
      <c r="AJ334" s="7">
        <v>50.787603066958845</v>
      </c>
      <c r="AK334" s="7">
        <v>-2.1876030669588431</v>
      </c>
      <c r="AL334" s="7">
        <v>-2.199358625054987</v>
      </c>
      <c r="AM334" s="7">
        <v>5.3449937460063619E-3</v>
      </c>
      <c r="AN334" s="7">
        <v>-0.4771244330428614</v>
      </c>
      <c r="AO334" s="7">
        <v>2.0388571190740697E-4</v>
      </c>
      <c r="AP334" s="7">
        <v>-0.84444052159937644</v>
      </c>
      <c r="AQ334" s="7">
        <v>-0.6222136827689746</v>
      </c>
      <c r="AR334" s="7">
        <v>0.69074194388560295</v>
      </c>
      <c r="AS334" s="7">
        <v>-2.199358625054987</v>
      </c>
    </row>
    <row r="335" spans="34:45" x14ac:dyDescent="0.25">
      <c r="AH335" t="str">
        <v>Chad</v>
      </c>
      <c r="AI335">
        <v>52.6</v>
      </c>
      <c r="AJ335" s="7">
        <v>54.960227796120954</v>
      </c>
      <c r="AK335" s="7">
        <v>-2.3602277961209523</v>
      </c>
      <c r="AL335" s="7">
        <v>-2.3720045096296647</v>
      </c>
      <c r="AM335" s="7">
        <v>4.9648782120363319E-3</v>
      </c>
      <c r="AN335" s="7">
        <v>-0.51467619940283427</v>
      </c>
      <c r="AO335" s="7">
        <v>2.2028610784613487E-4</v>
      </c>
      <c r="AP335" s="7">
        <v>-0.8357870519497973</v>
      </c>
      <c r="AQ335" s="7">
        <v>-0.61754378465976056</v>
      </c>
      <c r="AR335" s="7">
        <v>0.71740936668183686</v>
      </c>
      <c r="AS335" s="7">
        <v>-2.3720045096296647</v>
      </c>
    </row>
    <row r="336" spans="34:45" x14ac:dyDescent="0.25">
      <c r="AH336" t="str">
        <v>Chad</v>
      </c>
      <c r="AI336">
        <v>52.2</v>
      </c>
      <c r="AJ336" s="7">
        <v>54.92104281196476</v>
      </c>
      <c r="AK336" s="7">
        <v>-2.7210428119647574</v>
      </c>
      <c r="AL336" s="7">
        <v>-2.7334697025231436</v>
      </c>
      <c r="AM336" s="7">
        <v>4.5461965599675764E-3</v>
      </c>
      <c r="AN336" s="7">
        <v>-0.59323148074275778</v>
      </c>
      <c r="AO336" s="7">
        <v>2.6787009226978293E-4</v>
      </c>
      <c r="AP336" s="7">
        <v>-0.8357870519497973</v>
      </c>
      <c r="AQ336" s="7">
        <v>-0.61483122977529658</v>
      </c>
      <c r="AR336" s="7">
        <v>0.77021521715865737</v>
      </c>
      <c r="AS336" s="7">
        <v>-2.7334697025231436</v>
      </c>
    </row>
    <row r="337" spans="34:45" x14ac:dyDescent="0.25">
      <c r="AH337" t="str">
        <v>Chad</v>
      </c>
      <c r="AI337">
        <v>51.8</v>
      </c>
      <c r="AJ337" s="7">
        <v>54.922914937992296</v>
      </c>
      <c r="AK337" s="7">
        <v>-3.1229149379922987</v>
      </c>
      <c r="AL337" s="7">
        <v>-3.135945948068291</v>
      </c>
      <c r="AM337" s="7">
        <v>4.1553682020632867E-3</v>
      </c>
      <c r="AN337" s="7">
        <v>-0.680712509153514</v>
      </c>
      <c r="AO337" s="7">
        <v>3.2225089942454911E-4</v>
      </c>
      <c r="AP337" s="7">
        <v>-0.8357870519497973</v>
      </c>
      <c r="AQ337" s="7">
        <v>-0.61461380656602216</v>
      </c>
      <c r="AR337" s="7">
        <v>0.82505303414599596</v>
      </c>
      <c r="AS337" s="7">
        <v>-3.135945948068291</v>
      </c>
    </row>
    <row r="338" spans="34:45" x14ac:dyDescent="0.25">
      <c r="AH338" t="str">
        <v>Chad</v>
      </c>
      <c r="AI338">
        <v>51.6</v>
      </c>
      <c r="AJ338" s="7">
        <v>54.126775527263725</v>
      </c>
      <c r="AK338" s="7">
        <v>-2.5267755272637231</v>
      </c>
      <c r="AL338" s="7">
        <v>-2.5377886795208413</v>
      </c>
      <c r="AM338" s="7">
        <v>4.3396648215790722E-3</v>
      </c>
      <c r="AN338" s="7">
        <v>-0.55082092296479301</v>
      </c>
      <c r="AO338" s="7">
        <v>2.2040152150507668E-4</v>
      </c>
      <c r="AP338" s="7">
        <v>-0.8357870519497973</v>
      </c>
      <c r="AQ338" s="7">
        <v>-0.60359637209026196</v>
      </c>
      <c r="AR338" s="7">
        <v>0.74217310848938267</v>
      </c>
      <c r="AS338" s="7">
        <v>-2.5377886795208413</v>
      </c>
    </row>
    <row r="339" spans="34:45" x14ac:dyDescent="0.25">
      <c r="AH339" t="str">
        <v>Chad</v>
      </c>
      <c r="AI339">
        <v>51.2</v>
      </c>
      <c r="AJ339" s="7">
        <v>54.189748410188216</v>
      </c>
      <c r="AK339" s="7">
        <v>-2.9897484101882128</v>
      </c>
      <c r="AL339" s="7">
        <v>-3.0019563912596534</v>
      </c>
      <c r="AM339" s="7">
        <v>4.0666750213243404E-3</v>
      </c>
      <c r="AN339" s="7">
        <v>-0.65165672441692701</v>
      </c>
      <c r="AO339" s="7">
        <v>2.8899858435797694E-4</v>
      </c>
      <c r="AP339" s="7">
        <v>-0.8357870519497973</v>
      </c>
      <c r="AQ339" s="7">
        <v>-0.60344653318126662</v>
      </c>
      <c r="AR339" s="7">
        <v>0.80725257783232074</v>
      </c>
      <c r="AS339" s="7">
        <v>-3.0019563912596534</v>
      </c>
    </row>
    <row r="340" spans="34:45" x14ac:dyDescent="0.25">
      <c r="AH340" t="str">
        <v>Chad</v>
      </c>
      <c r="AI340">
        <v>57</v>
      </c>
      <c r="AJ340" s="7">
        <v>64.440524575168837</v>
      </c>
      <c r="AK340" s="7">
        <v>-7.4405245751688369</v>
      </c>
      <c r="AL340" s="7">
        <v>-7.4882207785027255</v>
      </c>
      <c r="AM340" s="7">
        <v>6.3694974740616224E-3</v>
      </c>
      <c r="AN340" s="7">
        <v>-1.6236427127774911</v>
      </c>
      <c r="AO340" s="7">
        <v>2.8165011938271964E-3</v>
      </c>
      <c r="AP340" s="7">
        <v>-0.82505741806651978</v>
      </c>
      <c r="AQ340" s="7">
        <v>-0.60286560026713831</v>
      </c>
      <c r="AR340" s="7">
        <v>1.2742223953366583</v>
      </c>
      <c r="AS340" s="7">
        <v>-7.4882207785027255</v>
      </c>
    </row>
    <row r="341" spans="34:45" x14ac:dyDescent="0.25">
      <c r="AH341" t="str">
        <v>Chad</v>
      </c>
      <c r="AI341">
        <v>49.6</v>
      </c>
      <c r="AJ341" s="7">
        <v>52.217154985241478</v>
      </c>
      <c r="AK341" s="7">
        <v>-2.617154985241477</v>
      </c>
      <c r="AL341" s="7">
        <v>-2.6297409597864516</v>
      </c>
      <c r="AM341" s="7">
        <v>4.7860130474586928E-3</v>
      </c>
      <c r="AN341" s="7">
        <v>-0.57065099137859521</v>
      </c>
      <c r="AO341" s="7">
        <v>2.6100408764673488E-4</v>
      </c>
      <c r="AP341" s="7">
        <v>-0.82505741806651978</v>
      </c>
      <c r="AQ341" s="7">
        <v>-0.60241759072683609</v>
      </c>
      <c r="AR341" s="7">
        <v>0.7554144500726705</v>
      </c>
      <c r="AS341" s="7">
        <v>-2.6297409597864516</v>
      </c>
    </row>
    <row r="342" spans="34:45" x14ac:dyDescent="0.25">
      <c r="AH342" t="str">
        <v>Chile</v>
      </c>
      <c r="AI342">
        <v>83</v>
      </c>
      <c r="AJ342" s="7">
        <v>78.56595327492353</v>
      </c>
      <c r="AK342" s="7">
        <v>4.4340467250764704</v>
      </c>
      <c r="AL342" s="7">
        <v>4.4524623789888347</v>
      </c>
      <c r="AM342" s="7">
        <v>4.1360605311945593E-3</v>
      </c>
      <c r="AN342" s="7">
        <v>0.96649504466898428</v>
      </c>
      <c r="AO342" s="7">
        <v>6.4659879705416992E-4</v>
      </c>
      <c r="AP342" s="7">
        <v>-0.8207920883323806</v>
      </c>
      <c r="AQ342" s="7">
        <v>-0.60000169726770758</v>
      </c>
      <c r="AR342" s="7">
        <v>0.98310479841621379</v>
      </c>
      <c r="AS342" s="7">
        <v>4.4524623789888347</v>
      </c>
    </row>
    <row r="343" spans="34:45" x14ac:dyDescent="0.25">
      <c r="AH343" t="str">
        <v>Chile</v>
      </c>
      <c r="AI343">
        <v>81</v>
      </c>
      <c r="AJ343" s="7">
        <v>77.744582108641126</v>
      </c>
      <c r="AK343" s="7">
        <v>3.2554178913588743</v>
      </c>
      <c r="AL343" s="7">
        <v>3.2666986317793083</v>
      </c>
      <c r="AM343" s="7">
        <v>3.4532540928912162E-3</v>
      </c>
      <c r="AN343" s="7">
        <v>0.70934461813257166</v>
      </c>
      <c r="AO343" s="7">
        <v>2.9059903352221978E-4</v>
      </c>
      <c r="AP343" s="7">
        <v>-0.81866501502518862</v>
      </c>
      <c r="AQ343" s="7">
        <v>-0.5996737070209619</v>
      </c>
      <c r="AR343" s="7">
        <v>0.84222598994128151</v>
      </c>
      <c r="AS343" s="7">
        <v>3.2666986317793083</v>
      </c>
    </row>
    <row r="344" spans="34:45" x14ac:dyDescent="0.25">
      <c r="AH344" t="str">
        <v>Chile</v>
      </c>
      <c r="AI344">
        <v>79.900000000000006</v>
      </c>
      <c r="AJ344" s="7">
        <v>77.596363186621076</v>
      </c>
      <c r="AK344" s="7">
        <v>2.3036368133789296</v>
      </c>
      <c r="AL344" s="7">
        <v>2.310772193465604</v>
      </c>
      <c r="AM344" s="7">
        <v>3.0878769040289019E-3</v>
      </c>
      <c r="AN344" s="7">
        <v>0.50186272599369253</v>
      </c>
      <c r="AO344" s="7">
        <v>1.3002346457604435E-4</v>
      </c>
      <c r="AP344" s="7">
        <v>-0.81866501502518862</v>
      </c>
      <c r="AQ344" s="7">
        <v>-0.59859014060642146</v>
      </c>
      <c r="AR344" s="7">
        <v>0.70842270290674092</v>
      </c>
      <c r="AS344" s="7">
        <v>2.310772193465604</v>
      </c>
    </row>
    <row r="345" spans="34:45" x14ac:dyDescent="0.25">
      <c r="AH345" t="str">
        <v>Chile</v>
      </c>
      <c r="AI345">
        <v>79.8</v>
      </c>
      <c r="AJ345" s="7">
        <v>76.477916163410541</v>
      </c>
      <c r="AK345" s="7">
        <v>3.3220838365894565</v>
      </c>
      <c r="AL345" s="7">
        <v>3.3316511486911233</v>
      </c>
      <c r="AM345" s="7">
        <v>2.8716428205351526E-3</v>
      </c>
      <c r="AN345" s="7">
        <v>0.72365976078541094</v>
      </c>
      <c r="AO345" s="7">
        <v>2.5136045371647401E-4</v>
      </c>
      <c r="AP345" s="7">
        <v>-0.81866501502518862</v>
      </c>
      <c r="AQ345" s="7">
        <v>-0.59720590756862424</v>
      </c>
      <c r="AR345" s="7">
        <v>0.85068193867356257</v>
      </c>
      <c r="AS345" s="7">
        <v>3.3316511486911233</v>
      </c>
    </row>
    <row r="346" spans="34:45" x14ac:dyDescent="0.25">
      <c r="AH346" t="str">
        <v>Chile</v>
      </c>
      <c r="AI346">
        <v>79.099999999999994</v>
      </c>
      <c r="AJ346" s="7">
        <v>76.101544290971944</v>
      </c>
      <c r="AK346" s="7">
        <v>2.9984557090280504</v>
      </c>
      <c r="AL346" s="7">
        <v>3.0061537767468285</v>
      </c>
      <c r="AM346" s="7">
        <v>2.5607697711022117E-3</v>
      </c>
      <c r="AN346" s="7">
        <v>0.65306105439099893</v>
      </c>
      <c r="AO346" s="7">
        <v>1.8249056215833694E-4</v>
      </c>
      <c r="AP346" s="7">
        <v>-0.81230589119800856</v>
      </c>
      <c r="AQ346" s="7">
        <v>-0.59691373877507092</v>
      </c>
      <c r="AR346" s="7">
        <v>0.80812193039850055</v>
      </c>
      <c r="AS346" s="7">
        <v>3.0061537767468285</v>
      </c>
    </row>
    <row r="347" spans="34:45" x14ac:dyDescent="0.25">
      <c r="AH347" t="str">
        <v>Chile</v>
      </c>
      <c r="AI347">
        <v>79.3</v>
      </c>
      <c r="AJ347" s="7">
        <v>76.218088151388656</v>
      </c>
      <c r="AK347" s="7">
        <v>3.081911848611341</v>
      </c>
      <c r="AL347" s="7">
        <v>3.0898218174304253</v>
      </c>
      <c r="AM347" s="7">
        <v>2.5600080802272883E-3</v>
      </c>
      <c r="AN347" s="7">
        <v>0.671237472959194</v>
      </c>
      <c r="AO347" s="7">
        <v>1.9273282894827231E-4</v>
      </c>
      <c r="AP347" s="7">
        <v>-0.81230589119800856</v>
      </c>
      <c r="AQ347" s="7">
        <v>-0.59592208457882101</v>
      </c>
      <c r="AR347" s="7">
        <v>0.81929083539314296</v>
      </c>
      <c r="AS347" s="7">
        <v>3.0898218174304253</v>
      </c>
    </row>
    <row r="348" spans="34:45" x14ac:dyDescent="0.25">
      <c r="AH348" t="str">
        <v>Chile</v>
      </c>
      <c r="AI348">
        <v>79.599999999999994</v>
      </c>
      <c r="AJ348" s="7">
        <v>76.239988594789125</v>
      </c>
      <c r="AK348" s="7">
        <v>3.3600114052108694</v>
      </c>
      <c r="AL348" s="7">
        <v>3.3682128463012218</v>
      </c>
      <c r="AM348" s="7">
        <v>2.4349533312180028E-3</v>
      </c>
      <c r="AN348" s="7">
        <v>0.73176142108853959</v>
      </c>
      <c r="AO348" s="7">
        <v>2.1783977852732477E-4</v>
      </c>
      <c r="AP348" s="7">
        <v>-0.80808466725232064</v>
      </c>
      <c r="AQ348" s="7">
        <v>-0.59498533693462852</v>
      </c>
      <c r="AR348" s="7">
        <v>0.85543054720330136</v>
      </c>
      <c r="AS348" s="7">
        <v>3.3682128463012218</v>
      </c>
    </row>
    <row r="349" spans="34:45" x14ac:dyDescent="0.25">
      <c r="AH349" t="str">
        <v>Chile</v>
      </c>
      <c r="AI349">
        <v>78.900000000000006</v>
      </c>
      <c r="AJ349" s="7">
        <v>78.284968746671268</v>
      </c>
      <c r="AK349" s="7">
        <v>0.61503125332873765</v>
      </c>
      <c r="AL349" s="7">
        <v>0.61677389778190217</v>
      </c>
      <c r="AM349" s="7">
        <v>2.825418616824611E-3</v>
      </c>
      <c r="AN349" s="7">
        <v>0.13397104820493927</v>
      </c>
      <c r="AO349" s="7">
        <v>8.4758305026058506E-6</v>
      </c>
      <c r="AP349" s="7">
        <v>-0.80808466725232064</v>
      </c>
      <c r="AQ349" s="7">
        <v>-0.59323148074275778</v>
      </c>
      <c r="AR349" s="7">
        <v>0.36602055707970732</v>
      </c>
      <c r="AS349" s="7">
        <v>0.61677389778190217</v>
      </c>
    </row>
    <row r="350" spans="34:45" x14ac:dyDescent="0.25">
      <c r="AH350" t="str">
        <v>Chile</v>
      </c>
      <c r="AI350">
        <v>78.900000000000006</v>
      </c>
      <c r="AJ350" s="7">
        <v>76.280111657571069</v>
      </c>
      <c r="AK350" s="7">
        <v>2.6198883424289363</v>
      </c>
      <c r="AL350" s="7">
        <v>2.6258306639119464</v>
      </c>
      <c r="AM350" s="7">
        <v>2.2630253978972738E-3</v>
      </c>
      <c r="AN350" s="7">
        <v>0.57052426318596539</v>
      </c>
      <c r="AO350" s="7">
        <v>1.2304680698355949E-4</v>
      </c>
      <c r="AP350" s="7">
        <v>-0.80808466725232064</v>
      </c>
      <c r="AQ350" s="7">
        <v>-0.59256970350586791</v>
      </c>
      <c r="AR350" s="7">
        <v>0.75533056550490885</v>
      </c>
      <c r="AS350" s="7">
        <v>2.6258306639119464</v>
      </c>
    </row>
    <row r="351" spans="34:45" x14ac:dyDescent="0.25">
      <c r="AH351" t="str">
        <v>China</v>
      </c>
      <c r="AI351">
        <v>75.8</v>
      </c>
      <c r="AJ351" s="7">
        <v>73.338639717726693</v>
      </c>
      <c r="AK351" s="7">
        <v>2.4613602822733043</v>
      </c>
      <c r="AL351" s="7">
        <v>2.4673564226052491</v>
      </c>
      <c r="AM351" s="7">
        <v>2.4301881467183361E-3</v>
      </c>
      <c r="AN351" s="7">
        <v>0.53604704834030881</v>
      </c>
      <c r="AO351" s="7">
        <v>1.1666784276071867E-4</v>
      </c>
      <c r="AP351" s="7">
        <v>-0.80808466725232064</v>
      </c>
      <c r="AQ351" s="7">
        <v>-0.59064860726136992</v>
      </c>
      <c r="AR351" s="7">
        <v>0.73215233957169656</v>
      </c>
      <c r="AS351" s="7">
        <v>2.4673564226052491</v>
      </c>
    </row>
    <row r="352" spans="34:45" x14ac:dyDescent="0.25">
      <c r="AH352" t="str">
        <v>China</v>
      </c>
      <c r="AI352">
        <v>75.599999999999994</v>
      </c>
      <c r="AJ352" s="7">
        <v>72.244232833001547</v>
      </c>
      <c r="AK352" s="7">
        <v>3.3557671669984472</v>
      </c>
      <c r="AL352" s="7">
        <v>3.3630788038333712</v>
      </c>
      <c r="AM352" s="7">
        <v>2.1740902492649256E-3</v>
      </c>
      <c r="AN352" s="7">
        <v>0.73074154983319795</v>
      </c>
      <c r="AO352" s="7">
        <v>1.9390952612652953E-4</v>
      </c>
      <c r="AP352" s="7">
        <v>-0.79968509868701798</v>
      </c>
      <c r="AQ352" s="7">
        <v>-0.58505511932553711</v>
      </c>
      <c r="AR352" s="7">
        <v>0.85483422359729955</v>
      </c>
      <c r="AS352" s="7">
        <v>3.3630788038333712</v>
      </c>
    </row>
    <row r="353" spans="34:45" x14ac:dyDescent="0.25">
      <c r="AH353" t="str">
        <v>China</v>
      </c>
      <c r="AI353">
        <v>75.400000000000006</v>
      </c>
      <c r="AJ353" s="7">
        <v>72.170828147241167</v>
      </c>
      <c r="AK353" s="7">
        <v>3.2291718527588387</v>
      </c>
      <c r="AL353" s="7">
        <v>3.2345090953826361</v>
      </c>
      <c r="AM353" s="7">
        <v>1.650093558684511E-3</v>
      </c>
      <c r="AN353" s="7">
        <v>0.70298998380055133</v>
      </c>
      <c r="AO353" s="7">
        <v>1.3613594534832318E-4</v>
      </c>
      <c r="AP353" s="7">
        <v>-0.79968509868701798</v>
      </c>
      <c r="AQ353" s="7">
        <v>-0.58425885835979474</v>
      </c>
      <c r="AR353" s="7">
        <v>0.83844497959052233</v>
      </c>
      <c r="AS353" s="7">
        <v>3.2345090953826361</v>
      </c>
    </row>
    <row r="354" spans="34:45" x14ac:dyDescent="0.25">
      <c r="AH354" t="str">
        <v>China</v>
      </c>
      <c r="AI354">
        <v>75.2</v>
      </c>
      <c r="AJ354" s="7">
        <v>72.692750021618096</v>
      </c>
      <c r="AK354" s="7">
        <v>2.5072499783819069</v>
      </c>
      <c r="AL354" s="7">
        <v>2.5107818426902826</v>
      </c>
      <c r="AM354" s="7">
        <v>1.4066790863007008E-3</v>
      </c>
      <c r="AN354" s="7">
        <v>0.54576122580315822</v>
      </c>
      <c r="AO354" s="7">
        <v>6.9929508908393617E-5</v>
      </c>
      <c r="AP354" s="7">
        <v>-0.79968509868701798</v>
      </c>
      <c r="AQ354" s="7">
        <v>-0.58328912489361229</v>
      </c>
      <c r="AR354" s="7">
        <v>0.73875654027775495</v>
      </c>
      <c r="AS354" s="7">
        <v>2.5107818426902826</v>
      </c>
    </row>
    <row r="355" spans="34:45" x14ac:dyDescent="0.25">
      <c r="AH355" t="str">
        <v>China</v>
      </c>
      <c r="AI355">
        <v>75</v>
      </c>
      <c r="AJ355" s="7">
        <v>71.897691097507362</v>
      </c>
      <c r="AK355" s="7">
        <v>3.1023089024926378</v>
      </c>
      <c r="AL355" s="7">
        <v>3.106504083297474</v>
      </c>
      <c r="AM355" s="7">
        <v>1.3504507614820367E-3</v>
      </c>
      <c r="AN355" s="7">
        <v>0.6752706185478784</v>
      </c>
      <c r="AO355" s="7">
        <v>1.0277088603499989E-4</v>
      </c>
      <c r="AP355" s="7">
        <v>-0.79968509868701798</v>
      </c>
      <c r="AQ355" s="7">
        <v>-0.58221205343546334</v>
      </c>
      <c r="AR355" s="7">
        <v>0.82174851295750961</v>
      </c>
      <c r="AS355" s="7">
        <v>3.106504083297474</v>
      </c>
    </row>
    <row r="356" spans="34:45" x14ac:dyDescent="0.25">
      <c r="AH356" t="str">
        <v>China</v>
      </c>
      <c r="AI356">
        <v>74.900000000000006</v>
      </c>
      <c r="AJ356" s="7">
        <v>71.677891756262852</v>
      </c>
      <c r="AK356" s="7">
        <v>3.2221082437371535</v>
      </c>
      <c r="AL356" s="7">
        <v>3.225607408171558</v>
      </c>
      <c r="AM356" s="7">
        <v>1.0848079110743437E-3</v>
      </c>
      <c r="AN356" s="7">
        <v>0.70125373387360124</v>
      </c>
      <c r="AO356" s="7">
        <v>8.9006833012341948E-5</v>
      </c>
      <c r="AP356" s="7">
        <v>-0.79968509868701798</v>
      </c>
      <c r="AQ356" s="7">
        <v>-0.57769709624108545</v>
      </c>
      <c r="AR356" s="7">
        <v>0.83740894064584792</v>
      </c>
      <c r="AS356" s="7">
        <v>3.225607408171558</v>
      </c>
    </row>
    <row r="357" spans="34:45" x14ac:dyDescent="0.25">
      <c r="AH357" t="str">
        <v>China</v>
      </c>
      <c r="AI357">
        <v>74.5</v>
      </c>
      <c r="AJ357" s="7">
        <v>71.106399831867108</v>
      </c>
      <c r="AK357" s="7">
        <v>3.3936001681328918</v>
      </c>
      <c r="AL357" s="7">
        <v>3.3970829515592986</v>
      </c>
      <c r="AM357" s="7">
        <v>1.0252276662269916E-3</v>
      </c>
      <c r="AN357" s="7">
        <v>0.73855489684599829</v>
      </c>
      <c r="AO357" s="7">
        <v>9.3299670507816833E-5</v>
      </c>
      <c r="AP357" s="7">
        <v>-0.78926429572475043</v>
      </c>
      <c r="AQ357" s="7">
        <v>-0.57387032335795529</v>
      </c>
      <c r="AR357" s="7">
        <v>0.85939216708438659</v>
      </c>
      <c r="AS357" s="7">
        <v>3.3970829515592986</v>
      </c>
    </row>
    <row r="358" spans="34:45" x14ac:dyDescent="0.25">
      <c r="AH358" t="str">
        <v>China</v>
      </c>
      <c r="AI358">
        <v>74.400000000000006</v>
      </c>
      <c r="AJ358" s="7">
        <v>70.373755181844658</v>
      </c>
      <c r="AK358" s="7">
        <v>4.0262448181553481</v>
      </c>
      <c r="AL358" s="7">
        <v>4.0307469897995061</v>
      </c>
      <c r="AM358" s="7">
        <v>1.1169571435646814E-3</v>
      </c>
      <c r="AN358" s="7">
        <v>0.87627864565805158</v>
      </c>
      <c r="AO358" s="7">
        <v>1.4310508823340906E-4</v>
      </c>
      <c r="AP358" s="7">
        <v>-0.78926429572475043</v>
      </c>
      <c r="AQ358" s="7">
        <v>-0.57352021798594721</v>
      </c>
      <c r="AR358" s="7">
        <v>0.93609756204043792</v>
      </c>
      <c r="AS358" s="7">
        <v>4.0307469897995061</v>
      </c>
    </row>
    <row r="359" spans="34:45" x14ac:dyDescent="0.25">
      <c r="AH359" t="str">
        <v>China</v>
      </c>
      <c r="AI359">
        <v>74.2</v>
      </c>
      <c r="AJ359" s="7">
        <v>69.582436840731759</v>
      </c>
      <c r="AK359" s="7">
        <v>4.6175631592682436</v>
      </c>
      <c r="AL359" s="7">
        <v>4.6236198588479738</v>
      </c>
      <c r="AM359" s="7">
        <v>1.3099475658967582E-3</v>
      </c>
      <c r="AN359" s="7">
        <v>1.0050712545634839</v>
      </c>
      <c r="AO359" s="7">
        <v>2.2083384905923696E-4</v>
      </c>
      <c r="AP359" s="7">
        <v>-0.78926429572475043</v>
      </c>
      <c r="AQ359" s="7">
        <v>-0.572853440151604</v>
      </c>
      <c r="AR359" s="7">
        <v>1.0025324207044299</v>
      </c>
      <c r="AS359" s="7">
        <v>4.6236198588479738</v>
      </c>
    </row>
    <row r="360" spans="34:45" x14ac:dyDescent="0.25">
      <c r="AH360" t="str">
        <v>China</v>
      </c>
      <c r="AI360">
        <v>73.900000000000006</v>
      </c>
      <c r="AJ360" s="7">
        <v>69.083135750339025</v>
      </c>
      <c r="AK360" s="7">
        <v>4.8168642496609806</v>
      </c>
      <c r="AL360" s="7">
        <v>4.824307229055246</v>
      </c>
      <c r="AM360" s="7">
        <v>1.542807918500327E-3</v>
      </c>
      <c r="AN360" s="7">
        <v>1.0485739204839404</v>
      </c>
      <c r="AO360" s="7">
        <v>2.8315827842461213E-4</v>
      </c>
      <c r="AP360" s="7">
        <v>-0.78926429572475043</v>
      </c>
      <c r="AQ360" s="7">
        <v>-0.57193626095886241</v>
      </c>
      <c r="AR360" s="7">
        <v>1.0239989846107955</v>
      </c>
      <c r="AS360" s="7">
        <v>4.824307229055246</v>
      </c>
    </row>
    <row r="361" spans="34:45" x14ac:dyDescent="0.25">
      <c r="AH361" t="str">
        <v>China</v>
      </c>
      <c r="AI361">
        <v>73.5</v>
      </c>
      <c r="AJ361" s="7">
        <v>71.337188810714594</v>
      </c>
      <c r="AK361" s="7">
        <v>2.1628111892854065</v>
      </c>
      <c r="AL361" s="7">
        <v>2.1697292823477472</v>
      </c>
      <c r="AM361" s="7">
        <v>3.188459094240086E-3</v>
      </c>
      <c r="AN361" s="7">
        <v>0.47120669103164453</v>
      </c>
      <c r="AO361" s="7">
        <v>1.1836939807333821E-4</v>
      </c>
      <c r="AP361" s="7">
        <v>-0.78098898173722842</v>
      </c>
      <c r="AQ361" s="7">
        <v>-0.57065099137859521</v>
      </c>
      <c r="AR361" s="7">
        <v>0.68644496577048664</v>
      </c>
      <c r="AS361" s="7">
        <v>2.1697292823477472</v>
      </c>
    </row>
    <row r="362" spans="34:45" x14ac:dyDescent="0.25">
      <c r="AH362" t="str">
        <v>China</v>
      </c>
      <c r="AI362">
        <v>73.099999999999994</v>
      </c>
      <c r="AJ362" s="7">
        <v>70.932798296711397</v>
      </c>
      <c r="AK362" s="7">
        <v>2.1672017032885975</v>
      </c>
      <c r="AL362" s="7">
        <v>2.175057638349295</v>
      </c>
      <c r="AM362" s="7">
        <v>3.6118284509735936E-3</v>
      </c>
      <c r="AN362" s="7">
        <v>0.47226354358290018</v>
      </c>
      <c r="AO362" s="7">
        <v>1.3474608135312626E-4</v>
      </c>
      <c r="AP362" s="7">
        <v>-0.78098898173722842</v>
      </c>
      <c r="AQ362" s="7">
        <v>-0.57042606185786515</v>
      </c>
      <c r="AR362" s="7">
        <v>0.68721433598470583</v>
      </c>
      <c r="AS362" s="7">
        <v>2.175057638349295</v>
      </c>
    </row>
    <row r="363" spans="34:45" x14ac:dyDescent="0.25">
      <c r="AH363" t="str">
        <v>China</v>
      </c>
      <c r="AI363">
        <v>72.7</v>
      </c>
      <c r="AJ363" s="7">
        <v>70.55975043993142</v>
      </c>
      <c r="AK363" s="7">
        <v>2.1402495600685825</v>
      </c>
      <c r="AL363" s="7">
        <v>2.148960093724317</v>
      </c>
      <c r="AM363" s="7">
        <v>4.0533715266150841E-3</v>
      </c>
      <c r="AN363" s="7">
        <v>0.46649366815036486</v>
      </c>
      <c r="AO363" s="7">
        <v>1.4761163916671385E-4</v>
      </c>
      <c r="AP363" s="7">
        <v>-0.78098898173722842</v>
      </c>
      <c r="AQ363" s="7">
        <v>-0.56693442259402449</v>
      </c>
      <c r="AR363" s="7">
        <v>0.68300341737824777</v>
      </c>
      <c r="AS363" s="7">
        <v>2.148960093724317</v>
      </c>
    </row>
    <row r="364" spans="34:45" x14ac:dyDescent="0.25">
      <c r="AH364" t="str">
        <v>China</v>
      </c>
      <c r="AI364">
        <v>72.2</v>
      </c>
      <c r="AJ364" s="7">
        <v>70.545067096466738</v>
      </c>
      <c r="AK364" s="7">
        <v>1.6549329035332647</v>
      </c>
      <c r="AL364" s="7">
        <v>1.6626749097879403</v>
      </c>
      <c r="AM364" s="7">
        <v>4.6563559774068898E-3</v>
      </c>
      <c r="AN364" s="7">
        <v>0.36082218883286726</v>
      </c>
      <c r="AO364" s="7">
        <v>1.0150988836564406E-4</v>
      </c>
      <c r="AP364" s="7">
        <v>-0.78098898173722842</v>
      </c>
      <c r="AQ364" s="7">
        <v>-0.56573303487474402</v>
      </c>
      <c r="AR364" s="7">
        <v>0.60068476660630177</v>
      </c>
      <c r="AS364" s="7">
        <v>1.6626749097879403</v>
      </c>
    </row>
    <row r="365" spans="34:45" x14ac:dyDescent="0.25">
      <c r="AH365" t="str">
        <v>China</v>
      </c>
      <c r="AI365">
        <v>71.7</v>
      </c>
      <c r="AJ365" s="7">
        <v>67.028416126054793</v>
      </c>
      <c r="AK365" s="7">
        <v>4.6715838739452096</v>
      </c>
      <c r="AL365" s="7">
        <v>4.6890514625541773</v>
      </c>
      <c r="AM365" s="7">
        <v>3.725185946125904E-3</v>
      </c>
      <c r="AN365" s="7">
        <v>1.0180613372591083</v>
      </c>
      <c r="AO365" s="7">
        <v>6.4590023607809537E-4</v>
      </c>
      <c r="AP365" s="7">
        <v>-0.78098898173722842</v>
      </c>
      <c r="AQ365" s="7">
        <v>-0.565721224679824</v>
      </c>
      <c r="AR365" s="7">
        <v>1.0089902562756037</v>
      </c>
      <c r="AS365" s="7">
        <v>4.6890514625541773</v>
      </c>
    </row>
    <row r="366" spans="34:45" x14ac:dyDescent="0.25">
      <c r="AH366" t="str">
        <v>Colombia</v>
      </c>
      <c r="AI366">
        <v>74.599999999999994</v>
      </c>
      <c r="AJ366" s="7">
        <v>72.175925115133424</v>
      </c>
      <c r="AK366" s="7">
        <v>2.4240748848665703</v>
      </c>
      <c r="AL366" s="7">
        <v>2.4297923967585073</v>
      </c>
      <c r="AM366" s="7">
        <v>2.3530865845018522E-3</v>
      </c>
      <c r="AN366" s="7">
        <v>0.5279064522320448</v>
      </c>
      <c r="AO366" s="7">
        <v>1.0955286369258189E-4</v>
      </c>
      <c r="AP366" s="7">
        <v>-0.78098898173722842</v>
      </c>
      <c r="AQ366" s="7">
        <v>-0.56569338413164127</v>
      </c>
      <c r="AR366" s="7">
        <v>0.72657171169268953</v>
      </c>
      <c r="AS366" s="7">
        <v>2.4297923967585073</v>
      </c>
    </row>
    <row r="367" spans="34:45" x14ac:dyDescent="0.25">
      <c r="AH367" t="str">
        <v>Colombia</v>
      </c>
      <c r="AI367">
        <v>74.400000000000006</v>
      </c>
      <c r="AJ367" s="7">
        <v>71.202592192356178</v>
      </c>
      <c r="AK367" s="7">
        <v>3.1974078076438275</v>
      </c>
      <c r="AL367" s="7">
        <v>3.204292527952481</v>
      </c>
      <c r="AM367" s="7">
        <v>2.1485929416852016E-3</v>
      </c>
      <c r="AN367" s="7">
        <v>0.69624880668023081</v>
      </c>
      <c r="AO367" s="7">
        <v>1.7396662893119121E-4</v>
      </c>
      <c r="AP367" s="7">
        <v>-0.78098898173722842</v>
      </c>
      <c r="AQ367" s="7">
        <v>-0.56550792123479532</v>
      </c>
      <c r="AR367" s="7">
        <v>0.83441524835074221</v>
      </c>
      <c r="AS367" s="7">
        <v>3.204292527952481</v>
      </c>
    </row>
    <row r="368" spans="34:45" x14ac:dyDescent="0.25">
      <c r="AH368" t="str">
        <v>Colombia</v>
      </c>
      <c r="AI368">
        <v>74.3</v>
      </c>
      <c r="AJ368" s="7">
        <v>71.679420107469184</v>
      </c>
      <c r="AK368" s="7">
        <v>2.620579892530813</v>
      </c>
      <c r="AL368" s="7">
        <v>2.6246444428005766</v>
      </c>
      <c r="AM368" s="7">
        <v>1.5486098625330492E-3</v>
      </c>
      <c r="AN368" s="7">
        <v>0.57047065752311954</v>
      </c>
      <c r="AO368" s="7">
        <v>8.4126043979471012E-5</v>
      </c>
      <c r="AP368" s="7">
        <v>-0.78098898173722842</v>
      </c>
      <c r="AQ368" s="7">
        <v>-0.56495770666308609</v>
      </c>
      <c r="AR368" s="7">
        <v>0.75529507976890697</v>
      </c>
      <c r="AS368" s="7">
        <v>2.6246444428005766</v>
      </c>
    </row>
    <row r="369" spans="34:45" x14ac:dyDescent="0.25">
      <c r="AH369" t="str">
        <v>Colombia</v>
      </c>
      <c r="AI369">
        <v>74.2</v>
      </c>
      <c r="AJ369" s="7">
        <v>71.338090369455472</v>
      </c>
      <c r="AK369" s="7">
        <v>2.8619096305445311</v>
      </c>
      <c r="AL369" s="7">
        <v>2.8654906067998311</v>
      </c>
      <c r="AM369" s="7">
        <v>1.2496904532866017E-3</v>
      </c>
      <c r="AN369" s="7">
        <v>0.62291217930054721</v>
      </c>
      <c r="AO369" s="7">
        <v>8.0918517885046222E-5</v>
      </c>
      <c r="AP369" s="7">
        <v>-0.76459654801725674</v>
      </c>
      <c r="AQ369" s="7">
        <v>-0.56313824131791312</v>
      </c>
      <c r="AR369" s="7">
        <v>0.78924785669683462</v>
      </c>
      <c r="AS369" s="7">
        <v>2.8654906067998311</v>
      </c>
    </row>
    <row r="370" spans="34:45" x14ac:dyDescent="0.25">
      <c r="AH370" t="str">
        <v>Colombia</v>
      </c>
      <c r="AI370">
        <v>73.599999999999994</v>
      </c>
      <c r="AJ370" s="7">
        <v>74.918282042149514</v>
      </c>
      <c r="AK370" s="7">
        <v>-1.3182820421495194</v>
      </c>
      <c r="AL370" s="7">
        <v>-1.3211768187528581</v>
      </c>
      <c r="AM370" s="7">
        <v>2.1910591846982402E-3</v>
      </c>
      <c r="AN370" s="7">
        <v>-0.28706748885046579</v>
      </c>
      <c r="AO370" s="7">
        <v>3.0159454905647196E-5</v>
      </c>
      <c r="AP370" s="7">
        <v>-0.7625619542054235</v>
      </c>
      <c r="AQ370" s="7">
        <v>-0.56061859068676512</v>
      </c>
      <c r="AR370" s="7">
        <v>0.53578679421059439</v>
      </c>
      <c r="AS370" s="7">
        <v>-1.3211768187528581</v>
      </c>
    </row>
    <row r="371" spans="34:45" x14ac:dyDescent="0.25">
      <c r="AH371" t="str">
        <v>Colombia</v>
      </c>
      <c r="AI371">
        <v>73.599999999999994</v>
      </c>
      <c r="AJ371" s="7">
        <v>74.658457467334529</v>
      </c>
      <c r="AK371" s="7">
        <v>-1.0584574673345344</v>
      </c>
      <c r="AL371" s="7">
        <v>-1.0604982971289321</v>
      </c>
      <c r="AM371" s="7">
        <v>1.9244064794095932E-3</v>
      </c>
      <c r="AN371" s="7">
        <v>-0.23045761500582435</v>
      </c>
      <c r="AO371" s="7">
        <v>1.706727753004018E-5</v>
      </c>
      <c r="AP371" s="7">
        <v>-0.7625619542054235</v>
      </c>
      <c r="AQ371" s="7">
        <v>-0.56051180427066882</v>
      </c>
      <c r="AR371" s="7">
        <v>0.48006001187958192</v>
      </c>
      <c r="AS371" s="7">
        <v>-1.0604982971289321</v>
      </c>
    </row>
    <row r="372" spans="34:45" x14ac:dyDescent="0.25">
      <c r="AH372" t="str">
        <v>Colombia</v>
      </c>
      <c r="AI372">
        <v>73.5</v>
      </c>
      <c r="AJ372" s="7">
        <v>70.059404947947456</v>
      </c>
      <c r="AK372" s="7">
        <v>3.4405950520525437</v>
      </c>
      <c r="AL372" s="7">
        <v>3.443347427161807</v>
      </c>
      <c r="AM372" s="7">
        <v>7.9933122273758046E-4</v>
      </c>
      <c r="AN372" s="7">
        <v>0.7486978261707401</v>
      </c>
      <c r="AO372" s="7">
        <v>7.4737050638483803E-5</v>
      </c>
      <c r="AP372" s="7">
        <v>-0.7625619542054235</v>
      </c>
      <c r="AQ372" s="7">
        <v>-0.55326704213666345</v>
      </c>
      <c r="AR372" s="7">
        <v>0.86527326676070382</v>
      </c>
      <c r="AS372" s="7">
        <v>3.443347427161807</v>
      </c>
    </row>
    <row r="373" spans="34:45" x14ac:dyDescent="0.25">
      <c r="AH373" t="str">
        <v>Colombia</v>
      </c>
      <c r="AI373">
        <v>73.5</v>
      </c>
      <c r="AJ373" s="7">
        <v>69.660979572630055</v>
      </c>
      <c r="AK373" s="7">
        <v>3.8390204273699453</v>
      </c>
      <c r="AL373" s="7">
        <v>3.8421637498893997</v>
      </c>
      <c r="AM373" s="7">
        <v>8.1811258553060779E-4</v>
      </c>
      <c r="AN373" s="7">
        <v>0.83540585811570711</v>
      </c>
      <c r="AO373" s="7">
        <v>9.5238446613943472E-5</v>
      </c>
      <c r="AP373" s="7">
        <v>-0.75647701124006039</v>
      </c>
      <c r="AQ373" s="7">
        <v>-0.55126526053244718</v>
      </c>
      <c r="AR373" s="7">
        <v>0.91400539282638105</v>
      </c>
      <c r="AS373" s="7">
        <v>3.8421637498893997</v>
      </c>
    </row>
    <row r="374" spans="34:45" x14ac:dyDescent="0.25">
      <c r="AH374" t="str">
        <v>Colombia</v>
      </c>
      <c r="AI374">
        <v>73.099999999999994</v>
      </c>
      <c r="AJ374" s="7">
        <v>68.708838821587364</v>
      </c>
      <c r="AK374" s="7">
        <v>4.3911611784126308</v>
      </c>
      <c r="AL374" s="7">
        <v>4.3953353216998652</v>
      </c>
      <c r="AM374" s="7">
        <v>9.496757315936049E-4</v>
      </c>
      <c r="AN374" s="7">
        <v>0.9556196369510408</v>
      </c>
      <c r="AO374" s="7">
        <v>1.4467945209926565E-4</v>
      </c>
      <c r="AP374" s="7">
        <v>-0.75647701124006039</v>
      </c>
      <c r="AQ374" s="7">
        <v>-0.55082092296479301</v>
      </c>
      <c r="AR374" s="7">
        <v>0.97755799671990862</v>
      </c>
      <c r="AS374" s="7">
        <v>4.3953353216998652</v>
      </c>
    </row>
    <row r="375" spans="34:45" x14ac:dyDescent="0.25">
      <c r="AH375" t="str">
        <v>Colombia</v>
      </c>
      <c r="AI375">
        <v>73.099999999999994</v>
      </c>
      <c r="AJ375" s="7">
        <v>68.446821667048752</v>
      </c>
      <c r="AK375" s="7">
        <v>4.6531783329512422</v>
      </c>
      <c r="AL375" s="7">
        <v>4.6584483403690014</v>
      </c>
      <c r="AM375" s="7">
        <v>1.1312795662218517E-3</v>
      </c>
      <c r="AN375" s="7">
        <v>1.0127327632648637</v>
      </c>
      <c r="AO375" s="7">
        <v>1.935976134841483E-4</v>
      </c>
      <c r="AP375" s="7">
        <v>-0.75647701124006039</v>
      </c>
      <c r="AQ375" s="7">
        <v>-0.54717533137764729</v>
      </c>
      <c r="AR375" s="7">
        <v>1.006346244224553</v>
      </c>
      <c r="AS375" s="7">
        <v>4.6584483403690014</v>
      </c>
    </row>
    <row r="376" spans="34:45" x14ac:dyDescent="0.25">
      <c r="AH376" t="str">
        <v>Colombia</v>
      </c>
      <c r="AI376">
        <v>72.8</v>
      </c>
      <c r="AJ376" s="7">
        <v>68.440550925602679</v>
      </c>
      <c r="AK376" s="7">
        <v>4.3594490743973182</v>
      </c>
      <c r="AL376" s="7">
        <v>4.365397173943558</v>
      </c>
      <c r="AM376" s="7">
        <v>1.3625563286070212E-3</v>
      </c>
      <c r="AN376" s="7">
        <v>0.94891444018365045</v>
      </c>
      <c r="AO376" s="7">
        <v>2.0476205535153793E-4</v>
      </c>
      <c r="AP376" s="7">
        <v>-0.75647701124006039</v>
      </c>
      <c r="AQ376" s="7">
        <v>-0.54470456070926598</v>
      </c>
      <c r="AR376" s="7">
        <v>0.97412239486814511</v>
      </c>
      <c r="AS376" s="7">
        <v>4.365397173943558</v>
      </c>
    </row>
    <row r="377" spans="34:45" x14ac:dyDescent="0.25">
      <c r="AH377" t="str">
        <v>Colombia</v>
      </c>
      <c r="AI377">
        <v>72.400000000000006</v>
      </c>
      <c r="AJ377" s="7">
        <v>73.479657782939569</v>
      </c>
      <c r="AK377" s="7">
        <v>-1.079657782939563</v>
      </c>
      <c r="AL377" s="7">
        <v>-1.0828311774859103</v>
      </c>
      <c r="AM377" s="7">
        <v>2.9306457112871732E-3</v>
      </c>
      <c r="AN377" s="7">
        <v>-0.23519214095594396</v>
      </c>
      <c r="AO377" s="7">
        <v>2.7097692606964058E-5</v>
      </c>
      <c r="AP377" s="7">
        <v>-0.75647701124006039</v>
      </c>
      <c r="AQ377" s="7">
        <v>-0.5440310375540004</v>
      </c>
      <c r="AR377" s="7">
        <v>0.48496612351373986</v>
      </c>
      <c r="AS377" s="7">
        <v>-1.0828311774859103</v>
      </c>
    </row>
    <row r="378" spans="34:45" x14ac:dyDescent="0.25">
      <c r="AH378" t="str">
        <v>Colombia</v>
      </c>
      <c r="AI378">
        <v>71.8</v>
      </c>
      <c r="AJ378" s="7">
        <v>68.45366425027143</v>
      </c>
      <c r="AK378" s="7">
        <v>3.3463357497285671</v>
      </c>
      <c r="AL378" s="7">
        <v>3.3530940656337425</v>
      </c>
      <c r="AM378" s="7">
        <v>2.0155461710550668E-3</v>
      </c>
      <c r="AN378" s="7">
        <v>0.7286299098519774</v>
      </c>
      <c r="AO378" s="7">
        <v>1.787029469240998E-4</v>
      </c>
      <c r="AP378" s="7">
        <v>-0.74639716414434454</v>
      </c>
      <c r="AQ378" s="7">
        <v>-0.53508234228009521</v>
      </c>
      <c r="AR378" s="7">
        <v>0.85359821336034758</v>
      </c>
      <c r="AS378" s="7">
        <v>3.3530940656337425</v>
      </c>
    </row>
    <row r="379" spans="34:45" x14ac:dyDescent="0.25">
      <c r="AH379" t="str">
        <v>Colombia</v>
      </c>
      <c r="AI379">
        <v>71.5</v>
      </c>
      <c r="AJ379" s="7">
        <v>68.275905541292474</v>
      </c>
      <c r="AK379" s="7">
        <v>3.2240944587075262</v>
      </c>
      <c r="AL379" s="7">
        <v>3.2321147773933094</v>
      </c>
      <c r="AM379" s="7">
        <v>2.4814461237208066E-3</v>
      </c>
      <c r="AN379" s="7">
        <v>0.7021770579223483</v>
      </c>
      <c r="AO379" s="7">
        <v>2.0442117920242548E-4</v>
      </c>
      <c r="AP379" s="7">
        <v>-0.74639716414434454</v>
      </c>
      <c r="AQ379" s="7">
        <v>-0.5312978952150984</v>
      </c>
      <c r="AR379" s="7">
        <v>0.83796005747430968</v>
      </c>
      <c r="AS379" s="7">
        <v>3.2321147773933094</v>
      </c>
    </row>
    <row r="380" spans="34:45" x14ac:dyDescent="0.25">
      <c r="AH380" t="str">
        <v>Colombia</v>
      </c>
      <c r="AI380">
        <v>71.400000000000006</v>
      </c>
      <c r="AJ380" s="7">
        <v>68.100580526264579</v>
      </c>
      <c r="AK380" s="7">
        <v>3.2994194737354263</v>
      </c>
      <c r="AL380" s="7">
        <v>3.3094233035957705</v>
      </c>
      <c r="AM380" s="7">
        <v>3.022831757265637E-3</v>
      </c>
      <c r="AN380" s="7">
        <v>0.71877720690166635</v>
      </c>
      <c r="AO380" s="7">
        <v>2.6107549294566296E-4</v>
      </c>
      <c r="AP380" s="7">
        <v>-0.74639716414434454</v>
      </c>
      <c r="AQ380" s="7">
        <v>-0.53113478502738842</v>
      </c>
      <c r="AR380" s="7">
        <v>0.8478072934940265</v>
      </c>
      <c r="AS380" s="7">
        <v>3.3094233035957705</v>
      </c>
    </row>
    <row r="381" spans="34:45" x14ac:dyDescent="0.25">
      <c r="AH381" t="str">
        <v>Comoros</v>
      </c>
      <c r="AI381">
        <v>63.2</v>
      </c>
      <c r="AJ381" s="7">
        <v>71.974822083874898</v>
      </c>
      <c r="AK381" s="7">
        <v>-8.7748220838748949</v>
      </c>
      <c r="AL381" s="7">
        <v>-8.8060773343821932</v>
      </c>
      <c r="AM381" s="7">
        <v>3.5492818562093357E-3</v>
      </c>
      <c r="AN381" s="7">
        <v>-1.9120963702903211</v>
      </c>
      <c r="AO381" s="7">
        <v>2.1704659059970052E-3</v>
      </c>
      <c r="AP381" s="7">
        <v>-0.74038552290047832</v>
      </c>
      <c r="AQ381" s="7">
        <v>-0.53013135642364739</v>
      </c>
      <c r="AR381" s="7">
        <v>1.3827857282638989</v>
      </c>
      <c r="AS381" s="7">
        <v>-8.8060773343821932</v>
      </c>
    </row>
    <row r="382" spans="34:45" x14ac:dyDescent="0.25">
      <c r="AH382" t="str">
        <v>Comoros</v>
      </c>
      <c r="AI382">
        <v>62.9</v>
      </c>
      <c r="AJ382" s="7">
        <v>64.729462087371786</v>
      </c>
      <c r="AK382" s="7">
        <v>-1.8294620873717875</v>
      </c>
      <c r="AL382" s="7">
        <v>-1.8329277801607307</v>
      </c>
      <c r="AM382" s="7">
        <v>1.8907961494474762E-3</v>
      </c>
      <c r="AN382" s="7">
        <v>-0.39832150430674579</v>
      </c>
      <c r="AO382" s="7">
        <v>5.0093676328149284E-5</v>
      </c>
      <c r="AP382" s="7">
        <v>-0.74038552290047832</v>
      </c>
      <c r="AQ382" s="7">
        <v>-0.52622167006206033</v>
      </c>
      <c r="AR382" s="7">
        <v>0.63112716967877858</v>
      </c>
      <c r="AS382" s="7">
        <v>-1.8329277801607307</v>
      </c>
    </row>
    <row r="383" spans="34:45" x14ac:dyDescent="0.25">
      <c r="AH383" t="str">
        <v>Comoros</v>
      </c>
      <c r="AI383">
        <v>62.5</v>
      </c>
      <c r="AJ383" s="7">
        <v>64.479456105649902</v>
      </c>
      <c r="AK383" s="7">
        <v>-1.979456105649902</v>
      </c>
      <c r="AL383" s="7">
        <v>-1.9825484924632151</v>
      </c>
      <c r="AM383" s="7">
        <v>1.5598038711632763E-3</v>
      </c>
      <c r="AN383" s="7">
        <v>-0.4309076626364719</v>
      </c>
      <c r="AO383" s="7">
        <v>4.8346509058936857E-5</v>
      </c>
      <c r="AP383" s="7">
        <v>-0.74038552290047832</v>
      </c>
      <c r="AQ383" s="7">
        <v>-0.52588190329387974</v>
      </c>
      <c r="AR383" s="7">
        <v>0.65643557386576168</v>
      </c>
      <c r="AS383" s="7">
        <v>-1.9825484924632151</v>
      </c>
    </row>
    <row r="384" spans="34:45" x14ac:dyDescent="0.25">
      <c r="AH384" t="str">
        <v>Comoros</v>
      </c>
      <c r="AI384">
        <v>62.2</v>
      </c>
      <c r="AJ384" s="7">
        <v>64.085346471339676</v>
      </c>
      <c r="AK384" s="7">
        <v>-1.8853464713396733</v>
      </c>
      <c r="AL384" s="7">
        <v>-1.8878283967953227</v>
      </c>
      <c r="AM384" s="7">
        <v>1.3146986558007594E-3</v>
      </c>
      <c r="AN384" s="7">
        <v>-0.41037057539566124</v>
      </c>
      <c r="AO384" s="7">
        <v>3.6948663768875252E-5</v>
      </c>
      <c r="AP384" s="7">
        <v>-0.74038552290047832</v>
      </c>
      <c r="AQ384" s="7">
        <v>-0.52267478373258658</v>
      </c>
      <c r="AR384" s="7">
        <v>0.64060172915444213</v>
      </c>
      <c r="AS384" s="7">
        <v>-1.8878283967953227</v>
      </c>
    </row>
    <row r="385" spans="34:45" x14ac:dyDescent="0.25">
      <c r="AH385" t="str">
        <v>Comoros</v>
      </c>
      <c r="AI385">
        <v>61.8</v>
      </c>
      <c r="AJ385" s="7">
        <v>63.801101735228059</v>
      </c>
      <c r="AK385" s="7">
        <v>-2.0011017352280618</v>
      </c>
      <c r="AL385" s="7">
        <v>-2.0033826554018259</v>
      </c>
      <c r="AM385" s="7">
        <v>1.1385344520249939E-3</v>
      </c>
      <c r="AN385" s="7">
        <v>-0.43552782733776924</v>
      </c>
      <c r="AO385" s="7">
        <v>3.6034747641942429E-5</v>
      </c>
      <c r="AP385" s="7">
        <v>-0.74038552290047832</v>
      </c>
      <c r="AQ385" s="7">
        <v>-0.52182448571860596</v>
      </c>
      <c r="AR385" s="7">
        <v>0.659945321475779</v>
      </c>
      <c r="AS385" s="7">
        <v>-2.0033826554018259</v>
      </c>
    </row>
    <row r="386" spans="34:45" x14ac:dyDescent="0.25">
      <c r="AH386" t="str">
        <v>Comoros</v>
      </c>
      <c r="AI386">
        <v>61.3</v>
      </c>
      <c r="AJ386" s="7">
        <v>63.371618864296124</v>
      </c>
      <c r="AK386" s="7">
        <v>-2.0716188642961271</v>
      </c>
      <c r="AL386" s="7">
        <v>-2.0738038150360425</v>
      </c>
      <c r="AM386" s="7">
        <v>1.0535956796268368E-3</v>
      </c>
      <c r="AN386" s="7">
        <v>-0.45085628982375425</v>
      </c>
      <c r="AO386" s="7">
        <v>3.5731957467297565E-5</v>
      </c>
      <c r="AP386" s="7">
        <v>-0.73042509746273321</v>
      </c>
      <c r="AQ386" s="7">
        <v>-0.52131213785329999</v>
      </c>
      <c r="AR386" s="7">
        <v>0.67145833066822114</v>
      </c>
      <c r="AS386" s="7">
        <v>-2.0738038150360425</v>
      </c>
    </row>
    <row r="387" spans="34:45" x14ac:dyDescent="0.25">
      <c r="AH387" t="str">
        <v>Comoros</v>
      </c>
      <c r="AI387">
        <v>61</v>
      </c>
      <c r="AJ387" s="7">
        <v>63.125856425146125</v>
      </c>
      <c r="AK387" s="7">
        <v>-2.1258564251461252</v>
      </c>
      <c r="AL387" s="7">
        <v>-2.1280328132615294</v>
      </c>
      <c r="AM387" s="7">
        <v>1.0227230058867188E-3</v>
      </c>
      <c r="AN387" s="7">
        <v>-0.46265311962110556</v>
      </c>
      <c r="AO387" s="7">
        <v>3.6522639375783607E-5</v>
      </c>
      <c r="AP387" s="7">
        <v>-0.73042509746273321</v>
      </c>
      <c r="AQ387" s="7">
        <v>-0.52082635901189578</v>
      </c>
      <c r="AR387" s="7">
        <v>0.68018609190507973</v>
      </c>
      <c r="AS387" s="7">
        <v>-2.1280328132615294</v>
      </c>
    </row>
    <row r="388" spans="34:45" x14ac:dyDescent="0.25">
      <c r="AH388" t="str">
        <v>Comoros</v>
      </c>
      <c r="AI388">
        <v>66</v>
      </c>
      <c r="AJ388" s="7">
        <v>62.680375783225202</v>
      </c>
      <c r="AK388" s="7">
        <v>3.3196242167747982</v>
      </c>
      <c r="AL388" s="7">
        <v>3.3232618923949642</v>
      </c>
      <c r="AM388" s="7">
        <v>1.094609975966796E-3</v>
      </c>
      <c r="AN388" s="7">
        <v>0.72248047630847223</v>
      </c>
      <c r="AO388" s="7">
        <v>9.5331412104462045E-5</v>
      </c>
      <c r="AP388" s="7">
        <v>-0.73042509746273321</v>
      </c>
      <c r="AQ388" s="7">
        <v>-0.5207512349496588</v>
      </c>
      <c r="AR388" s="7">
        <v>0.84998851539798592</v>
      </c>
      <c r="AS388" s="7">
        <v>3.3232618923949642</v>
      </c>
    </row>
    <row r="389" spans="34:45" x14ac:dyDescent="0.25">
      <c r="AH389" t="str">
        <v>Comoros</v>
      </c>
      <c r="AI389">
        <v>63</v>
      </c>
      <c r="AJ389" s="7">
        <v>62.505368543033661</v>
      </c>
      <c r="AK389" s="7">
        <v>0.49463145696633859</v>
      </c>
      <c r="AL389" s="7">
        <v>0.49522763077751603</v>
      </c>
      <c r="AM389" s="7">
        <v>1.2038379406282688E-3</v>
      </c>
      <c r="AN389" s="7">
        <v>0.10765709827881001</v>
      </c>
      <c r="AO389" s="7">
        <v>2.3282266239881229E-6</v>
      </c>
      <c r="AP389" s="7">
        <v>-0.72448350403832318</v>
      </c>
      <c r="AQ389" s="7">
        <v>-0.52019988471645984</v>
      </c>
      <c r="AR389" s="7">
        <v>0.32811141138157635</v>
      </c>
      <c r="AS389" s="7">
        <v>0.49522763077751603</v>
      </c>
    </row>
    <row r="390" spans="34:45" x14ac:dyDescent="0.25">
      <c r="AH390" t="str">
        <v>Comoros</v>
      </c>
      <c r="AI390">
        <v>60</v>
      </c>
      <c r="AJ390" s="7">
        <v>62.10671692795912</v>
      </c>
      <c r="AK390" s="7">
        <v>-2.1067169279591198</v>
      </c>
      <c r="AL390" s="7">
        <v>-2.1097201676546455</v>
      </c>
      <c r="AM390" s="7">
        <v>1.4235251392909561E-3</v>
      </c>
      <c r="AN390" s="7">
        <v>-0.45857976715438886</v>
      </c>
      <c r="AO390" s="7">
        <v>4.9964591289251473E-5</v>
      </c>
      <c r="AP390" s="7">
        <v>-0.72448350403832318</v>
      </c>
      <c r="AQ390" s="7">
        <v>-0.51645828251370518</v>
      </c>
      <c r="AR390" s="7">
        <v>0.6771851793670538</v>
      </c>
      <c r="AS390" s="7">
        <v>-2.1097201676546455</v>
      </c>
    </row>
    <row r="391" spans="34:45" x14ac:dyDescent="0.25">
      <c r="AH391" t="str">
        <v>Comoros</v>
      </c>
      <c r="AI391">
        <v>59.8</v>
      </c>
      <c r="AJ391" s="7">
        <v>61.742711648926054</v>
      </c>
      <c r="AK391" s="7">
        <v>-1.942711648926057</v>
      </c>
      <c r="AL391" s="7">
        <v>-1.946053611256036</v>
      </c>
      <c r="AM391" s="7">
        <v>1.7173022935489135E-3</v>
      </c>
      <c r="AN391" s="7">
        <v>-0.42294212410225196</v>
      </c>
      <c r="AO391" s="7">
        <v>5.1286591839497329E-5</v>
      </c>
      <c r="AP391" s="7">
        <v>-0.72448350403832318</v>
      </c>
      <c r="AQ391" s="7">
        <v>-0.5153949068944913</v>
      </c>
      <c r="AR391" s="7">
        <v>0.6503400065367746</v>
      </c>
      <c r="AS391" s="7">
        <v>-1.946053611256036</v>
      </c>
    </row>
    <row r="392" spans="34:45" x14ac:dyDescent="0.25">
      <c r="AH392" t="str">
        <v>Comoros</v>
      </c>
      <c r="AI392">
        <v>59.6</v>
      </c>
      <c r="AJ392" s="7">
        <v>61.25754694625364</v>
      </c>
      <c r="AK392" s="7">
        <v>-1.657546946253639</v>
      </c>
      <c r="AL392" s="7">
        <v>-1.6610672569227609</v>
      </c>
      <c r="AM392" s="7">
        <v>2.1193065208230809E-3</v>
      </c>
      <c r="AN392" s="7">
        <v>-0.36093242324417973</v>
      </c>
      <c r="AO392" s="7">
        <v>4.6112184674980727E-5</v>
      </c>
      <c r="AP392" s="7">
        <v>-0.72448350403832318</v>
      </c>
      <c r="AQ392" s="7">
        <v>-0.51467619940283427</v>
      </c>
      <c r="AR392" s="7">
        <v>0.6007765168880852</v>
      </c>
      <c r="AS392" s="7">
        <v>-1.6610672569227609</v>
      </c>
    </row>
    <row r="393" spans="34:45" x14ac:dyDescent="0.25">
      <c r="AH393" t="str">
        <v>Costa Rica</v>
      </c>
      <c r="AI393">
        <v>79.5</v>
      </c>
      <c r="AJ393" s="7">
        <v>73.800086302419999</v>
      </c>
      <c r="AK393" s="7">
        <v>5.6999136975800013</v>
      </c>
      <c r="AL393" s="7">
        <v>5.715918198839308</v>
      </c>
      <c r="AM393" s="7">
        <v>2.7999878064308729E-3</v>
      </c>
      <c r="AN393" s="7">
        <v>1.2415851576692656</v>
      </c>
      <c r="AO393" s="7">
        <v>7.2139917116401911E-4</v>
      </c>
      <c r="AP393" s="7">
        <v>-0.71660092108895201</v>
      </c>
      <c r="AQ393" s="7">
        <v>-0.5133442890671609</v>
      </c>
      <c r="AR393" s="7">
        <v>1.114264402047048</v>
      </c>
      <c r="AS393" s="7">
        <v>5.715918198839308</v>
      </c>
    </row>
    <row r="394" spans="34:45" x14ac:dyDescent="0.25">
      <c r="AH394" t="str">
        <v>Costa Rica</v>
      </c>
      <c r="AI394">
        <v>79.400000000000006</v>
      </c>
      <c r="AJ394" s="7">
        <v>73.530941388038855</v>
      </c>
      <c r="AK394" s="7">
        <v>5.869058611961151</v>
      </c>
      <c r="AL394" s="7">
        <v>5.8827583266026862</v>
      </c>
      <c r="AM394" s="7">
        <v>2.3287909992126114E-3</v>
      </c>
      <c r="AN394" s="7">
        <v>1.2781272572746463</v>
      </c>
      <c r="AO394" s="7">
        <v>6.3553579687246581E-4</v>
      </c>
      <c r="AP394" s="7">
        <v>-0.71660092108895201</v>
      </c>
      <c r="AQ394" s="7">
        <v>-0.51319249572962955</v>
      </c>
      <c r="AR394" s="7">
        <v>1.1305429037743973</v>
      </c>
      <c r="AS394" s="7">
        <v>5.8827583266026862</v>
      </c>
    </row>
    <row r="395" spans="34:45" x14ac:dyDescent="0.25">
      <c r="AH395" t="str">
        <v>Costa Rica</v>
      </c>
      <c r="AI395">
        <v>79.2</v>
      </c>
      <c r="AJ395" s="7">
        <v>73.949339400977493</v>
      </c>
      <c r="AK395" s="7">
        <v>5.2506605990225097</v>
      </c>
      <c r="AL395" s="7">
        <v>5.2603526170146324</v>
      </c>
      <c r="AM395" s="7">
        <v>1.8424654576908624E-3</v>
      </c>
      <c r="AN395" s="7">
        <v>1.1431777724727974</v>
      </c>
      <c r="AO395" s="7">
        <v>4.0204675201636485E-4</v>
      </c>
      <c r="AP395" s="7">
        <v>-0.7126762947196924</v>
      </c>
      <c r="AQ395" s="7">
        <v>-0.51207464244392797</v>
      </c>
      <c r="AR395" s="7">
        <v>1.0691949179044939</v>
      </c>
      <c r="AS395" s="7">
        <v>5.2603526170146324</v>
      </c>
    </row>
    <row r="396" spans="34:45" x14ac:dyDescent="0.25">
      <c r="AH396" t="str">
        <v>Costa Rica</v>
      </c>
      <c r="AI396">
        <v>79</v>
      </c>
      <c r="AJ396" s="7">
        <v>73.598497612120369</v>
      </c>
      <c r="AK396" s="7">
        <v>5.4015023878796313</v>
      </c>
      <c r="AL396" s="7">
        <v>5.4097950002185149</v>
      </c>
      <c r="AM396" s="7">
        <v>1.5328884622335319E-3</v>
      </c>
      <c r="AN396" s="7">
        <v>1.175836832289032</v>
      </c>
      <c r="AO396" s="7">
        <v>3.5376890785257688E-4</v>
      </c>
      <c r="AP396" s="7">
        <v>-0.7126762947196924</v>
      </c>
      <c r="AQ396" s="7">
        <v>-0.51176801050197329</v>
      </c>
      <c r="AR396" s="7">
        <v>1.0843601026822371</v>
      </c>
      <c r="AS396" s="7">
        <v>5.4097950002185149</v>
      </c>
    </row>
    <row r="397" spans="34:45" x14ac:dyDescent="0.25">
      <c r="AH397" t="str">
        <v>Costa Rica</v>
      </c>
      <c r="AI397">
        <v>78.099999999999994</v>
      </c>
      <c r="AJ397" s="7">
        <v>76.143770346211156</v>
      </c>
      <c r="AK397" s="7">
        <v>1.9562296537888386</v>
      </c>
      <c r="AL397" s="7">
        <v>1.9602526242208245</v>
      </c>
      <c r="AM397" s="7">
        <v>2.0522714176112074E-3</v>
      </c>
      <c r="AN397" s="7">
        <v>0.42595655964141643</v>
      </c>
      <c r="AO397" s="7">
        <v>6.2187969034204841E-5</v>
      </c>
      <c r="AP397" s="7">
        <v>-0.7126762947196924</v>
      </c>
      <c r="AQ397" s="7">
        <v>-0.510953470591202</v>
      </c>
      <c r="AR397" s="7">
        <v>0.65265347592839529</v>
      </c>
      <c r="AS397" s="7">
        <v>1.9602526242208245</v>
      </c>
    </row>
    <row r="398" spans="34:45" x14ac:dyDescent="0.25">
      <c r="AH398" t="str">
        <v>Costa Rica</v>
      </c>
      <c r="AI398">
        <v>79.2</v>
      </c>
      <c r="AJ398" s="7">
        <v>72.715987861867546</v>
      </c>
      <c r="AK398" s="7">
        <v>6.4840121381324565</v>
      </c>
      <c r="AL398" s="7">
        <v>6.492609679947897</v>
      </c>
      <c r="AM398" s="7">
        <v>1.3242043244943665E-3</v>
      </c>
      <c r="AN398" s="7">
        <v>1.4113376484135709</v>
      </c>
      <c r="AO398" s="7">
        <v>4.4019092085526593E-4</v>
      </c>
      <c r="AP398" s="7">
        <v>-0.7126762947196924</v>
      </c>
      <c r="AQ398" s="7">
        <v>-0.51090253412678366</v>
      </c>
      <c r="AR398" s="7">
        <v>1.1879973267703807</v>
      </c>
      <c r="AS398" s="7">
        <v>6.492609679947897</v>
      </c>
    </row>
    <row r="399" spans="34:45" x14ac:dyDescent="0.25">
      <c r="AH399" t="str">
        <v>Costa Rica</v>
      </c>
      <c r="AI399">
        <v>78.900000000000006</v>
      </c>
      <c r="AJ399" s="7">
        <v>72.770512958691924</v>
      </c>
      <c r="AK399" s="7">
        <v>6.1294870413080815</v>
      </c>
      <c r="AL399" s="7">
        <v>6.1362638467118229</v>
      </c>
      <c r="AM399" s="7">
        <v>1.1043862475654687E-3</v>
      </c>
      <c r="AN399" s="7">
        <v>1.3340234010292487</v>
      </c>
      <c r="AO399" s="7">
        <v>3.2792651169118544E-4</v>
      </c>
      <c r="AP399" s="7">
        <v>-0.7126762947196924</v>
      </c>
      <c r="AQ399" s="7">
        <v>-0.51046946959350303</v>
      </c>
      <c r="AR399" s="7">
        <v>1.1549993078046621</v>
      </c>
      <c r="AS399" s="7">
        <v>6.1362638467118229</v>
      </c>
    </row>
    <row r="400" spans="34:45" x14ac:dyDescent="0.25">
      <c r="AH400" t="str">
        <v>Costa Rica</v>
      </c>
      <c r="AI400">
        <v>78.900000000000006</v>
      </c>
      <c r="AJ400" s="7">
        <v>72.432649498695767</v>
      </c>
      <c r="AK400" s="7">
        <v>6.4673505013042387</v>
      </c>
      <c r="AL400" s="7">
        <v>6.4755811108345203</v>
      </c>
      <c r="AM400" s="7">
        <v>1.2710225367281594E-3</v>
      </c>
      <c r="AN400" s="7">
        <v>1.4076735252747228</v>
      </c>
      <c r="AO400" s="7">
        <v>4.2029888261256311E-4</v>
      </c>
      <c r="AP400" s="7">
        <v>-0.70291235686137066</v>
      </c>
      <c r="AQ400" s="7">
        <v>-0.50653223361817523</v>
      </c>
      <c r="AR400" s="7">
        <v>1.1864541817005505</v>
      </c>
      <c r="AS400" s="7">
        <v>6.4755811108345203</v>
      </c>
    </row>
    <row r="401" spans="34:45" x14ac:dyDescent="0.25">
      <c r="AH401" t="str">
        <v>Costa Rica</v>
      </c>
      <c r="AI401">
        <v>78</v>
      </c>
      <c r="AJ401" s="7">
        <v>75.039487469547481</v>
      </c>
      <c r="AK401" s="7">
        <v>2.9605125304525188</v>
      </c>
      <c r="AL401" s="7">
        <v>2.9665917944857467</v>
      </c>
      <c r="AM401" s="7">
        <v>2.0492418419440022E-3</v>
      </c>
      <c r="AN401" s="7">
        <v>0.64463178730455384</v>
      </c>
      <c r="AO401" s="7">
        <v>1.4221856302670143E-4</v>
      </c>
      <c r="AP401" s="7">
        <v>-0.70291235686137066</v>
      </c>
      <c r="AQ401" s="7">
        <v>-0.50585046707194115</v>
      </c>
      <c r="AR401" s="7">
        <v>0.80288964827338127</v>
      </c>
      <c r="AS401" s="7">
        <v>2.9665917944857467</v>
      </c>
    </row>
    <row r="402" spans="34:45" x14ac:dyDescent="0.25">
      <c r="AH402" t="str">
        <v>Costa Rica</v>
      </c>
      <c r="AI402">
        <v>78.599999999999994</v>
      </c>
      <c r="AJ402" s="7">
        <v>72.046374369908875</v>
      </c>
      <c r="AK402" s="7">
        <v>6.5536256300911191</v>
      </c>
      <c r="AL402" s="7">
        <v>6.5627333970884631</v>
      </c>
      <c r="AM402" s="7">
        <v>1.3878008516061537E-3</v>
      </c>
      <c r="AN402" s="7">
        <v>1.4265354392516527</v>
      </c>
      <c r="AO402" s="7">
        <v>4.7135070678786407E-4</v>
      </c>
      <c r="AP402" s="7">
        <v>-0.70291235686137066</v>
      </c>
      <c r="AQ402" s="7">
        <v>-0.50556723736451525</v>
      </c>
      <c r="AR402" s="7">
        <v>1.1943765902141805</v>
      </c>
      <c r="AS402" s="7">
        <v>6.5627333970884631</v>
      </c>
    </row>
    <row r="403" spans="34:45" x14ac:dyDescent="0.25">
      <c r="AH403" t="str">
        <v>Costa Rica</v>
      </c>
      <c r="AI403">
        <v>77.7</v>
      </c>
      <c r="AJ403" s="7">
        <v>74.58952243598084</v>
      </c>
      <c r="AK403" s="7">
        <v>3.1104775640191633</v>
      </c>
      <c r="AL403" s="7">
        <v>3.1185084549409829</v>
      </c>
      <c r="AM403" s="7">
        <v>2.5752346154763409E-3</v>
      </c>
      <c r="AN403" s="7">
        <v>0.67746422961286401</v>
      </c>
      <c r="AO403" s="7">
        <v>1.9749592639464855E-4</v>
      </c>
      <c r="AP403" s="7">
        <v>-0.69708605805955215</v>
      </c>
      <c r="AQ403" s="7">
        <v>-0.50389044856985343</v>
      </c>
      <c r="AR403" s="7">
        <v>0.82308215240816884</v>
      </c>
      <c r="AS403" s="7">
        <v>3.1185084549409829</v>
      </c>
    </row>
    <row r="404" spans="34:45" x14ac:dyDescent="0.25">
      <c r="AH404" t="str">
        <v>Costa Rica</v>
      </c>
      <c r="AI404">
        <v>78</v>
      </c>
      <c r="AJ404" s="7">
        <v>74.823842986198287</v>
      </c>
      <c r="AK404" s="7">
        <v>3.1761570138017134</v>
      </c>
      <c r="AL404" s="7">
        <v>3.1860108476240034</v>
      </c>
      <c r="AM404" s="7">
        <v>3.0928437766113686E-3</v>
      </c>
      <c r="AN404" s="7">
        <v>0.69194882575841732</v>
      </c>
      <c r="AO404" s="7">
        <v>2.4757111531949899E-4</v>
      </c>
      <c r="AP404" s="7">
        <v>-0.69708605805955215</v>
      </c>
      <c r="AQ404" s="7">
        <v>-0.50268193726325483</v>
      </c>
      <c r="AR404" s="7">
        <v>0.83183461442670037</v>
      </c>
      <c r="AS404" s="7">
        <v>3.1860108476240034</v>
      </c>
    </row>
    <row r="405" spans="34:45" x14ac:dyDescent="0.25">
      <c r="AH405" t="str">
        <v>Costa Rica</v>
      </c>
      <c r="AI405">
        <v>78.3</v>
      </c>
      <c r="AJ405" s="7">
        <v>71.053453674697579</v>
      </c>
      <c r="AK405" s="7">
        <v>7.2465463253024183</v>
      </c>
      <c r="AL405" s="7">
        <v>7.2637479884861138</v>
      </c>
      <c r="AM405" s="7">
        <v>2.3681525310297628E-3</v>
      </c>
      <c r="AN405" s="7">
        <v>1.578139137154339</v>
      </c>
      <c r="AO405" s="7">
        <v>9.8532317367151442E-4</v>
      </c>
      <c r="AP405" s="7">
        <v>-0.69708605805955215</v>
      </c>
      <c r="AQ405" s="7">
        <v>-0.49787161462937318</v>
      </c>
      <c r="AR405" s="7">
        <v>1.2562400794252422</v>
      </c>
      <c r="AS405" s="7">
        <v>7.2637479884861138</v>
      </c>
    </row>
    <row r="406" spans="34:45" x14ac:dyDescent="0.25">
      <c r="AH406" t="str">
        <v>Costa Rica</v>
      </c>
      <c r="AI406">
        <v>77.5</v>
      </c>
      <c r="AJ406" s="7">
        <v>74.283494213086641</v>
      </c>
      <c r="AK406" s="7">
        <v>3.2165057869133591</v>
      </c>
      <c r="AL406" s="7">
        <v>3.2295408352559329</v>
      </c>
      <c r="AM406" s="7">
        <v>4.0361924519652457E-3</v>
      </c>
      <c r="AN406" s="7">
        <v>0.70107087997898732</v>
      </c>
      <c r="AO406" s="7">
        <v>3.3197158769435544E-4</v>
      </c>
      <c r="AP406" s="7">
        <v>-0.69708605805955215</v>
      </c>
      <c r="AQ406" s="7">
        <v>-0.49417360231532265</v>
      </c>
      <c r="AR406" s="7">
        <v>0.83729975515282895</v>
      </c>
      <c r="AS406" s="7">
        <v>3.2295408352559329</v>
      </c>
    </row>
    <row r="407" spans="34:45" x14ac:dyDescent="0.25">
      <c r="AH407" t="str">
        <v>Costa Rica</v>
      </c>
      <c r="AI407">
        <v>77.599999999999994</v>
      </c>
      <c r="AJ407" s="7">
        <v>70.703838042445085</v>
      </c>
      <c r="AK407" s="7">
        <v>6.8961619575549093</v>
      </c>
      <c r="AL407" s="7">
        <v>6.9195495227395591</v>
      </c>
      <c r="AM407" s="7">
        <v>3.3799259775209099E-3</v>
      </c>
      <c r="AN407" s="7">
        <v>1.5025952336822472</v>
      </c>
      <c r="AO407" s="7">
        <v>1.2761752624628959E-3</v>
      </c>
      <c r="AP407" s="7">
        <v>-0.69708605805955215</v>
      </c>
      <c r="AQ407" s="7">
        <v>-0.49326717910303236</v>
      </c>
      <c r="AR407" s="7">
        <v>1.2258039132268452</v>
      </c>
      <c r="AS407" s="7">
        <v>6.9195495227395591</v>
      </c>
    </row>
    <row r="408" spans="34:45" x14ac:dyDescent="0.25">
      <c r="AH408" t="str">
        <v>Croatia</v>
      </c>
      <c r="AI408">
        <v>77.8</v>
      </c>
      <c r="AJ408" s="7">
        <v>76.952008920670167</v>
      </c>
      <c r="AK408" s="7">
        <v>0.8479910793298302</v>
      </c>
      <c r="AL408" s="7">
        <v>0.85314411350767094</v>
      </c>
      <c r="AM408" s="7">
        <v>6.0400512601020886E-3</v>
      </c>
      <c r="AN408" s="7">
        <v>0.18501468935254337</v>
      </c>
      <c r="AO408" s="7">
        <v>3.4668329105560384E-5</v>
      </c>
      <c r="AP408" s="7">
        <v>-0.68742774275107121</v>
      </c>
      <c r="AQ408" s="7">
        <v>-0.49120812864553359</v>
      </c>
      <c r="AR408" s="7">
        <v>0.43013333903865597</v>
      </c>
      <c r="AS408" s="7">
        <v>0.85314411350767094</v>
      </c>
    </row>
    <row r="409" spans="34:45" x14ac:dyDescent="0.25">
      <c r="AH409" t="str">
        <v>Croatia</v>
      </c>
      <c r="AI409">
        <v>77.7</v>
      </c>
      <c r="AJ409" s="7">
        <v>76.695301534333524</v>
      </c>
      <c r="AK409" s="7">
        <v>1.004698465666479</v>
      </c>
      <c r="AL409" s="7">
        <v>1.0103403826503095</v>
      </c>
      <c r="AM409" s="7">
        <v>5.5841744828911974E-3</v>
      </c>
      <c r="AN409" s="7">
        <v>0.21915485450210101</v>
      </c>
      <c r="AO409" s="7">
        <v>4.495126236207454E-5</v>
      </c>
      <c r="AP409" s="7">
        <v>-0.68742774275107121</v>
      </c>
      <c r="AQ409" s="7">
        <v>-0.49005156839892788</v>
      </c>
      <c r="AR409" s="7">
        <v>0.46813978094379144</v>
      </c>
      <c r="AS409" s="7">
        <v>1.0103403826503095</v>
      </c>
    </row>
    <row r="410" spans="34:45" x14ac:dyDescent="0.25">
      <c r="AH410" t="str">
        <v>Croatia</v>
      </c>
      <c r="AI410">
        <v>77.099999999999994</v>
      </c>
      <c r="AJ410" s="7">
        <v>79.0175129674316</v>
      </c>
      <c r="AK410" s="7">
        <v>-1.9175129674316054</v>
      </c>
      <c r="AL410" s="7">
        <v>-1.9283797108953811</v>
      </c>
      <c r="AM410" s="7">
        <v>5.6351679092962823E-3</v>
      </c>
      <c r="AN410" s="7">
        <v>-0.41827778668763665</v>
      </c>
      <c r="AO410" s="7">
        <v>1.6524923482058961E-4</v>
      </c>
      <c r="AP410" s="7">
        <v>-0.68742774275107121</v>
      </c>
      <c r="AQ410" s="7">
        <v>-0.48830538022210573</v>
      </c>
      <c r="AR410" s="7">
        <v>0.64674398852067938</v>
      </c>
      <c r="AS410" s="7">
        <v>-1.9283797108953811</v>
      </c>
    </row>
    <row r="411" spans="34:45" x14ac:dyDescent="0.25">
      <c r="AH411" t="str">
        <v>Croatia</v>
      </c>
      <c r="AI411">
        <v>77</v>
      </c>
      <c r="AJ411" s="7">
        <v>78.991122924731954</v>
      </c>
      <c r="AK411" s="7">
        <v>-1.991122924731954</v>
      </c>
      <c r="AL411" s="7">
        <v>-2.001640214399226</v>
      </c>
      <c r="AM411" s="7">
        <v>5.2543357150868107E-3</v>
      </c>
      <c r="AN411" s="7">
        <v>-0.43425158764297384</v>
      </c>
      <c r="AO411" s="7">
        <v>1.660111821912353E-4</v>
      </c>
      <c r="AP411" s="7">
        <v>-0.68742774275107121</v>
      </c>
      <c r="AQ411" s="7">
        <v>-0.48600035126634988</v>
      </c>
      <c r="AR411" s="7">
        <v>0.65897768372151555</v>
      </c>
      <c r="AS411" s="7">
        <v>-2.001640214399226</v>
      </c>
    </row>
    <row r="412" spans="34:45" x14ac:dyDescent="0.25">
      <c r="AH412" t="str">
        <v>Croatia</v>
      </c>
      <c r="AI412">
        <v>76.599999999999994</v>
      </c>
      <c r="AJ412" s="7">
        <v>77.624735657082994</v>
      </c>
      <c r="AK412" s="7">
        <v>-1.0247356570829993</v>
      </c>
      <c r="AL412" s="7">
        <v>-1.0318825056151997</v>
      </c>
      <c r="AM412" s="7">
        <v>6.9260293621698837E-3</v>
      </c>
      <c r="AN412" s="7">
        <v>-0.2236765310247022</v>
      </c>
      <c r="AO412" s="7">
        <v>5.8155703886649204E-5</v>
      </c>
      <c r="AP412" s="7">
        <v>-0.68742774275107121</v>
      </c>
      <c r="AQ412" s="7">
        <v>-0.48497746546614356</v>
      </c>
      <c r="AR412" s="7">
        <v>0.4729445327146749</v>
      </c>
      <c r="AS412" s="7">
        <v>-1.0318825056151997</v>
      </c>
    </row>
    <row r="413" spans="34:45" x14ac:dyDescent="0.25">
      <c r="AH413" t="str">
        <v>Croatia</v>
      </c>
      <c r="AI413">
        <v>76.3</v>
      </c>
      <c r="AJ413" s="7">
        <v>78.421355661481499</v>
      </c>
      <c r="AK413" s="7">
        <v>-2.1213556614815019</v>
      </c>
      <c r="AL413" s="7">
        <v>-2.1318398328263619</v>
      </c>
      <c r="AM413" s="7">
        <v>4.9178982320451136E-3</v>
      </c>
      <c r="AN413" s="7">
        <v>-0.46257632315679026</v>
      </c>
      <c r="AO413" s="7">
        <v>1.7625285956817405E-4</v>
      </c>
      <c r="AP413" s="7">
        <v>-0.68742774275107121</v>
      </c>
      <c r="AQ413" s="7">
        <v>-0.48302890134810439</v>
      </c>
      <c r="AR413" s="7">
        <v>0.68012963702281803</v>
      </c>
      <c r="AS413" s="7">
        <v>-2.1318398328263619</v>
      </c>
    </row>
    <row r="414" spans="34:45" x14ac:dyDescent="0.25">
      <c r="AH414" t="str">
        <v>Croatia</v>
      </c>
      <c r="AI414">
        <v>76</v>
      </c>
      <c r="AJ414" s="7">
        <v>75.499797885266446</v>
      </c>
      <c r="AK414" s="7">
        <v>0.50020211473355403</v>
      </c>
      <c r="AL414" s="7">
        <v>0.50238655363710771</v>
      </c>
      <c r="AM414" s="7">
        <v>4.3481237460261616E-3</v>
      </c>
      <c r="AN414" s="7">
        <v>0.10904132873267104</v>
      </c>
      <c r="AO414" s="7">
        <v>8.6541695310711328E-6</v>
      </c>
      <c r="AP414" s="7">
        <v>-0.68742774275107121</v>
      </c>
      <c r="AQ414" s="7">
        <v>-0.48019347290511155</v>
      </c>
      <c r="AR414" s="7">
        <v>0.33021406501339556</v>
      </c>
      <c r="AS414" s="7">
        <v>0.50238655363710771</v>
      </c>
    </row>
    <row r="415" spans="34:45" x14ac:dyDescent="0.25">
      <c r="AH415" t="str">
        <v>Croatia</v>
      </c>
      <c r="AI415">
        <v>75.8</v>
      </c>
      <c r="AJ415" s="7">
        <v>75.444486029198103</v>
      </c>
      <c r="AK415" s="7">
        <v>0.35551397080189417</v>
      </c>
      <c r="AL415" s="7">
        <v>0.35708650699051303</v>
      </c>
      <c r="AM415" s="7">
        <v>4.4037961609695473E-3</v>
      </c>
      <c r="AN415" s="7">
        <v>7.7502270513962579E-2</v>
      </c>
      <c r="AO415" s="7">
        <v>4.4281423933102317E-6</v>
      </c>
      <c r="AP415" s="7">
        <v>-0.67401274003943057</v>
      </c>
      <c r="AQ415" s="7">
        <v>-0.4771244330428614</v>
      </c>
      <c r="AR415" s="7">
        <v>0.27839229607509358</v>
      </c>
      <c r="AS415" s="7">
        <v>0.35708650699051303</v>
      </c>
    </row>
    <row r="416" spans="34:45" x14ac:dyDescent="0.25">
      <c r="AH416" t="str">
        <v>Cyprus</v>
      </c>
      <c r="AI416">
        <v>83</v>
      </c>
      <c r="AJ416" s="7">
        <v>76.043856110496833</v>
      </c>
      <c r="AK416" s="7">
        <v>6.9561438895031671</v>
      </c>
      <c r="AL416" s="7">
        <v>7.0122457578002084</v>
      </c>
      <c r="AM416" s="7">
        <v>8.0005564885735105E-3</v>
      </c>
      <c r="AN416" s="7">
        <v>1.5191904175884547</v>
      </c>
      <c r="AO416" s="7">
        <v>3.1022867774592546E-3</v>
      </c>
      <c r="AP416" s="7">
        <v>-0.67401274003943057</v>
      </c>
      <c r="AQ416" s="7">
        <v>-0.47490815588209651</v>
      </c>
      <c r="AR416" s="7">
        <v>1.2325544278401885</v>
      </c>
      <c r="AS416" s="7">
        <v>7.0122457578002084</v>
      </c>
    </row>
    <row r="417" spans="34:45" x14ac:dyDescent="0.25">
      <c r="AH417" t="str">
        <v>Cyprus</v>
      </c>
      <c r="AI417">
        <v>81</v>
      </c>
      <c r="AJ417" s="7">
        <v>75.75093924820176</v>
      </c>
      <c r="AK417" s="7">
        <v>5.2490607517982397</v>
      </c>
      <c r="AL417" s="7">
        <v>5.288865757940413</v>
      </c>
      <c r="AM417" s="7">
        <v>7.5261895393001193E-3</v>
      </c>
      <c r="AN417" s="7">
        <v>1.1460971730802612</v>
      </c>
      <c r="AO417" s="7">
        <v>1.6601515234065391E-3</v>
      </c>
      <c r="AP417" s="7">
        <v>-0.67401274003943057</v>
      </c>
      <c r="AQ417" s="7">
        <v>-0.47362006964813841</v>
      </c>
      <c r="AR417" s="7">
        <v>1.0705592805072781</v>
      </c>
      <c r="AS417" s="7">
        <v>5.288865757940413</v>
      </c>
    </row>
    <row r="418" spans="34:45" x14ac:dyDescent="0.25">
      <c r="AH418" t="str">
        <v>Cyprus</v>
      </c>
      <c r="AI418">
        <v>80</v>
      </c>
      <c r="AJ418" s="7">
        <v>77.478164855744211</v>
      </c>
      <c r="AK418" s="7">
        <v>2.5218351442557889</v>
      </c>
      <c r="AL418" s="7">
        <v>2.5377414717581104</v>
      </c>
      <c r="AM418" s="7">
        <v>6.267906987113837E-3</v>
      </c>
      <c r="AN418" s="7">
        <v>0.55027705534763882</v>
      </c>
      <c r="AO418" s="7">
        <v>3.1832063036799118E-4</v>
      </c>
      <c r="AP418" s="7">
        <v>-0.67401274003943057</v>
      </c>
      <c r="AQ418" s="7">
        <v>-0.47179921339226655</v>
      </c>
      <c r="AR418" s="7">
        <v>0.74180661586941832</v>
      </c>
      <c r="AS418" s="7">
        <v>2.5377414717581104</v>
      </c>
    </row>
    <row r="419" spans="34:45" x14ac:dyDescent="0.25">
      <c r="AH419" t="str">
        <v>Cyprus</v>
      </c>
      <c r="AI419">
        <v>79.7</v>
      </c>
      <c r="AJ419" s="7">
        <v>77.701515210874703</v>
      </c>
      <c r="AK419" s="7">
        <v>1.9984847891252997</v>
      </c>
      <c r="AL419" s="7">
        <v>2.0116182415399533</v>
      </c>
      <c r="AM419" s="7">
        <v>6.5287996218405843E-3</v>
      </c>
      <c r="AN419" s="7">
        <v>0.43613664245675732</v>
      </c>
      <c r="AO419" s="7">
        <v>2.0833966388504046E-4</v>
      </c>
      <c r="AP419" s="7">
        <v>-0.6664012884495929</v>
      </c>
      <c r="AQ419" s="7">
        <v>-0.47046867619712596</v>
      </c>
      <c r="AR419" s="7">
        <v>0.66040642218012791</v>
      </c>
      <c r="AS419" s="7">
        <v>2.0116182415399533</v>
      </c>
    </row>
    <row r="420" spans="34:45" x14ac:dyDescent="0.25">
      <c r="AH420" t="str">
        <v>Cyprus</v>
      </c>
      <c r="AI420">
        <v>79.5</v>
      </c>
      <c r="AJ420" s="7">
        <v>76.960735559135671</v>
      </c>
      <c r="AK420" s="7">
        <v>2.5392644408643292</v>
      </c>
      <c r="AL420" s="7">
        <v>2.5546808407628494</v>
      </c>
      <c r="AM420" s="7">
        <v>6.0345698188729036E-3</v>
      </c>
      <c r="AN420" s="7">
        <v>0.55401517509928255</v>
      </c>
      <c r="AO420" s="7">
        <v>3.1057543870827381E-4</v>
      </c>
      <c r="AP420" s="7">
        <v>-0.6664012884495929</v>
      </c>
      <c r="AQ420" s="7">
        <v>-0.46887016381460661</v>
      </c>
      <c r="AR420" s="7">
        <v>0.74432195661506761</v>
      </c>
      <c r="AS420" s="7">
        <v>2.5546808407628494</v>
      </c>
    </row>
    <row r="421" spans="34:45" x14ac:dyDescent="0.25">
      <c r="AH421" t="str">
        <v>Cyprus</v>
      </c>
      <c r="AI421">
        <v>79.3</v>
      </c>
      <c r="AJ421" s="7">
        <v>77.968162169703703</v>
      </c>
      <c r="AK421" s="7">
        <v>1.3318378302962941</v>
      </c>
      <c r="AL421" s="7">
        <v>1.3404724197399043</v>
      </c>
      <c r="AM421" s="7">
        <v>6.4414525181246685E-3</v>
      </c>
      <c r="AN421" s="7">
        <v>0.29063906283933394</v>
      </c>
      <c r="AO421" s="7">
        <v>9.1273996007192377E-5</v>
      </c>
      <c r="AP421" s="7">
        <v>-0.6664012884495929</v>
      </c>
      <c r="AQ421" s="7">
        <v>-0.46727646257263428</v>
      </c>
      <c r="AR421" s="7">
        <v>0.53910950913458566</v>
      </c>
      <c r="AS421" s="7">
        <v>1.3404724197399043</v>
      </c>
    </row>
    <row r="422" spans="34:45" x14ac:dyDescent="0.25">
      <c r="AH422" t="str">
        <v>Cyprus</v>
      </c>
      <c r="AI422">
        <v>79.099999999999994</v>
      </c>
      <c r="AJ422" s="7">
        <v>75.564751869076801</v>
      </c>
      <c r="AK422" s="7">
        <v>3.5352481309231933</v>
      </c>
      <c r="AL422" s="7">
        <v>3.5562163364742543</v>
      </c>
      <c r="AM422" s="7">
        <v>5.8962120318724661E-3</v>
      </c>
      <c r="AN422" s="7">
        <v>0.77126461502315535</v>
      </c>
      <c r="AO422" s="7">
        <v>5.8802653885789576E-4</v>
      </c>
      <c r="AP422" s="7">
        <v>-0.66071795340131467</v>
      </c>
      <c r="AQ422" s="7">
        <v>-0.4646005886575777</v>
      </c>
      <c r="AR422" s="7">
        <v>0.87821672440415033</v>
      </c>
      <c r="AS422" s="7">
        <v>3.5562163364742543</v>
      </c>
    </row>
    <row r="423" spans="34:45" x14ac:dyDescent="0.25">
      <c r="AH423" t="str">
        <v>Cyprus</v>
      </c>
      <c r="AI423">
        <v>78.900000000000006</v>
      </c>
      <c r="AJ423" s="7">
        <v>77.139169237493988</v>
      </c>
      <c r="AK423" s="7">
        <v>1.7608307625060178</v>
      </c>
      <c r="AL423" s="7">
        <v>1.7717820651421869</v>
      </c>
      <c r="AM423" s="7">
        <v>6.1809535448087418E-3</v>
      </c>
      <c r="AN423" s="7">
        <v>0.38420527991055076</v>
      </c>
      <c r="AO423" s="7">
        <v>1.5301132328462757E-4</v>
      </c>
      <c r="AP423" s="7">
        <v>-0.66071795340131467</v>
      </c>
      <c r="AQ423" s="7">
        <v>-0.46383867391582673</v>
      </c>
      <c r="AR423" s="7">
        <v>0.61984294777834714</v>
      </c>
      <c r="AS423" s="7">
        <v>1.7717820651421869</v>
      </c>
    </row>
    <row r="424" spans="34:45" x14ac:dyDescent="0.25">
      <c r="AH424" t="str">
        <v>Cyprus</v>
      </c>
      <c r="AI424">
        <v>78.8</v>
      </c>
      <c r="AJ424" s="7">
        <v>76.708554267121571</v>
      </c>
      <c r="AK424" s="7">
        <v>2.0914457328784266</v>
      </c>
      <c r="AL424" s="7">
        <v>2.1032462764648425</v>
      </c>
      <c r="AM424" s="7">
        <v>5.6106332950464155E-3</v>
      </c>
      <c r="AN424" s="7">
        <v>0.45621308166452612</v>
      </c>
      <c r="AO424" s="7">
        <v>1.9572199377370579E-4</v>
      </c>
      <c r="AP424" s="7">
        <v>-0.66071795340131467</v>
      </c>
      <c r="AQ424" s="7">
        <v>-0.4632636792084075</v>
      </c>
      <c r="AR424" s="7">
        <v>0.67543547557448158</v>
      </c>
      <c r="AS424" s="7">
        <v>2.1032462764648425</v>
      </c>
    </row>
    <row r="425" spans="34:45" x14ac:dyDescent="0.25">
      <c r="AH425" t="str">
        <v>Cyprus</v>
      </c>
      <c r="AI425">
        <v>78.7</v>
      </c>
      <c r="AJ425" s="7">
        <v>76.737181563287123</v>
      </c>
      <c r="AK425" s="7">
        <v>1.9628184367128796</v>
      </c>
      <c r="AL425" s="7">
        <v>1.9735562661672605</v>
      </c>
      <c r="AM425" s="7">
        <v>5.4408529609517482E-3</v>
      </c>
      <c r="AN425" s="7">
        <v>0.42811869250361234</v>
      </c>
      <c r="AO425" s="7">
        <v>1.6711425749785049E-4</v>
      </c>
      <c r="AP425" s="7">
        <v>-0.66071795340131467</v>
      </c>
      <c r="AQ425" s="7">
        <v>-0.46265311962110556</v>
      </c>
      <c r="AR425" s="7">
        <v>0.6543077964563867</v>
      </c>
      <c r="AS425" s="7">
        <v>1.9735562661672605</v>
      </c>
    </row>
    <row r="426" spans="34:45" x14ac:dyDescent="0.25">
      <c r="AH426" t="str">
        <v>Cyprus</v>
      </c>
      <c r="AI426">
        <v>78.599999999999994</v>
      </c>
      <c r="AJ426" s="7">
        <v>76.529648446764739</v>
      </c>
      <c r="AK426" s="7">
        <v>2.0703515532352554</v>
      </c>
      <c r="AL426" s="7">
        <v>2.0819266488729578</v>
      </c>
      <c r="AM426" s="7">
        <v>5.5597999304963976E-3</v>
      </c>
      <c r="AN426" s="7">
        <v>0.4516002047071746</v>
      </c>
      <c r="AO426" s="7">
        <v>1.9003670922831787E-4</v>
      </c>
      <c r="AP426" s="7">
        <v>-0.66071795340131467</v>
      </c>
      <c r="AQ426" s="7">
        <v>-0.46257632315679026</v>
      </c>
      <c r="AR426" s="7">
        <v>0.67201205696562816</v>
      </c>
      <c r="AS426" s="7">
        <v>2.0819266488729578</v>
      </c>
    </row>
    <row r="427" spans="34:45" x14ac:dyDescent="0.25">
      <c r="AH427" t="str">
        <v>Cyprus</v>
      </c>
      <c r="AI427">
        <v>78.5</v>
      </c>
      <c r="AJ427" s="7">
        <v>74.478265808251336</v>
      </c>
      <c r="AK427" s="7">
        <v>4.0217341917486635</v>
      </c>
      <c r="AL427" s="7">
        <v>4.0488598836275296</v>
      </c>
      <c r="AM427" s="7">
        <v>6.6995877008622943E-3</v>
      </c>
      <c r="AN427" s="7">
        <v>0.87775320777876686</v>
      </c>
      <c r="AO427" s="7">
        <v>8.6608608502897254E-4</v>
      </c>
      <c r="AP427" s="7">
        <v>-0.66071795340131467</v>
      </c>
      <c r="AQ427" s="7">
        <v>-0.46057372180653933</v>
      </c>
      <c r="AR427" s="7">
        <v>0.93688484232522773</v>
      </c>
      <c r="AS427" s="7">
        <v>4.0488598836275296</v>
      </c>
    </row>
    <row r="428" spans="34:45" x14ac:dyDescent="0.25">
      <c r="AH428" t="str">
        <v>Cyprus</v>
      </c>
      <c r="AI428">
        <v>78.400000000000006</v>
      </c>
      <c r="AJ428" s="7">
        <v>74.644280104776513</v>
      </c>
      <c r="AK428" s="7">
        <v>3.7557198952234927</v>
      </c>
      <c r="AL428" s="7">
        <v>3.7793451114364607</v>
      </c>
      <c r="AM428" s="7">
        <v>6.2511402151332884E-3</v>
      </c>
      <c r="AN428" s="7">
        <v>0.81950997251743807</v>
      </c>
      <c r="AO428" s="7">
        <v>7.0410889739403674E-4</v>
      </c>
      <c r="AP428" s="7">
        <v>-0.64941472986293491</v>
      </c>
      <c r="AQ428" s="7">
        <v>-0.460503947846999</v>
      </c>
      <c r="AR428" s="7">
        <v>0.90526790096492327</v>
      </c>
      <c r="AS428" s="7">
        <v>3.7793451114364607</v>
      </c>
    </row>
    <row r="429" spans="34:45" x14ac:dyDescent="0.25">
      <c r="AH429" t="str">
        <v>Cyprus</v>
      </c>
      <c r="AI429">
        <v>78.2</v>
      </c>
      <c r="AJ429" s="7">
        <v>73.501733660317598</v>
      </c>
      <c r="AK429" s="7">
        <v>4.6982663396824051</v>
      </c>
      <c r="AL429" s="7">
        <v>4.7348149882262689</v>
      </c>
      <c r="AM429" s="7">
        <v>7.719129181339936E-3</v>
      </c>
      <c r="AN429" s="7">
        <v>1.02593463832257</v>
      </c>
      <c r="AO429" s="7">
        <v>1.3646517156772234E-3</v>
      </c>
      <c r="AP429" s="7">
        <v>-0.64941472986293491</v>
      </c>
      <c r="AQ429" s="7">
        <v>-0.45901705039877533</v>
      </c>
      <c r="AR429" s="7">
        <v>1.0128843163572876</v>
      </c>
      <c r="AS429" s="7">
        <v>4.7348149882262689</v>
      </c>
    </row>
    <row r="430" spans="34:45" x14ac:dyDescent="0.25">
      <c r="AH430" t="str">
        <v>Cyprus</v>
      </c>
      <c r="AI430">
        <v>78.099999999999994</v>
      </c>
      <c r="AJ430" s="7">
        <v>76.629567055180985</v>
      </c>
      <c r="AK430" s="7">
        <v>1.4704329448190094</v>
      </c>
      <c r="AL430" s="7">
        <v>1.4818006071337171</v>
      </c>
      <c r="AM430" s="7">
        <v>7.6715195418204435E-3</v>
      </c>
      <c r="AN430" s="7">
        <v>0.32108267030976168</v>
      </c>
      <c r="AO430" s="7">
        <v>1.3283374640915579E-4</v>
      </c>
      <c r="AP430" s="7">
        <v>-0.64941472986293491</v>
      </c>
      <c r="AQ430" s="7">
        <v>-0.45857976715438886</v>
      </c>
      <c r="AR430" s="7">
        <v>0.56664157128626003</v>
      </c>
      <c r="AS430" s="7">
        <v>1.4818006071337171</v>
      </c>
    </row>
    <row r="431" spans="34:45" x14ac:dyDescent="0.25">
      <c r="AH431" t="str">
        <v>Djibouti</v>
      </c>
      <c r="AI431">
        <v>63</v>
      </c>
      <c r="AJ431" s="7">
        <v>57.120408103038898</v>
      </c>
      <c r="AK431" s="7">
        <v>5.8795918969611023</v>
      </c>
      <c r="AL431" s="7">
        <v>5.9123077930672912</v>
      </c>
      <c r="AM431" s="7">
        <v>5.5335238372655627E-3</v>
      </c>
      <c r="AN431" s="7">
        <v>1.2824825915698692</v>
      </c>
      <c r="AO431" s="7">
        <v>1.5253283587293505E-3</v>
      </c>
      <c r="AP431" s="7">
        <v>-0.64941472986293491</v>
      </c>
      <c r="AQ431" s="7">
        <v>-0.45813253326629955</v>
      </c>
      <c r="AR431" s="7">
        <v>1.1324674792548655</v>
      </c>
      <c r="AS431" s="7">
        <v>5.9123077930672912</v>
      </c>
    </row>
    <row r="432" spans="34:45" x14ac:dyDescent="0.25">
      <c r="AH432" t="str">
        <v>Djibouti</v>
      </c>
      <c r="AI432">
        <v>62.7</v>
      </c>
      <c r="AJ432" s="7">
        <v>57.120714699525166</v>
      </c>
      <c r="AK432" s="7">
        <v>5.5792853004748366</v>
      </c>
      <c r="AL432" s="7">
        <v>5.6078133906749175</v>
      </c>
      <c r="AM432" s="7">
        <v>5.0872039086605316E-3</v>
      </c>
      <c r="AN432" s="7">
        <v>1.2167053882822447</v>
      </c>
      <c r="AO432" s="7">
        <v>1.2615769381659739E-3</v>
      </c>
      <c r="AP432" s="7">
        <v>-0.64941472986293491</v>
      </c>
      <c r="AQ432" s="7">
        <v>-0.45711851213769639</v>
      </c>
      <c r="AR432" s="7">
        <v>1.1030436928255583</v>
      </c>
      <c r="AS432" s="7">
        <v>5.6078133906749175</v>
      </c>
    </row>
    <row r="433" spans="34:45" x14ac:dyDescent="0.25">
      <c r="AH433" t="str">
        <v>Djibouti</v>
      </c>
      <c r="AI433">
        <v>62.2</v>
      </c>
      <c r="AJ433" s="7">
        <v>56.918191253629843</v>
      </c>
      <c r="AK433" s="7">
        <v>5.2818087463701602</v>
      </c>
      <c r="AL433" s="7">
        <v>5.306574750839455</v>
      </c>
      <c r="AM433" s="7">
        <v>4.6670414781922395E-3</v>
      </c>
      <c r="AN433" s="7">
        <v>1.1515899035480841</v>
      </c>
      <c r="AO433" s="7">
        <v>1.0363768952199345E-3</v>
      </c>
      <c r="AP433" s="7">
        <v>-0.64941472986293491</v>
      </c>
      <c r="AQ433" s="7">
        <v>-0.45647640545256585</v>
      </c>
      <c r="AR433" s="7">
        <v>1.0731215697897811</v>
      </c>
      <c r="AS433" s="7">
        <v>5.306574750839455</v>
      </c>
    </row>
    <row r="434" spans="34:45" x14ac:dyDescent="0.25">
      <c r="AH434" t="str">
        <v>Djibouti</v>
      </c>
      <c r="AI434">
        <v>61.8</v>
      </c>
      <c r="AJ434" s="7">
        <v>56.094631945788826</v>
      </c>
      <c r="AK434" s="7">
        <v>5.7053680542111707</v>
      </c>
      <c r="AL434" s="7">
        <v>5.7327488387193295</v>
      </c>
      <c r="AM434" s="7">
        <v>4.7762051466875999E-3</v>
      </c>
      <c r="AN434" s="7">
        <v>1.2440065307015054</v>
      </c>
      <c r="AO434" s="7">
        <v>1.2378165681484054E-3</v>
      </c>
      <c r="AP434" s="7">
        <v>-0.64941472986293491</v>
      </c>
      <c r="AQ434" s="7">
        <v>-0.45449495474306323</v>
      </c>
      <c r="AR434" s="7">
        <v>1.1153504071373737</v>
      </c>
      <c r="AS434" s="7">
        <v>5.7327488387193295</v>
      </c>
    </row>
    <row r="435" spans="34:45" x14ac:dyDescent="0.25">
      <c r="AH435" t="str">
        <v>Djibouti</v>
      </c>
      <c r="AI435">
        <v>61.3</v>
      </c>
      <c r="AJ435" s="7">
        <v>55.44408190685192</v>
      </c>
      <c r="AK435" s="7">
        <v>5.8559180931480768</v>
      </c>
      <c r="AL435" s="7">
        <v>5.8859459253047568</v>
      </c>
      <c r="AM435" s="7">
        <v>5.1016153627210081E-3</v>
      </c>
      <c r="AN435" s="7">
        <v>1.2770414698134698</v>
      </c>
      <c r="AO435" s="7">
        <v>1.3937591664431072E-3</v>
      </c>
      <c r="AP435" s="7">
        <v>-0.63633155866502356</v>
      </c>
      <c r="AQ435" s="7">
        <v>-0.45372455756794544</v>
      </c>
      <c r="AR435" s="7">
        <v>1.1300625955288803</v>
      </c>
      <c r="AS435" s="7">
        <v>5.8859459253047568</v>
      </c>
    </row>
    <row r="436" spans="34:45" x14ac:dyDescent="0.25">
      <c r="AH436" t="str">
        <v>Djibouti</v>
      </c>
      <c r="AI436">
        <v>69</v>
      </c>
      <c r="AJ436" s="7">
        <v>54.975868281020752</v>
      </c>
      <c r="AK436" s="7">
        <v>14.024131718979248</v>
      </c>
      <c r="AL436" s="7">
        <v>14.097137317332598</v>
      </c>
      <c r="AM436" s="7">
        <v>5.1787534383728262E-3</v>
      </c>
      <c r="AN436" s="7">
        <v>3.058460147322986</v>
      </c>
      <c r="AO436" s="7">
        <v>8.1158606963154228E-3</v>
      </c>
      <c r="AP436" s="7">
        <v>-0.63633155866502356</v>
      </c>
      <c r="AQ436" s="7">
        <v>-0.45085628982375425</v>
      </c>
      <c r="AR436" s="7">
        <v>1.7488453754757698</v>
      </c>
      <c r="AS436" s="7">
        <v>14.097137317332598</v>
      </c>
    </row>
    <row r="437" spans="34:45" x14ac:dyDescent="0.25">
      <c r="AH437" t="str">
        <v>Djibouti</v>
      </c>
      <c r="AI437">
        <v>62</v>
      </c>
      <c r="AJ437" s="7">
        <v>54.227007215757652</v>
      </c>
      <c r="AK437" s="7">
        <v>7.7729927842423479</v>
      </c>
      <c r="AL437" s="7">
        <v>7.8158558701659677</v>
      </c>
      <c r="AM437" s="7">
        <v>5.4841192872086518E-3</v>
      </c>
      <c r="AN437" s="7">
        <v>1.6954374544420898</v>
      </c>
      <c r="AO437" s="7">
        <v>2.641845806215026E-3</v>
      </c>
      <c r="AP437" s="7">
        <v>-0.63633155866502356</v>
      </c>
      <c r="AQ437" s="7">
        <v>-0.44985165635384611</v>
      </c>
      <c r="AR437" s="7">
        <v>1.3020896491571115</v>
      </c>
      <c r="AS437" s="7">
        <v>7.8158558701659677</v>
      </c>
    </row>
    <row r="438" spans="34:45" x14ac:dyDescent="0.25">
      <c r="AH438" t="str">
        <v>Djibouti</v>
      </c>
      <c r="AI438">
        <v>59.8</v>
      </c>
      <c r="AJ438" s="7">
        <v>53.208872197651075</v>
      </c>
      <c r="AK438" s="7">
        <v>6.5911278023489217</v>
      </c>
      <c r="AL438" s="7">
        <v>6.631660385944806</v>
      </c>
      <c r="AM438" s="7">
        <v>6.1119811988246658E-3</v>
      </c>
      <c r="AN438" s="7">
        <v>1.4381042668326192</v>
      </c>
      <c r="AO438" s="7">
        <v>2.1196983103823992E-3</v>
      </c>
      <c r="AP438" s="7">
        <v>-0.63633155866502356</v>
      </c>
      <c r="AQ438" s="7">
        <v>-0.44903394346987158</v>
      </c>
      <c r="AR438" s="7">
        <v>1.1992098510405171</v>
      </c>
      <c r="AS438" s="7">
        <v>6.631660385944806</v>
      </c>
    </row>
    <row r="439" spans="34:45" x14ac:dyDescent="0.25">
      <c r="AH439" t="str">
        <v>Dominican Republic</v>
      </c>
      <c r="AI439">
        <v>73.599999999999994</v>
      </c>
      <c r="AJ439" s="7">
        <v>71.133236999318001</v>
      </c>
      <c r="AK439" s="7">
        <v>2.4667630006819934</v>
      </c>
      <c r="AL439" s="7">
        <v>2.4722691260828369</v>
      </c>
      <c r="AM439" s="7">
        <v>2.2271545370012532E-3</v>
      </c>
      <c r="AN439" s="7">
        <v>0.53716901696263164</v>
      </c>
      <c r="AO439" s="7">
        <v>1.0734685683731162E-4</v>
      </c>
      <c r="AP439" s="7">
        <v>-0.62890421763218984</v>
      </c>
      <c r="AQ439" s="7">
        <v>-0.44852051167544871</v>
      </c>
      <c r="AR439" s="7">
        <v>0.73291815161219176</v>
      </c>
      <c r="AS439" s="7">
        <v>2.4722691260828369</v>
      </c>
    </row>
    <row r="440" spans="34:45" x14ac:dyDescent="0.25">
      <c r="AH440" t="str">
        <v>Dominican Republic</v>
      </c>
      <c r="AI440">
        <v>73.400000000000006</v>
      </c>
      <c r="AJ440" s="7">
        <v>70.690344176502549</v>
      </c>
      <c r="AK440" s="7">
        <v>2.7096558234974566</v>
      </c>
      <c r="AL440" s="7">
        <v>2.7152513874709889</v>
      </c>
      <c r="AM440" s="7">
        <v>2.0607903928719063E-3</v>
      </c>
      <c r="AN440" s="7">
        <v>0.59001283237776658</v>
      </c>
      <c r="AO440" s="7">
        <v>1.1981229820145268E-4</v>
      </c>
      <c r="AP440" s="7">
        <v>-0.62890421763218984</v>
      </c>
      <c r="AQ440" s="7">
        <v>-0.44774732771139863</v>
      </c>
      <c r="AR440" s="7">
        <v>0.76812292790787506</v>
      </c>
      <c r="AS440" s="7">
        <v>2.7152513874709889</v>
      </c>
    </row>
    <row r="441" spans="34:45" x14ac:dyDescent="0.25">
      <c r="AH441" t="str">
        <v>Dominican Republic</v>
      </c>
      <c r="AI441">
        <v>72.099999999999994</v>
      </c>
      <c r="AJ441" s="7">
        <v>70.370290530297211</v>
      </c>
      <c r="AK441" s="7">
        <v>1.7297094697027831</v>
      </c>
      <c r="AL441" s="7">
        <v>1.7323306795979958</v>
      </c>
      <c r="AM441" s="7">
        <v>1.5131117436661004E-3</v>
      </c>
      <c r="AN441" s="7">
        <v>0.37653153058354272</v>
      </c>
      <c r="AO441" s="7">
        <v>3.5808001636203956E-5</v>
      </c>
      <c r="AP441" s="7">
        <v>-0.62890421763218984</v>
      </c>
      <c r="AQ441" s="7">
        <v>-0.44750685559827047</v>
      </c>
      <c r="AR441" s="7">
        <v>0.61362165100617394</v>
      </c>
      <c r="AS441" s="7">
        <v>1.7323306795979958</v>
      </c>
    </row>
    <row r="442" spans="34:45" x14ac:dyDescent="0.25">
      <c r="AH442" t="str">
        <v>Dominican Republic</v>
      </c>
      <c r="AI442">
        <v>73.099999999999994</v>
      </c>
      <c r="AJ442" s="7">
        <v>75.494013236165301</v>
      </c>
      <c r="AK442" s="7">
        <v>-2.394013236165307</v>
      </c>
      <c r="AL442" s="7">
        <v>-2.3992217341110149</v>
      </c>
      <c r="AM442" s="7">
        <v>2.1709114550171093E-3</v>
      </c>
      <c r="AN442" s="7">
        <v>-0.52131213785329999</v>
      </c>
      <c r="AO442" s="7">
        <v>9.8544042324889237E-5</v>
      </c>
      <c r="AP442" s="7">
        <v>-0.62335641379693996</v>
      </c>
      <c r="AQ442" s="7">
        <v>-0.44726757691053953</v>
      </c>
      <c r="AR442" s="7">
        <v>0.72201948578504449</v>
      </c>
      <c r="AS442" s="7">
        <v>-2.3992217341110149</v>
      </c>
    </row>
    <row r="443" spans="34:45" x14ac:dyDescent="0.25">
      <c r="AH443" t="str">
        <v>Dominican Republic</v>
      </c>
      <c r="AI443">
        <v>72.7</v>
      </c>
      <c r="AJ443" s="7">
        <v>70.373485652996692</v>
      </c>
      <c r="AK443" s="7">
        <v>2.3265143470033109</v>
      </c>
      <c r="AL443" s="7">
        <v>2.3289206938434095</v>
      </c>
      <c r="AM443" s="7">
        <v>1.0332455057228121E-3</v>
      </c>
      <c r="AN443" s="7">
        <v>0.50632525162170483</v>
      </c>
      <c r="AO443" s="7">
        <v>4.4193705140973357E-5</v>
      </c>
      <c r="AP443" s="7">
        <v>-0.62335641379693996</v>
      </c>
      <c r="AQ443" s="7">
        <v>-0.44392578065514282</v>
      </c>
      <c r="AR443" s="7">
        <v>0.71156535302226798</v>
      </c>
      <c r="AS443" s="7">
        <v>2.3289206938434095</v>
      </c>
    </row>
    <row r="444" spans="34:45" x14ac:dyDescent="0.25">
      <c r="AH444" t="str">
        <v>Dominican Republic</v>
      </c>
      <c r="AI444">
        <v>73.599999999999994</v>
      </c>
      <c r="AJ444" s="7">
        <v>70.675061675526976</v>
      </c>
      <c r="AK444" s="7">
        <v>2.9249383244730183</v>
      </c>
      <c r="AL444" s="7">
        <v>2.9276739846824404</v>
      </c>
      <c r="AM444" s="7">
        <v>9.3441422225803625E-4</v>
      </c>
      <c r="AN444" s="7">
        <v>0.6365303019410955</v>
      </c>
      <c r="AO444" s="7">
        <v>6.3158579874338075E-5</v>
      </c>
      <c r="AP444" s="7">
        <v>-0.62335641379693996</v>
      </c>
      <c r="AQ444" s="7">
        <v>-0.44346551482815799</v>
      </c>
      <c r="AR444" s="7">
        <v>0.7978284915576126</v>
      </c>
      <c r="AS444" s="7">
        <v>2.9276739846824404</v>
      </c>
    </row>
    <row r="445" spans="34:45" x14ac:dyDescent="0.25">
      <c r="AH445" t="str">
        <v>Dominican Republic</v>
      </c>
      <c r="AI445">
        <v>73.3</v>
      </c>
      <c r="AJ445" s="7">
        <v>70.129630537480082</v>
      </c>
      <c r="AK445" s="7">
        <v>3.1703694625199148</v>
      </c>
      <c r="AL445" s="7">
        <v>3.1735559754619458</v>
      </c>
      <c r="AM445" s="7">
        <v>1.0040827912502737E-3</v>
      </c>
      <c r="AN445" s="7">
        <v>0.68996552188239413</v>
      </c>
      <c r="AO445" s="7">
        <v>7.9746079006792528E-5</v>
      </c>
      <c r="AP445" s="7">
        <v>-0.62335641379693996</v>
      </c>
      <c r="AQ445" s="7">
        <v>-0.44293922260293717</v>
      </c>
      <c r="AR445" s="7">
        <v>0.83064163264454438</v>
      </c>
      <c r="AS445" s="7">
        <v>3.1735559754619458</v>
      </c>
    </row>
    <row r="446" spans="34:45" x14ac:dyDescent="0.25">
      <c r="AH446" t="str">
        <v>Dominican Republic</v>
      </c>
      <c r="AI446">
        <v>72.900000000000006</v>
      </c>
      <c r="AJ446" s="7">
        <v>70.193909567319082</v>
      </c>
      <c r="AK446" s="7">
        <v>2.7060904326809236</v>
      </c>
      <c r="AL446" s="7">
        <v>2.7085410482087267</v>
      </c>
      <c r="AM446" s="7">
        <v>9.0477326508447433E-4</v>
      </c>
      <c r="AN446" s="7">
        <v>0.58889549706849098</v>
      </c>
      <c r="AO446" s="7">
        <v>5.2342937516998178E-5</v>
      </c>
      <c r="AP446" s="7">
        <v>-0.62335641379693996</v>
      </c>
      <c r="AQ446" s="7">
        <v>-0.44225509396288476</v>
      </c>
      <c r="AR446" s="7">
        <v>0.76739526781736866</v>
      </c>
      <c r="AS446" s="7">
        <v>2.7085410482087267</v>
      </c>
    </row>
    <row r="447" spans="34:45" x14ac:dyDescent="0.25">
      <c r="AH447" t="str">
        <v>Dominican Republic</v>
      </c>
      <c r="AI447">
        <v>72.3</v>
      </c>
      <c r="AJ447" s="7">
        <v>69.56008917324354</v>
      </c>
      <c r="AK447" s="7">
        <v>2.7399108267564571</v>
      </c>
      <c r="AL447" s="7">
        <v>2.7426734506300541</v>
      </c>
      <c r="AM447" s="7">
        <v>1.0072740788598863E-3</v>
      </c>
      <c r="AN447" s="7">
        <v>0.59628603081042275</v>
      </c>
      <c r="AO447" s="7">
        <v>5.9750748783605672E-5</v>
      </c>
      <c r="AP447" s="7">
        <v>-0.62335641379693996</v>
      </c>
      <c r="AQ447" s="7">
        <v>-0.43552782733776924</v>
      </c>
      <c r="AR447" s="7">
        <v>0.77219559103275304</v>
      </c>
      <c r="AS447" s="7">
        <v>2.7426734506300541</v>
      </c>
    </row>
    <row r="448" spans="34:45" x14ac:dyDescent="0.25">
      <c r="AH448" t="str">
        <v>Dominican Republic</v>
      </c>
      <c r="AI448">
        <v>69.7</v>
      </c>
      <c r="AJ448" s="7">
        <v>74.57149342920583</v>
      </c>
      <c r="AK448" s="7">
        <v>-4.8714934292058274</v>
      </c>
      <c r="AL448" s="7">
        <v>-4.8816717504268423</v>
      </c>
      <c r="AM448" s="7">
        <v>2.0850072969622953E-3</v>
      </c>
      <c r="AN448" s="7">
        <v>-1.0607540951494323</v>
      </c>
      <c r="AO448" s="7">
        <v>3.9182506605035962E-4</v>
      </c>
      <c r="AP448" s="7">
        <v>-0.62335641379693996</v>
      </c>
      <c r="AQ448" s="7">
        <v>-0.43429417791244956</v>
      </c>
      <c r="AR448" s="7">
        <v>1.0299291699672519</v>
      </c>
      <c r="AS448" s="7">
        <v>-4.8816717504268423</v>
      </c>
    </row>
    <row r="449" spans="34:45" x14ac:dyDescent="0.25">
      <c r="AH449" t="str">
        <v>Dominican Republic</v>
      </c>
      <c r="AI449">
        <v>69.3</v>
      </c>
      <c r="AJ449" s="7">
        <v>68.190401071184539</v>
      </c>
      <c r="AK449" s="7">
        <v>1.1095989288154584</v>
      </c>
      <c r="AL449" s="7">
        <v>1.1113126798309327</v>
      </c>
      <c r="AM449" s="7">
        <v>1.5420961594130821E-3</v>
      </c>
      <c r="AN449" s="7">
        <v>0.24154637206778337</v>
      </c>
      <c r="AO449" s="7">
        <v>1.5018670312146439E-5</v>
      </c>
      <c r="AP449" s="7">
        <v>-0.62335641379693996</v>
      </c>
      <c r="AQ449" s="7">
        <v>-0.43425158764297384</v>
      </c>
      <c r="AR449" s="7">
        <v>0.49147367382982315</v>
      </c>
      <c r="AS449" s="7">
        <v>1.1113126798309327</v>
      </c>
    </row>
    <row r="450" spans="34:45" x14ac:dyDescent="0.25">
      <c r="AH450" t="str">
        <v>Dominican Republic</v>
      </c>
      <c r="AI450">
        <v>73</v>
      </c>
      <c r="AJ450" s="7">
        <v>74.454996553908188</v>
      </c>
      <c r="AK450" s="7">
        <v>-1.4549965539081882</v>
      </c>
      <c r="AL450" s="7">
        <v>-1.4590494029212258</v>
      </c>
      <c r="AM450" s="7">
        <v>2.7777325462204324E-3</v>
      </c>
      <c r="AN450" s="7">
        <v>-0.31693145957028113</v>
      </c>
      <c r="AO450" s="7">
        <v>4.6631341651969446E-5</v>
      </c>
      <c r="AP450" s="7">
        <v>-0.62335641379693996</v>
      </c>
      <c r="AQ450" s="7">
        <v>-0.43316221261082005</v>
      </c>
      <c r="AR450" s="7">
        <v>0.56296665937716162</v>
      </c>
      <c r="AS450" s="7">
        <v>-1.4590494029212258</v>
      </c>
    </row>
    <row r="451" spans="34:45" x14ac:dyDescent="0.25">
      <c r="AH451" t="str">
        <v>Dominican Republic</v>
      </c>
      <c r="AI451">
        <v>71.400000000000006</v>
      </c>
      <c r="AJ451" s="7">
        <v>68.633226744367875</v>
      </c>
      <c r="AK451" s="7">
        <v>2.7667732556321312</v>
      </c>
      <c r="AL451" s="7">
        <v>2.7728574072893331</v>
      </c>
      <c r="AM451" s="7">
        <v>2.1941812230256812E-3</v>
      </c>
      <c r="AN451" s="7">
        <v>0.60249011052582591</v>
      </c>
      <c r="AO451" s="7">
        <v>1.3303780073613156E-4</v>
      </c>
      <c r="AP451" s="7">
        <v>-0.62335641379693996</v>
      </c>
      <c r="AQ451" s="7">
        <v>-0.43293307318047308</v>
      </c>
      <c r="AR451" s="7">
        <v>0.77620236441653923</v>
      </c>
      <c r="AS451" s="7">
        <v>2.7728574072893331</v>
      </c>
    </row>
    <row r="452" spans="34:45" x14ac:dyDescent="0.25">
      <c r="AH452" t="str">
        <v>Dominican Republic</v>
      </c>
      <c r="AI452">
        <v>71.2</v>
      </c>
      <c r="AJ452" s="7">
        <v>68.89220631965064</v>
      </c>
      <c r="AK452" s="7">
        <v>2.3077936803493628</v>
      </c>
      <c r="AL452" s="7">
        <v>2.3138782106363323</v>
      </c>
      <c r="AM452" s="7">
        <v>2.6295810466603797E-3</v>
      </c>
      <c r="AN452" s="7">
        <v>0.50265280199377804</v>
      </c>
      <c r="AO452" s="7">
        <v>1.1102353284650503E-4</v>
      </c>
      <c r="AP452" s="7">
        <v>-0.62335641379693996</v>
      </c>
      <c r="AQ452" s="7">
        <v>-0.43269886526940832</v>
      </c>
      <c r="AR452" s="7">
        <v>0.70898011396214633</v>
      </c>
      <c r="AS452" s="7">
        <v>2.3138782106363323</v>
      </c>
    </row>
    <row r="453" spans="34:45" x14ac:dyDescent="0.25">
      <c r="AH453" t="str">
        <v>Dominican Republic</v>
      </c>
      <c r="AI453">
        <v>72</v>
      </c>
      <c r="AJ453" s="7">
        <v>69.003714237233993</v>
      </c>
      <c r="AK453" s="7">
        <v>2.9962857627660071</v>
      </c>
      <c r="AL453" s="7">
        <v>3.0058161178300851</v>
      </c>
      <c r="AM453" s="7">
        <v>3.1706380864569453E-3</v>
      </c>
      <c r="AN453" s="7">
        <v>0.65278804091125298</v>
      </c>
      <c r="AO453" s="7">
        <v>2.2590142946829207E-4</v>
      </c>
      <c r="AP453" s="7">
        <v>-0.60317578841021124</v>
      </c>
      <c r="AQ453" s="7">
        <v>-0.4318871068009757</v>
      </c>
      <c r="AR453" s="7">
        <v>0.807952994246109</v>
      </c>
      <c r="AS453" s="7">
        <v>3.0058161178300851</v>
      </c>
    </row>
    <row r="454" spans="34:45" x14ac:dyDescent="0.25">
      <c r="AH454" t="str">
        <v>Ecuador</v>
      </c>
      <c r="AI454">
        <v>76</v>
      </c>
      <c r="AJ454" s="7">
        <v>73.440633073844253</v>
      </c>
      <c r="AK454" s="7">
        <v>2.5593669261557466</v>
      </c>
      <c r="AL454" s="7">
        <v>2.5658627289842091</v>
      </c>
      <c r="AM454" s="7">
        <v>2.5316252327474038E-3</v>
      </c>
      <c r="AN454" s="7">
        <v>0.55741975441432334</v>
      </c>
      <c r="AO454" s="7">
        <v>1.3143582075646711E-4</v>
      </c>
      <c r="AP454" s="7">
        <v>-0.60317578841021124</v>
      </c>
      <c r="AQ454" s="7">
        <v>-0.4309076626364719</v>
      </c>
      <c r="AR454" s="7">
        <v>0.74660548780083535</v>
      </c>
      <c r="AS454" s="7">
        <v>2.5658627289842091</v>
      </c>
    </row>
    <row r="455" spans="34:45" x14ac:dyDescent="0.25">
      <c r="AH455" t="str">
        <v>Ecuador</v>
      </c>
      <c r="AI455">
        <v>76</v>
      </c>
      <c r="AJ455" s="7">
        <v>72.190015607047187</v>
      </c>
      <c r="AK455" s="7">
        <v>3.8099843929528134</v>
      </c>
      <c r="AL455" s="7">
        <v>3.8183285097527695</v>
      </c>
      <c r="AM455" s="7">
        <v>2.1852799670440968E-3</v>
      </c>
      <c r="AN455" s="7">
        <v>0.82965514959477327</v>
      </c>
      <c r="AO455" s="7">
        <v>2.5124715570976758E-4</v>
      </c>
      <c r="AP455" s="7">
        <v>-0.60317578841021124</v>
      </c>
      <c r="AQ455" s="7">
        <v>-0.43042287298642651</v>
      </c>
      <c r="AR455" s="7">
        <v>0.91085407700398047</v>
      </c>
      <c r="AS455" s="7">
        <v>3.8183285097527695</v>
      </c>
    </row>
    <row r="456" spans="34:45" x14ac:dyDescent="0.25">
      <c r="AH456" t="str">
        <v>Ecuador</v>
      </c>
      <c r="AI456">
        <v>75.5</v>
      </c>
      <c r="AJ456" s="7">
        <v>71.869691903665242</v>
      </c>
      <c r="AK456" s="7">
        <v>3.6303080963347583</v>
      </c>
      <c r="AL456" s="7">
        <v>3.6368930586170083</v>
      </c>
      <c r="AM456" s="7">
        <v>1.8106010201889571E-3</v>
      </c>
      <c r="AN456" s="7">
        <v>0.79038079192651489</v>
      </c>
      <c r="AO456" s="7">
        <v>1.8885622821240009E-4</v>
      </c>
      <c r="AP456" s="7">
        <v>-0.60317578841021124</v>
      </c>
      <c r="AQ456" s="7">
        <v>-0.42294212410225196</v>
      </c>
      <c r="AR456" s="7">
        <v>0.8890336281190464</v>
      </c>
      <c r="AS456" s="7">
        <v>3.6368930586170083</v>
      </c>
    </row>
    <row r="457" spans="34:45" x14ac:dyDescent="0.25">
      <c r="AH457" t="str">
        <v>Ecuador</v>
      </c>
      <c r="AI457">
        <v>75.3</v>
      </c>
      <c r="AJ457" s="7">
        <v>71.935363242173423</v>
      </c>
      <c r="AK457" s="7">
        <v>3.3646367578265739</v>
      </c>
      <c r="AL457" s="7">
        <v>3.3690631219001039</v>
      </c>
      <c r="AM457" s="7">
        <v>1.3138264002111289E-3</v>
      </c>
      <c r="AN457" s="7">
        <v>0.73235733607663167</v>
      </c>
      <c r="AO457" s="7">
        <v>1.1759903805287947E-4</v>
      </c>
      <c r="AP457" s="7">
        <v>-0.60317578841021124</v>
      </c>
      <c r="AQ457" s="7">
        <v>-0.42245163825601056</v>
      </c>
      <c r="AR457" s="7">
        <v>0.85577878921870443</v>
      </c>
      <c r="AS457" s="7">
        <v>3.3690631219001039</v>
      </c>
    </row>
    <row r="458" spans="34:45" x14ac:dyDescent="0.25">
      <c r="AH458" t="str">
        <v>Ecuador</v>
      </c>
      <c r="AI458">
        <v>75</v>
      </c>
      <c r="AJ458" s="7">
        <v>71.683625917422376</v>
      </c>
      <c r="AK458" s="7">
        <v>3.3163740825776244</v>
      </c>
      <c r="AL458" s="7">
        <v>3.3200811170001581</v>
      </c>
      <c r="AM458" s="7">
        <v>1.116549352831211E-3</v>
      </c>
      <c r="AN458" s="7">
        <v>0.72178104601991588</v>
      </c>
      <c r="AO458" s="7">
        <v>9.705609249496816E-5</v>
      </c>
      <c r="AP458" s="7">
        <v>-0.60317578841021124</v>
      </c>
      <c r="AQ458" s="7">
        <v>-0.42206415290987553</v>
      </c>
      <c r="AR458" s="7">
        <v>0.84957698063207665</v>
      </c>
      <c r="AS458" s="7">
        <v>3.3200811170001581</v>
      </c>
    </row>
    <row r="459" spans="34:45" x14ac:dyDescent="0.25">
      <c r="AH459" t="str">
        <v>Ecuador</v>
      </c>
      <c r="AI459">
        <v>75.099999999999994</v>
      </c>
      <c r="AJ459" s="7">
        <v>71.592868916133611</v>
      </c>
      <c r="AK459" s="7">
        <v>3.5071310838663834</v>
      </c>
      <c r="AL459" s="7">
        <v>3.5107110760979112</v>
      </c>
      <c r="AM459" s="7">
        <v>1.0197342230472916E-3</v>
      </c>
      <c r="AN459" s="7">
        <v>0.76326072185478167</v>
      </c>
      <c r="AO459" s="7">
        <v>9.9111640073540306E-5</v>
      </c>
      <c r="AP459" s="7">
        <v>-0.60317578841021124</v>
      </c>
      <c r="AQ459" s="7">
        <v>-0.41842431856263501</v>
      </c>
      <c r="AR459" s="7">
        <v>0.87364793930666473</v>
      </c>
      <c r="AS459" s="7">
        <v>3.5107110760979112</v>
      </c>
    </row>
    <row r="460" spans="34:45" x14ac:dyDescent="0.25">
      <c r="AH460" t="str">
        <v>Ecuador</v>
      </c>
      <c r="AI460">
        <v>74.599999999999994</v>
      </c>
      <c r="AJ460" s="7">
        <v>71.413716030638653</v>
      </c>
      <c r="AK460" s="7">
        <v>3.186283969361341</v>
      </c>
      <c r="AL460" s="7">
        <v>3.1893528834844602</v>
      </c>
      <c r="AM460" s="7">
        <v>9.622372422353377E-4</v>
      </c>
      <c r="AN460" s="7">
        <v>0.69341446346143643</v>
      </c>
      <c r="AO460" s="7">
        <v>7.7185335991221269E-5</v>
      </c>
      <c r="AP460" s="7">
        <v>-0.59046081866695443</v>
      </c>
      <c r="AQ460" s="7">
        <v>-0.41827778668763665</v>
      </c>
      <c r="AR460" s="7">
        <v>0.8327151154275011</v>
      </c>
      <c r="AS460" s="7">
        <v>3.1893528834844602</v>
      </c>
    </row>
    <row r="461" spans="34:45" x14ac:dyDescent="0.25">
      <c r="AH461" t="str">
        <v>Ecuador</v>
      </c>
      <c r="AI461">
        <v>74.7</v>
      </c>
      <c r="AJ461" s="7">
        <v>75.191473254371957</v>
      </c>
      <c r="AK461" s="7">
        <v>-0.49147325437195377</v>
      </c>
      <c r="AL461" s="7">
        <v>-0.49251966920317297</v>
      </c>
      <c r="AM461" s="7">
        <v>2.1246153131552602E-3</v>
      </c>
      <c r="AN461" s="7">
        <v>-0.10701905301850365</v>
      </c>
      <c r="AO461" s="7">
        <v>4.0641989064407198E-6</v>
      </c>
      <c r="AP461" s="7">
        <v>-0.59046081866695443</v>
      </c>
      <c r="AQ461" s="7">
        <v>-0.41813813427024515</v>
      </c>
      <c r="AR461" s="7">
        <v>0.3271376667681416</v>
      </c>
      <c r="AS461" s="7">
        <v>-0.49251966920317297</v>
      </c>
    </row>
    <row r="462" spans="34:45" x14ac:dyDescent="0.25">
      <c r="AH462" t="str">
        <v>Ecuador</v>
      </c>
      <c r="AI462">
        <v>74.400000000000006</v>
      </c>
      <c r="AJ462" s="7">
        <v>70.754816052248572</v>
      </c>
      <c r="AK462" s="7">
        <v>3.6451839477514341</v>
      </c>
      <c r="AL462" s="7">
        <v>3.6494862627814064</v>
      </c>
      <c r="AM462" s="7">
        <v>1.1788823741710934E-3</v>
      </c>
      <c r="AN462" s="7">
        <v>0.79336851410271492</v>
      </c>
      <c r="AO462" s="7">
        <v>1.2381732869509146E-4</v>
      </c>
      <c r="AP462" s="7">
        <v>-0.59046081866695443</v>
      </c>
      <c r="AQ462" s="7">
        <v>-0.41696101870935565</v>
      </c>
      <c r="AR462" s="7">
        <v>0.8907123632816123</v>
      </c>
      <c r="AS462" s="7">
        <v>3.6494862627814064</v>
      </c>
    </row>
    <row r="463" spans="34:45" x14ac:dyDescent="0.25">
      <c r="AH463" t="str">
        <v>Ecuador</v>
      </c>
      <c r="AI463">
        <v>74.2</v>
      </c>
      <c r="AJ463" s="7">
        <v>70.557174508676056</v>
      </c>
      <c r="AK463" s="7">
        <v>3.6428254913239471</v>
      </c>
      <c r="AL463" s="7">
        <v>3.6477639870704901</v>
      </c>
      <c r="AM463" s="7">
        <v>1.3538419053555906E-3</v>
      </c>
      <c r="AN463" s="7">
        <v>0.7929246495693214</v>
      </c>
      <c r="AO463" s="7">
        <v>1.4205904950936326E-4</v>
      </c>
      <c r="AP463" s="7">
        <v>-0.59046081866695443</v>
      </c>
      <c r="AQ463" s="7">
        <v>-0.41434198523458576</v>
      </c>
      <c r="AR463" s="7">
        <v>0.89046316575663109</v>
      </c>
      <c r="AS463" s="7">
        <v>3.6477639870704901</v>
      </c>
    </row>
    <row r="464" spans="34:45" x14ac:dyDescent="0.25">
      <c r="AH464" t="str">
        <v>Ecuador</v>
      </c>
      <c r="AI464">
        <v>74.400000000000006</v>
      </c>
      <c r="AJ464" s="7">
        <v>70.539997811448316</v>
      </c>
      <c r="AK464" s="7">
        <v>3.8600021885516895</v>
      </c>
      <c r="AL464" s="7">
        <v>3.8661280767388106</v>
      </c>
      <c r="AM464" s="7">
        <v>1.5845021337960391E-3</v>
      </c>
      <c r="AN464" s="7">
        <v>0.84029400244315533</v>
      </c>
      <c r="AO464" s="7">
        <v>1.8676383876175108E-4</v>
      </c>
      <c r="AP464" s="7">
        <v>-0.59046081866695443</v>
      </c>
      <c r="AQ464" s="7">
        <v>-0.41426344017530459</v>
      </c>
      <c r="AR464" s="7">
        <v>0.9166755164414262</v>
      </c>
      <c r="AS464" s="7">
        <v>3.8661280767388106</v>
      </c>
    </row>
    <row r="465" spans="34:45" x14ac:dyDescent="0.25">
      <c r="AH465" t="str">
        <v>Ecuador</v>
      </c>
      <c r="AI465">
        <v>74.400000000000006</v>
      </c>
      <c r="AJ465" s="7">
        <v>70.324011836127326</v>
      </c>
      <c r="AK465" s="7">
        <v>4.0759881638726796</v>
      </c>
      <c r="AL465" s="7">
        <v>4.0836654594277624</v>
      </c>
      <c r="AM465" s="7">
        <v>1.8800010998350108E-3</v>
      </c>
      <c r="AN465" s="7">
        <v>0.88744389319460348</v>
      </c>
      <c r="AO465" s="7">
        <v>2.472326966901884E-4</v>
      </c>
      <c r="AP465" s="7">
        <v>-0.59046081866695443</v>
      </c>
      <c r="AQ465" s="7">
        <v>-0.41037057539566124</v>
      </c>
      <c r="AR465" s="7">
        <v>0.94204240519978899</v>
      </c>
      <c r="AS465" s="7">
        <v>4.0836654594277624</v>
      </c>
    </row>
    <row r="466" spans="34:45" x14ac:dyDescent="0.25">
      <c r="AH466" t="str">
        <v>Ecuador</v>
      </c>
      <c r="AI466">
        <v>73.599999999999994</v>
      </c>
      <c r="AJ466" s="7">
        <v>70.14095254015028</v>
      </c>
      <c r="AK466" s="7">
        <v>3.4590474598497138</v>
      </c>
      <c r="AL466" s="7">
        <v>3.4666623243851151</v>
      </c>
      <c r="AM466" s="7">
        <v>2.1965982904758232E-3</v>
      </c>
      <c r="AN466" s="7">
        <v>0.75324004463848593</v>
      </c>
      <c r="AO466" s="7">
        <v>2.0817147123270165E-4</v>
      </c>
      <c r="AP466" s="7">
        <v>-0.57963781842623852</v>
      </c>
      <c r="AQ466" s="7">
        <v>-0.40914040794753459</v>
      </c>
      <c r="AR466" s="7">
        <v>0.8678940284611284</v>
      </c>
      <c r="AS466" s="7">
        <v>3.4666623243851151</v>
      </c>
    </row>
    <row r="467" spans="34:45" x14ac:dyDescent="0.25">
      <c r="AH467" t="str">
        <v>Ecuador</v>
      </c>
      <c r="AI467">
        <v>73.400000000000006</v>
      </c>
      <c r="AJ467" s="7">
        <v>69.859973711802866</v>
      </c>
      <c r="AK467" s="7">
        <v>3.54002628819714</v>
      </c>
      <c r="AL467" s="7">
        <v>3.5495825331209065</v>
      </c>
      <c r="AM467" s="7">
        <v>2.6922165732442623E-3</v>
      </c>
      <c r="AN467" s="7">
        <v>0.77106546592965231</v>
      </c>
      <c r="AO467" s="7">
        <v>2.6749276490167524E-4</v>
      </c>
      <c r="AP467" s="7">
        <v>-0.57963781842623852</v>
      </c>
      <c r="AQ467" s="7">
        <v>-0.40910569260104979</v>
      </c>
      <c r="AR467" s="7">
        <v>0.87810333442576805</v>
      </c>
      <c r="AS467" s="7">
        <v>3.5495825331209065</v>
      </c>
    </row>
    <row r="468" spans="34:45" x14ac:dyDescent="0.25">
      <c r="AH468" t="str">
        <v>Ecuador</v>
      </c>
      <c r="AI468">
        <v>72.8</v>
      </c>
      <c r="AJ468" s="7">
        <v>69.814260301987886</v>
      </c>
      <c r="AK468" s="7">
        <v>2.9857396980121109</v>
      </c>
      <c r="AL468" s="7">
        <v>2.9953616563283965</v>
      </c>
      <c r="AM468" s="7">
        <v>3.2122860009096785E-3</v>
      </c>
      <c r="AN468" s="7">
        <v>0.65050400391398899</v>
      </c>
      <c r="AO468" s="7">
        <v>2.2727947960756364E-4</v>
      </c>
      <c r="AP468" s="7">
        <v>-0.57963781842623852</v>
      </c>
      <c r="AQ468" s="7">
        <v>-0.40860848620989243</v>
      </c>
      <c r="AR468" s="7">
        <v>0.80653828422089735</v>
      </c>
      <c r="AS468" s="7">
        <v>2.9953616563283965</v>
      </c>
    </row>
    <row r="469" spans="34:45" x14ac:dyDescent="0.25">
      <c r="AH469" t="str">
        <v>El Salvador</v>
      </c>
      <c r="AI469">
        <v>73.3</v>
      </c>
      <c r="AJ469" s="7">
        <v>70.082551609318443</v>
      </c>
      <c r="AK469" s="7">
        <v>3.2174483906815539</v>
      </c>
      <c r="AL469" s="7">
        <v>3.2248842384935728</v>
      </c>
      <c r="AM469" s="7">
        <v>2.3057720098170241E-3</v>
      </c>
      <c r="AN469" s="7">
        <v>0.70066791263109951</v>
      </c>
      <c r="AO469" s="7">
        <v>1.8910025363550495E-4</v>
      </c>
      <c r="AP469" s="7">
        <v>-0.57963781842623852</v>
      </c>
      <c r="AQ469" s="7">
        <v>-0.40786013050960401</v>
      </c>
      <c r="AR469" s="7">
        <v>0.8370590855077672</v>
      </c>
      <c r="AS469" s="7">
        <v>3.2248842384935728</v>
      </c>
    </row>
    <row r="470" spans="34:45" x14ac:dyDescent="0.25">
      <c r="AH470" t="str">
        <v>El Salvador</v>
      </c>
      <c r="AI470">
        <v>73</v>
      </c>
      <c r="AJ470" s="7">
        <v>70.012538842975687</v>
      </c>
      <c r="AK470" s="7">
        <v>2.9874611570243133</v>
      </c>
      <c r="AL470" s="7">
        <v>2.9932109957707338</v>
      </c>
      <c r="AM470" s="7">
        <v>1.92096005077648E-3</v>
      </c>
      <c r="AN470" s="7">
        <v>0.65045786508137038</v>
      </c>
      <c r="AO470" s="7">
        <v>1.3571894848699433E-4</v>
      </c>
      <c r="AP470" s="7">
        <v>-0.57963781842623852</v>
      </c>
      <c r="AQ470" s="7">
        <v>-0.40598342561645379</v>
      </c>
      <c r="AR470" s="7">
        <v>0.80650968071150286</v>
      </c>
      <c r="AS470" s="7">
        <v>2.9932109957707338</v>
      </c>
    </row>
    <row r="471" spans="34:45" x14ac:dyDescent="0.25">
      <c r="AH471" t="str">
        <v>El Salvador</v>
      </c>
      <c r="AI471">
        <v>73</v>
      </c>
      <c r="AJ471" s="7">
        <v>70.143655754563298</v>
      </c>
      <c r="AK471" s="7">
        <v>2.8563442454367021</v>
      </c>
      <c r="AL471" s="7">
        <v>2.8609038059607435</v>
      </c>
      <c r="AM471" s="7">
        <v>1.5937482814141891E-3</v>
      </c>
      <c r="AN471" s="7">
        <v>0.62180795112429454</v>
      </c>
      <c r="AO471" s="7">
        <v>1.0286644461880796E-4</v>
      </c>
      <c r="AP471" s="7">
        <v>-0.57067028430202504</v>
      </c>
      <c r="AQ471" s="7">
        <v>-0.40439788027076334</v>
      </c>
      <c r="AR471" s="7">
        <v>0.78854800178828333</v>
      </c>
      <c r="AS471" s="7">
        <v>2.8609038059607435</v>
      </c>
    </row>
    <row r="472" spans="34:45" x14ac:dyDescent="0.25">
      <c r="AH472" t="str">
        <v>El Salvador</v>
      </c>
      <c r="AI472">
        <v>72</v>
      </c>
      <c r="AJ472" s="7">
        <v>69.341784536861667</v>
      </c>
      <c r="AK472" s="7">
        <v>2.6582154631383332</v>
      </c>
      <c r="AL472" s="7">
        <v>2.6617400234247213</v>
      </c>
      <c r="AM472" s="7">
        <v>1.3241564748510495E-3</v>
      </c>
      <c r="AN472" s="7">
        <v>0.5785984651050462</v>
      </c>
      <c r="AO472" s="7">
        <v>7.3980637178686163E-5</v>
      </c>
      <c r="AP472" s="7">
        <v>-0.57067028430202504</v>
      </c>
      <c r="AQ472" s="7">
        <v>-0.4041024493938829</v>
      </c>
      <c r="AR472" s="7">
        <v>0.76065660130248403</v>
      </c>
      <c r="AS472" s="7">
        <v>2.6617400234247213</v>
      </c>
    </row>
    <row r="473" spans="34:45" x14ac:dyDescent="0.25">
      <c r="AH473" t="str">
        <v>El Salvador</v>
      </c>
      <c r="AI473">
        <v>72</v>
      </c>
      <c r="AJ473" s="7">
        <v>69.409618755538688</v>
      </c>
      <c r="AK473" s="7">
        <v>2.5903812444613123</v>
      </c>
      <c r="AL473" s="7">
        <v>2.593232956443305</v>
      </c>
      <c r="AM473" s="7">
        <v>1.0996744333775263E-3</v>
      </c>
      <c r="AN473" s="7">
        <v>0.5637700225642025</v>
      </c>
      <c r="AO473" s="7">
        <v>5.8316933837073948E-5</v>
      </c>
      <c r="AP473" s="7">
        <v>-0.57067028430202504</v>
      </c>
      <c r="AQ473" s="7">
        <v>-0.40375707113789283</v>
      </c>
      <c r="AR473" s="7">
        <v>0.75084620433495064</v>
      </c>
      <c r="AS473" s="7">
        <v>2.593232956443305</v>
      </c>
    </row>
    <row r="474" spans="34:45" x14ac:dyDescent="0.25">
      <c r="AH474" t="str">
        <v>El Salvador</v>
      </c>
      <c r="AI474">
        <v>71.400000000000006</v>
      </c>
      <c r="AJ474" s="7">
        <v>74.872541422767171</v>
      </c>
      <c r="AK474" s="7">
        <v>-3.4725414227671649</v>
      </c>
      <c r="AL474" s="7">
        <v>-3.4789401063536602</v>
      </c>
      <c r="AM474" s="7">
        <v>1.8392623589033122E-3</v>
      </c>
      <c r="AN474" s="7">
        <v>-0.75604311575484173</v>
      </c>
      <c r="AO474" s="7">
        <v>1.7554363052011876E-4</v>
      </c>
      <c r="AP474" s="7">
        <v>-0.57067028430202504</v>
      </c>
      <c r="AQ474" s="7">
        <v>-0.40365682300099565</v>
      </c>
      <c r="AR474" s="7">
        <v>0.86950739833243607</v>
      </c>
      <c r="AS474" s="7">
        <v>-3.4789401063536602</v>
      </c>
    </row>
    <row r="475" spans="34:45" x14ac:dyDescent="0.25">
      <c r="AH475" t="str">
        <v>El Salvador</v>
      </c>
      <c r="AI475">
        <v>71.7</v>
      </c>
      <c r="AJ475" s="7">
        <v>69.922029780722283</v>
      </c>
      <c r="AK475" s="7">
        <v>1.7779702192777194</v>
      </c>
      <c r="AL475" s="7">
        <v>1.7803460187639675</v>
      </c>
      <c r="AM475" s="7">
        <v>1.3344594035139558E-3</v>
      </c>
      <c r="AN475" s="7">
        <v>0.38700254387954969</v>
      </c>
      <c r="AO475" s="7">
        <v>3.3355057288921099E-5</v>
      </c>
      <c r="AP475" s="7">
        <v>-0.57067028430202504</v>
      </c>
      <c r="AQ475" s="7">
        <v>-0.4034511358464673</v>
      </c>
      <c r="AR475" s="7">
        <v>0.62209528520922719</v>
      </c>
      <c r="AS475" s="7">
        <v>1.7803460187639675</v>
      </c>
    </row>
    <row r="476" spans="34:45" x14ac:dyDescent="0.25">
      <c r="AH476" t="str">
        <v>El Salvador</v>
      </c>
      <c r="AI476">
        <v>71.2</v>
      </c>
      <c r="AJ476" s="7">
        <v>74.890649976670659</v>
      </c>
      <c r="AK476" s="7">
        <v>-3.690649976670656</v>
      </c>
      <c r="AL476" s="7">
        <v>-3.6980598289961759</v>
      </c>
      <c r="AM476" s="7">
        <v>2.0037134790031478E-3</v>
      </c>
      <c r="AN476" s="7">
        <v>-0.80359599848062702</v>
      </c>
      <c r="AO476" s="7">
        <v>2.1608816176132249E-4</v>
      </c>
      <c r="AP476" s="7">
        <v>-0.56174840893422073</v>
      </c>
      <c r="AQ476" s="7">
        <v>-0.40267522383936483</v>
      </c>
      <c r="AR476" s="7">
        <v>0.89643516133662837</v>
      </c>
      <c r="AS476" s="7">
        <v>-3.6980598289961759</v>
      </c>
    </row>
    <row r="477" spans="34:45" x14ac:dyDescent="0.25">
      <c r="AH477" t="str">
        <v>El Salvador</v>
      </c>
      <c r="AI477">
        <v>75</v>
      </c>
      <c r="AJ477" s="7">
        <v>68.679568174592731</v>
      </c>
      <c r="AK477" s="7">
        <v>6.3204318254072689</v>
      </c>
      <c r="AL477" s="7">
        <v>6.32871798903484</v>
      </c>
      <c r="AM477" s="7">
        <v>1.3092957597301697E-3</v>
      </c>
      <c r="AN477" s="7">
        <v>1.3757217935147841</v>
      </c>
      <c r="AO477" s="7">
        <v>4.1353925204456706E-4</v>
      </c>
      <c r="AP477" s="7">
        <v>-0.56174840893422073</v>
      </c>
      <c r="AQ477" s="7">
        <v>-0.4024863558021593</v>
      </c>
      <c r="AR477" s="7">
        <v>1.1729116733645308</v>
      </c>
      <c r="AS477" s="7">
        <v>6.32871798903484</v>
      </c>
    </row>
    <row r="478" spans="34:45" x14ac:dyDescent="0.25">
      <c r="AH478" t="str">
        <v>El Salvador</v>
      </c>
      <c r="AI478">
        <v>71</v>
      </c>
      <c r="AJ478" s="7">
        <v>68.515336424843952</v>
      </c>
      <c r="AK478" s="7">
        <v>2.4846635751560484</v>
      </c>
      <c r="AL478" s="7">
        <v>2.4880056146873915</v>
      </c>
      <c r="AM478" s="7">
        <v>1.3432604458823462E-3</v>
      </c>
      <c r="AN478" s="7">
        <v>0.54082759707706496</v>
      </c>
      <c r="AO478" s="7">
        <v>6.5570791773219374E-5</v>
      </c>
      <c r="AP478" s="7">
        <v>-0.56174840893422073</v>
      </c>
      <c r="AQ478" s="7">
        <v>-0.39964812451084569</v>
      </c>
      <c r="AR478" s="7">
        <v>0.73540981573342146</v>
      </c>
      <c r="AS478" s="7">
        <v>2.4880056146873915</v>
      </c>
    </row>
    <row r="479" spans="34:45" x14ac:dyDescent="0.25">
      <c r="AH479" t="str">
        <v>El Salvador</v>
      </c>
      <c r="AI479">
        <v>70</v>
      </c>
      <c r="AJ479" s="7">
        <v>68.021392243130009</v>
      </c>
      <c r="AK479" s="7">
        <v>1.9786077568699909</v>
      </c>
      <c r="AL479" s="7">
        <v>1.98160017470642</v>
      </c>
      <c r="AM479" s="7">
        <v>1.5101017221460988E-3</v>
      </c>
      <c r="AN479" s="7">
        <v>0.43071226539840429</v>
      </c>
      <c r="AO479" s="7">
        <v>4.6761211634339626E-5</v>
      </c>
      <c r="AP479" s="7">
        <v>-0.56174840893422073</v>
      </c>
      <c r="AQ479" s="7">
        <v>-0.39832150430674579</v>
      </c>
      <c r="AR479" s="7">
        <v>0.65628672499023188</v>
      </c>
      <c r="AS479" s="7">
        <v>1.98160017470642</v>
      </c>
    </row>
    <row r="480" spans="34:45" x14ac:dyDescent="0.25">
      <c r="AH480" t="str">
        <v>El Salvador</v>
      </c>
      <c r="AI480">
        <v>69.900000000000006</v>
      </c>
      <c r="AJ480" s="7">
        <v>73.632451360742039</v>
      </c>
      <c r="AK480" s="7">
        <v>-3.7324513607420329</v>
      </c>
      <c r="AL480" s="7">
        <v>-3.7424714692814764</v>
      </c>
      <c r="AM480" s="7">
        <v>2.6774041222998144E-3</v>
      </c>
      <c r="AN480" s="7">
        <v>-0.81297220446408025</v>
      </c>
      <c r="AO480" s="7">
        <v>2.9571844455784219E-4</v>
      </c>
      <c r="AP480" s="7">
        <v>-0.56174840893422073</v>
      </c>
      <c r="AQ480" s="7">
        <v>-0.39397581040389146</v>
      </c>
      <c r="AR480" s="7">
        <v>0.90164971272888472</v>
      </c>
      <c r="AS480" s="7">
        <v>-3.7424714692814764</v>
      </c>
    </row>
    <row r="481" spans="34:45" x14ac:dyDescent="0.25">
      <c r="AH481" t="str">
        <v>El Salvador</v>
      </c>
      <c r="AI481">
        <v>73</v>
      </c>
      <c r="AJ481" s="7">
        <v>73.382074207343322</v>
      </c>
      <c r="AK481" s="7">
        <v>-0.38207420734332231</v>
      </c>
      <c r="AL481" s="7">
        <v>-0.38330567927650494</v>
      </c>
      <c r="AM481" s="7">
        <v>3.2127672501671865E-3</v>
      </c>
      <c r="AN481" s="7">
        <v>-8.324264229475925E-2</v>
      </c>
      <c r="AO481" s="7">
        <v>3.7223504745632196E-6</v>
      </c>
      <c r="AP481" s="7">
        <v>-0.55287102664223609</v>
      </c>
      <c r="AQ481" s="7">
        <v>-0.39196663638405943</v>
      </c>
      <c r="AR481" s="7">
        <v>0.28851801034729052</v>
      </c>
      <c r="AS481" s="7">
        <v>-0.38330567927650494</v>
      </c>
    </row>
    <row r="482" spans="34:45" x14ac:dyDescent="0.25">
      <c r="AH482" t="str">
        <v>El Salvador</v>
      </c>
      <c r="AI482">
        <v>68.900000000000006</v>
      </c>
      <c r="AJ482" s="7">
        <v>66.777042192872216</v>
      </c>
      <c r="AK482" s="7">
        <v>2.1229578071277899</v>
      </c>
      <c r="AL482" s="7">
        <v>2.1283680663619311</v>
      </c>
      <c r="AM482" s="7">
        <v>2.5419753846376916E-3</v>
      </c>
      <c r="AN482" s="7">
        <v>0.46237401407849127</v>
      </c>
      <c r="AO482" s="7">
        <v>9.0805530145685959E-5</v>
      </c>
      <c r="AP482" s="7">
        <v>-0.55287102664223609</v>
      </c>
      <c r="AQ482" s="7">
        <v>-0.39002472510629432</v>
      </c>
      <c r="AR482" s="7">
        <v>0.67998089243631787</v>
      </c>
      <c r="AS482" s="7">
        <v>2.1283680663619311</v>
      </c>
    </row>
    <row r="483" spans="34:45" x14ac:dyDescent="0.25">
      <c r="AH483" t="str">
        <v>El Salvador</v>
      </c>
      <c r="AI483">
        <v>69</v>
      </c>
      <c r="AJ483" s="7">
        <v>66.389678540088568</v>
      </c>
      <c r="AK483" s="7">
        <v>2.6103214599114324</v>
      </c>
      <c r="AL483" s="7">
        <v>2.618291020274027</v>
      </c>
      <c r="AM483" s="7">
        <v>3.0438023508023407E-3</v>
      </c>
      <c r="AN483" s="7">
        <v>0.56866346213161501</v>
      </c>
      <c r="AO483" s="7">
        <v>1.6455071350211369E-4</v>
      </c>
      <c r="AP483" s="7">
        <v>-0.55287102664223609</v>
      </c>
      <c r="AQ483" s="7">
        <v>-0.38954461040767846</v>
      </c>
      <c r="AR483" s="7">
        <v>0.75409778021925977</v>
      </c>
      <c r="AS483" s="7">
        <v>2.618291020274027</v>
      </c>
    </row>
    <row r="484" spans="34:45" x14ac:dyDescent="0.25">
      <c r="AH484" t="str">
        <v>Equatorial Guinea</v>
      </c>
      <c r="AI484">
        <v>57.9</v>
      </c>
      <c r="AJ484" s="7">
        <v>68.782432423777706</v>
      </c>
      <c r="AK484" s="7">
        <v>-10.882432423777708</v>
      </c>
      <c r="AL484" s="7">
        <v>-10.932852097309876</v>
      </c>
      <c r="AM484" s="7">
        <v>4.6117584948006576E-3</v>
      </c>
      <c r="AN484" s="7">
        <v>-2.3726249645419011</v>
      </c>
      <c r="AO484" s="7">
        <v>4.3469134310170883E-3</v>
      </c>
      <c r="AP484" s="7">
        <v>-0.55287102664223609</v>
      </c>
      <c r="AQ484" s="7">
        <v>-0.38776219374382265</v>
      </c>
      <c r="AR484" s="7">
        <v>1.5403327447476733</v>
      </c>
      <c r="AS484" s="7">
        <v>-10.932852097309876</v>
      </c>
    </row>
    <row r="485" spans="34:45" x14ac:dyDescent="0.25">
      <c r="AH485" t="str">
        <v>Eritrea</v>
      </c>
      <c r="AI485">
        <v>62.9</v>
      </c>
      <c r="AJ485" s="7">
        <v>54.176362297904177</v>
      </c>
      <c r="AK485" s="7">
        <v>8.7236377020958216</v>
      </c>
      <c r="AL485" s="7">
        <v>8.7768008113136133</v>
      </c>
      <c r="AM485" s="7">
        <v>6.0572309159919223E-3</v>
      </c>
      <c r="AN485" s="7">
        <v>1.9033396780232317</v>
      </c>
      <c r="AO485" s="7">
        <v>3.679544874544455E-3</v>
      </c>
      <c r="AP485" s="7">
        <v>-0.55287102664223609</v>
      </c>
      <c r="AQ485" s="7">
        <v>-0.38708611838210305</v>
      </c>
      <c r="AR485" s="7">
        <v>1.3796157718811537</v>
      </c>
      <c r="AS485" s="7">
        <v>8.7768008113136133</v>
      </c>
    </row>
    <row r="486" spans="34:45" x14ac:dyDescent="0.25">
      <c r="AH486" t="str">
        <v>Eritrea</v>
      </c>
      <c r="AI486">
        <v>62.1</v>
      </c>
      <c r="AJ486" s="7">
        <v>53.956632985014878</v>
      </c>
      <c r="AK486" s="7">
        <v>8.1433670149851238</v>
      </c>
      <c r="AL486" s="7">
        <v>8.1894433347895443</v>
      </c>
      <c r="AM486" s="7">
        <v>5.6263066878652311E-3</v>
      </c>
      <c r="AN486" s="7">
        <v>1.7763501014816963</v>
      </c>
      <c r="AO486" s="7">
        <v>2.975634979263805E-3</v>
      </c>
      <c r="AP486" s="7">
        <v>-0.55287102664223609</v>
      </c>
      <c r="AQ486" s="7">
        <v>-0.3870811718936879</v>
      </c>
      <c r="AR486" s="7">
        <v>1.3327978471927753</v>
      </c>
      <c r="AS486" s="7">
        <v>8.1894433347895443</v>
      </c>
    </row>
    <row r="487" spans="34:45" x14ac:dyDescent="0.25">
      <c r="AH487" t="str">
        <v>Eritrea</v>
      </c>
      <c r="AI487">
        <v>61.4</v>
      </c>
      <c r="AJ487" s="7">
        <v>53.680963332825158</v>
      </c>
      <c r="AK487" s="7">
        <v>7.7190366671748407</v>
      </c>
      <c r="AL487" s="7">
        <v>7.7599708735525841</v>
      </c>
      <c r="AM487" s="7">
        <v>5.2750463944723422E-3</v>
      </c>
      <c r="AN487" s="7">
        <v>1.6834916524693306</v>
      </c>
      <c r="AO487" s="7">
        <v>2.5049205467441277E-3</v>
      </c>
      <c r="AP487" s="7">
        <v>-0.55287102664223609</v>
      </c>
      <c r="AQ487" s="7">
        <v>-0.38363107073463693</v>
      </c>
      <c r="AR487" s="7">
        <v>1.2974943747351395</v>
      </c>
      <c r="AS487" s="7">
        <v>7.7599708735525841</v>
      </c>
    </row>
    <row r="488" spans="34:45" x14ac:dyDescent="0.25">
      <c r="AH488" t="str">
        <v>Eritrea</v>
      </c>
      <c r="AI488">
        <v>67</v>
      </c>
      <c r="AJ488" s="7">
        <v>53.370321272094174</v>
      </c>
      <c r="AK488" s="7">
        <v>13.629678727905826</v>
      </c>
      <c r="AL488" s="7">
        <v>13.700814205317641</v>
      </c>
      <c r="AM488" s="7">
        <v>5.1920620443276465E-3</v>
      </c>
      <c r="AN488" s="7">
        <v>2.9724555418036531</v>
      </c>
      <c r="AO488" s="7">
        <v>7.6856413913157368E-3</v>
      </c>
      <c r="AP488" s="7">
        <v>-0.54051528578164909</v>
      </c>
      <c r="AQ488" s="7">
        <v>-0.38121754577513417</v>
      </c>
      <c r="AR488" s="7">
        <v>1.7240810717027355</v>
      </c>
      <c r="AS488" s="7">
        <v>13.700814205317641</v>
      </c>
    </row>
    <row r="489" spans="34:45" x14ac:dyDescent="0.25">
      <c r="AH489" t="str">
        <v>Eritrea</v>
      </c>
      <c r="AI489">
        <v>62</v>
      </c>
      <c r="AJ489" s="7">
        <v>53.322911749221078</v>
      </c>
      <c r="AK489" s="7">
        <v>8.6770882507789224</v>
      </c>
      <c r="AL489" s="7">
        <v>8.7209406967604526</v>
      </c>
      <c r="AM489" s="7">
        <v>5.0284077723198508E-3</v>
      </c>
      <c r="AN489" s="7">
        <v>1.8922043807900997</v>
      </c>
      <c r="AO489" s="7">
        <v>3.0158146364916093E-3</v>
      </c>
      <c r="AP489" s="7">
        <v>-0.54051528578164909</v>
      </c>
      <c r="AQ489" s="7">
        <v>-0.37841891992671239</v>
      </c>
      <c r="AR489" s="7">
        <v>1.3755742003941844</v>
      </c>
      <c r="AS489" s="7">
        <v>8.7209406967604526</v>
      </c>
    </row>
    <row r="490" spans="34:45" x14ac:dyDescent="0.25">
      <c r="AH490" t="str">
        <v>Eritrea</v>
      </c>
      <c r="AI490">
        <v>59.7</v>
      </c>
      <c r="AJ490" s="7">
        <v>53.124890011704153</v>
      </c>
      <c r="AK490" s="7">
        <v>6.5751099882958499</v>
      </c>
      <c r="AL490" s="7">
        <v>6.6086748877982782</v>
      </c>
      <c r="AM490" s="7">
        <v>5.0789152246542247E-3</v>
      </c>
      <c r="AN490" s="7">
        <v>1.4338643744727764</v>
      </c>
      <c r="AO490" s="7">
        <v>1.7492312510825868E-3</v>
      </c>
      <c r="AP490" s="7">
        <v>-0.54051528578164909</v>
      </c>
      <c r="AQ490" s="7">
        <v>-0.37803663489186939</v>
      </c>
      <c r="AR490" s="7">
        <v>1.1974407603187627</v>
      </c>
      <c r="AS490" s="7">
        <v>6.6086748877982782</v>
      </c>
    </row>
    <row r="491" spans="34:45" x14ac:dyDescent="0.25">
      <c r="AH491" t="str">
        <v>Eritrea</v>
      </c>
      <c r="AI491">
        <v>59.4</v>
      </c>
      <c r="AJ491" s="7">
        <v>63.347555703772414</v>
      </c>
      <c r="AK491" s="7">
        <v>-3.9475557037724158</v>
      </c>
      <c r="AL491" s="7">
        <v>-3.9788977629184785</v>
      </c>
      <c r="AM491" s="7">
        <v>7.8770707400819418E-3</v>
      </c>
      <c r="AN491" s="7">
        <v>-0.86207468740601523</v>
      </c>
      <c r="AO491" s="7">
        <v>9.8341718928902574E-4</v>
      </c>
      <c r="AP491" s="7">
        <v>-0.54051528578164909</v>
      </c>
      <c r="AQ491" s="7">
        <v>-0.37488635065471221</v>
      </c>
      <c r="AR491" s="7">
        <v>0.92847977221155187</v>
      </c>
      <c r="AS491" s="7">
        <v>-3.9788977629184785</v>
      </c>
    </row>
    <row r="492" spans="34:45" x14ac:dyDescent="0.25">
      <c r="AH492" t="str">
        <v>Eritrea</v>
      </c>
      <c r="AI492">
        <v>59.1</v>
      </c>
      <c r="AJ492" s="7">
        <v>52.546861041369169</v>
      </c>
      <c r="AK492" s="7">
        <v>6.5531389586308322</v>
      </c>
      <c r="AL492" s="7">
        <v>6.5911343910219795</v>
      </c>
      <c r="AM492" s="7">
        <v>5.7646271699303593E-3</v>
      </c>
      <c r="AN492" s="7">
        <v>1.4295657734604015</v>
      </c>
      <c r="AO492" s="7">
        <v>1.974872430935424E-3</v>
      </c>
      <c r="AP492" s="7">
        <v>-0.53349185558387491</v>
      </c>
      <c r="AQ492" s="7">
        <v>-0.37453782130556162</v>
      </c>
      <c r="AR492" s="7">
        <v>1.1956445012880716</v>
      </c>
      <c r="AS492" s="7">
        <v>6.5911343910219795</v>
      </c>
    </row>
    <row r="493" spans="34:45" x14ac:dyDescent="0.25">
      <c r="AH493" t="str">
        <v>Eritrea</v>
      </c>
      <c r="AI493">
        <v>58.8</v>
      </c>
      <c r="AJ493" s="7">
        <v>52.096093063210716</v>
      </c>
      <c r="AK493" s="7">
        <v>6.7039069367892807</v>
      </c>
      <c r="AL493" s="7">
        <v>6.7471974313633103</v>
      </c>
      <c r="AM493" s="7">
        <v>6.4160705262307025E-3</v>
      </c>
      <c r="AN493" s="7">
        <v>1.4629351246510467</v>
      </c>
      <c r="AO493" s="7">
        <v>2.3033686676252724E-3</v>
      </c>
      <c r="AP493" s="7">
        <v>-0.53349185558387491</v>
      </c>
      <c r="AQ493" s="7">
        <v>-0.37431508806499791</v>
      </c>
      <c r="AR493" s="7">
        <v>1.2095185507676378</v>
      </c>
      <c r="AS493" s="7">
        <v>6.7471974313633103</v>
      </c>
    </row>
    <row r="494" spans="34:45" x14ac:dyDescent="0.25">
      <c r="AH494" t="str">
        <v>Eritrea</v>
      </c>
      <c r="AI494">
        <v>58.5</v>
      </c>
      <c r="AJ494" s="7">
        <v>51.668052661838644</v>
      </c>
      <c r="AK494" s="7">
        <v>6.8319473381613562</v>
      </c>
      <c r="AL494" s="7">
        <v>6.8810670199175474</v>
      </c>
      <c r="AM494" s="7">
        <v>7.138381535016709E-3</v>
      </c>
      <c r="AN494" s="7">
        <v>1.491418475176854</v>
      </c>
      <c r="AO494" s="7">
        <v>2.6653780769009499E-3</v>
      </c>
      <c r="AP494" s="7">
        <v>-0.53349185558387491</v>
      </c>
      <c r="AQ494" s="7">
        <v>-0.37217731903530016</v>
      </c>
      <c r="AR494" s="7">
        <v>1.2212364534261388</v>
      </c>
      <c r="AS494" s="7">
        <v>6.8810670199175474</v>
      </c>
    </row>
    <row r="495" spans="34:45" x14ac:dyDescent="0.25">
      <c r="AH495" t="str">
        <v>Estonia</v>
      </c>
      <c r="AI495">
        <v>77.3</v>
      </c>
      <c r="AJ495" s="7">
        <v>78.063837927522798</v>
      </c>
      <c r="AK495" s="7">
        <v>-0.76383792752280044</v>
      </c>
      <c r="AL495" s="7">
        <v>-0.7675943212353129</v>
      </c>
      <c r="AM495" s="7">
        <v>4.8937226456641685E-3</v>
      </c>
      <c r="AN495" s="7">
        <v>-0.16655813749970497</v>
      </c>
      <c r="AO495" s="7">
        <v>2.2737899738936763E-5</v>
      </c>
      <c r="AP495" s="7">
        <v>-0.53349185558387491</v>
      </c>
      <c r="AQ495" s="7">
        <v>-0.37217319165701218</v>
      </c>
      <c r="AR495" s="7">
        <v>0.40811534827754881</v>
      </c>
      <c r="AS495" s="7">
        <v>-0.7675943212353129</v>
      </c>
    </row>
    <row r="496" spans="34:45" x14ac:dyDescent="0.25">
      <c r="AH496" t="str">
        <v>Estonia</v>
      </c>
      <c r="AI496">
        <v>76.900000000000006</v>
      </c>
      <c r="AJ496" s="7">
        <v>76.723049499949056</v>
      </c>
      <c r="AK496" s="7">
        <v>0.1769505000509497</v>
      </c>
      <c r="AL496" s="7">
        <v>0.17773528122587209</v>
      </c>
      <c r="AM496" s="7">
        <v>4.4154495917165023E-3</v>
      </c>
      <c r="AN496" s="7">
        <v>3.8575546704147951E-2</v>
      </c>
      <c r="AO496" s="7">
        <v>1.0999418130901933E-6</v>
      </c>
      <c r="AP496" s="7">
        <v>-0.53349185558387491</v>
      </c>
      <c r="AQ496" s="7">
        <v>-0.3716442752341238</v>
      </c>
      <c r="AR496" s="7">
        <v>0.1964065851852935</v>
      </c>
      <c r="AS496" s="7">
        <v>0.17773528122587209</v>
      </c>
    </row>
    <row r="497" spans="34:45" x14ac:dyDescent="0.25">
      <c r="AH497" t="str">
        <v>Estonia</v>
      </c>
      <c r="AI497">
        <v>76.3</v>
      </c>
      <c r="AJ497" s="7">
        <v>77.53431626367265</v>
      </c>
      <c r="AK497" s="7">
        <v>-1.2343162636726532</v>
      </c>
      <c r="AL497" s="7">
        <v>-1.2394028373199473</v>
      </c>
      <c r="AM497" s="7">
        <v>4.1040519628736741E-3</v>
      </c>
      <c r="AN497" s="7">
        <v>-0.26904122916301249</v>
      </c>
      <c r="AO497" s="7">
        <v>4.9714755979743255E-5</v>
      </c>
      <c r="AP497" s="7">
        <v>-0.53349185558387491</v>
      </c>
      <c r="AQ497" s="7">
        <v>-0.36758290421923706</v>
      </c>
      <c r="AR497" s="7">
        <v>0.51869184412617531</v>
      </c>
      <c r="AS497" s="7">
        <v>-1.2394028373199473</v>
      </c>
    </row>
    <row r="498" spans="34:45" x14ac:dyDescent="0.25">
      <c r="AH498" t="str">
        <v>Estonia</v>
      </c>
      <c r="AI498">
        <v>76.099999999999994</v>
      </c>
      <c r="AJ498" s="7">
        <v>77.322836019458236</v>
      </c>
      <c r="AK498" s="7">
        <v>-1.2228360194582422</v>
      </c>
      <c r="AL498" s="7">
        <v>-1.2275729345970525</v>
      </c>
      <c r="AM498" s="7">
        <v>3.8587647261589084E-3</v>
      </c>
      <c r="AN498" s="7">
        <v>-0.26650608737642439</v>
      </c>
      <c r="AO498" s="7">
        <v>4.5855390706496467E-5</v>
      </c>
      <c r="AP498" s="7">
        <v>-0.53349185558387491</v>
      </c>
      <c r="AQ498" s="7">
        <v>-0.36689640056301503</v>
      </c>
      <c r="AR498" s="7">
        <v>0.51624227585158544</v>
      </c>
      <c r="AS498" s="7">
        <v>-1.2275729345970525</v>
      </c>
    </row>
    <row r="499" spans="34:45" x14ac:dyDescent="0.25">
      <c r="AH499" t="str">
        <v>Estonia</v>
      </c>
      <c r="AI499">
        <v>75.599999999999994</v>
      </c>
      <c r="AJ499" s="7">
        <v>76.902882398268105</v>
      </c>
      <c r="AK499" s="7">
        <v>-1.3028823982681104</v>
      </c>
      <c r="AL499" s="7">
        <v>-1.3072179974066434</v>
      </c>
      <c r="AM499" s="7">
        <v>3.3166611438446699E-3</v>
      </c>
      <c r="AN499" s="7">
        <v>-0.2838742418954498</v>
      </c>
      <c r="AO499" s="7">
        <v>4.4693527045289045E-5</v>
      </c>
      <c r="AP499" s="7">
        <v>-0.52126361871264315</v>
      </c>
      <c r="AQ499" s="7">
        <v>-0.36677398939859773</v>
      </c>
      <c r="AR499" s="7">
        <v>0.53279850027515074</v>
      </c>
      <c r="AS499" s="7">
        <v>-1.3072179974066434</v>
      </c>
    </row>
    <row r="500" spans="34:45" x14ac:dyDescent="0.25">
      <c r="AH500" t="str">
        <v>Estonia</v>
      </c>
      <c r="AI500">
        <v>74.900000000000006</v>
      </c>
      <c r="AJ500" s="7">
        <v>76.163255672540913</v>
      </c>
      <c r="AK500" s="7">
        <v>-1.2632556725409074</v>
      </c>
      <c r="AL500" s="7">
        <v>-1.2674147763473462</v>
      </c>
      <c r="AM500" s="7">
        <v>3.2815648705195807E-3</v>
      </c>
      <c r="AN500" s="7">
        <v>-0.27523545732347293</v>
      </c>
      <c r="AO500" s="7">
        <v>4.1568659072688243E-5</v>
      </c>
      <c r="AP500" s="7">
        <v>-0.52126361871264315</v>
      </c>
      <c r="AQ500" s="7">
        <v>-0.3663413995997995</v>
      </c>
      <c r="AR500" s="7">
        <v>0.52462887580028694</v>
      </c>
      <c r="AS500" s="7">
        <v>-1.2674147763473462</v>
      </c>
    </row>
    <row r="501" spans="34:45" x14ac:dyDescent="0.25">
      <c r="AH501" t="str">
        <v>Estonia</v>
      </c>
      <c r="AI501">
        <v>74.2</v>
      </c>
      <c r="AJ501" s="7">
        <v>74.971172224947679</v>
      </c>
      <c r="AK501" s="7">
        <v>-0.77117222494767645</v>
      </c>
      <c r="AL501" s="7">
        <v>-0.77380553420691278</v>
      </c>
      <c r="AM501" s="7">
        <v>3.4030633574302065E-3</v>
      </c>
      <c r="AN501" s="7">
        <v>-0.16803160478471052</v>
      </c>
      <c r="AO501" s="7">
        <v>1.6068716432723845E-5</v>
      </c>
      <c r="AP501" s="7">
        <v>-0.52126361871264315</v>
      </c>
      <c r="AQ501" s="7">
        <v>-0.36627384760989212</v>
      </c>
      <c r="AR501" s="7">
        <v>0.40991658271495984</v>
      </c>
      <c r="AS501" s="7">
        <v>-0.77380553420691278</v>
      </c>
    </row>
    <row r="502" spans="34:45" x14ac:dyDescent="0.25">
      <c r="AH502" t="str">
        <v>Estonia</v>
      </c>
      <c r="AI502">
        <v>73</v>
      </c>
      <c r="AJ502" s="7">
        <v>75.263310937437069</v>
      </c>
      <c r="AK502" s="7">
        <v>-2.263310937437069</v>
      </c>
      <c r="AL502" s="7">
        <v>-2.2720687959226979</v>
      </c>
      <c r="AM502" s="7">
        <v>3.8545745187580612E-3</v>
      </c>
      <c r="AN502" s="7">
        <v>-0.49326717910303236</v>
      </c>
      <c r="AO502" s="7">
        <v>1.5691587745365277E-4</v>
      </c>
      <c r="AP502" s="7">
        <v>-0.52126361871264315</v>
      </c>
      <c r="AQ502" s="7">
        <v>-0.36588985368158816</v>
      </c>
      <c r="AR502" s="7">
        <v>0.70232982216550677</v>
      </c>
      <c r="AS502" s="7">
        <v>-2.2720687959226979</v>
      </c>
    </row>
    <row r="503" spans="34:45" x14ac:dyDescent="0.25">
      <c r="AH503" t="str">
        <v>Estonia</v>
      </c>
      <c r="AI503">
        <v>73</v>
      </c>
      <c r="AJ503" s="7">
        <v>75.064276551551458</v>
      </c>
      <c r="AK503" s="7">
        <v>-2.0642765515514583</v>
      </c>
      <c r="AL503" s="7">
        <v>-2.0719154500949717</v>
      </c>
      <c r="AM503" s="7">
        <v>3.6868775427893888E-3</v>
      </c>
      <c r="AN503" s="7">
        <v>-0.44985165635384611</v>
      </c>
      <c r="AO503" s="7">
        <v>1.2481025197776344E-4</v>
      </c>
      <c r="AP503" s="7">
        <v>-0.52126361871264315</v>
      </c>
      <c r="AQ503" s="7">
        <v>-0.36093242324417973</v>
      </c>
      <c r="AR503" s="7">
        <v>0.67070981531050078</v>
      </c>
      <c r="AS503" s="7">
        <v>-2.0719154500949717</v>
      </c>
    </row>
    <row r="504" spans="34:45" x14ac:dyDescent="0.25">
      <c r="AH504" t="str">
        <v>Estonia</v>
      </c>
      <c r="AI504">
        <v>72.8</v>
      </c>
      <c r="AJ504" s="7">
        <v>74.010536039820821</v>
      </c>
      <c r="AK504" s="7">
        <v>-1.2105360398208234</v>
      </c>
      <c r="AL504" s="7">
        <v>-1.215164236837335</v>
      </c>
      <c r="AM504" s="7">
        <v>3.8087008127867129E-3</v>
      </c>
      <c r="AN504" s="7">
        <v>-0.26381878829189687</v>
      </c>
      <c r="AO504" s="7">
        <v>4.4350069688785071E-5</v>
      </c>
      <c r="AP504" s="7">
        <v>-0.52126361871264315</v>
      </c>
      <c r="AQ504" s="7">
        <v>-0.36071039491308243</v>
      </c>
      <c r="AR504" s="7">
        <v>0.51363293147139322</v>
      </c>
      <c r="AS504" s="7">
        <v>-1.215164236837335</v>
      </c>
    </row>
    <row r="505" spans="34:45" x14ac:dyDescent="0.25">
      <c r="AH505" t="str">
        <v>Estonia</v>
      </c>
      <c r="AI505">
        <v>72.3</v>
      </c>
      <c r="AJ505" s="7">
        <v>73.516748656682779</v>
      </c>
      <c r="AK505" s="7">
        <v>-1.2167486566827819</v>
      </c>
      <c r="AL505" s="7">
        <v>-1.2215730048105631</v>
      </c>
      <c r="AM505" s="7">
        <v>3.949291699131224E-3</v>
      </c>
      <c r="AN505" s="7">
        <v>-0.2651914517946381</v>
      </c>
      <c r="AO505" s="7">
        <v>4.6473518612815683E-5</v>
      </c>
      <c r="AP505" s="7">
        <v>-0.52126361871264315</v>
      </c>
      <c r="AQ505" s="7">
        <v>-0.35984824796706294</v>
      </c>
      <c r="AR505" s="7">
        <v>0.5149674278967924</v>
      </c>
      <c r="AS505" s="7">
        <v>-1.2215730048105631</v>
      </c>
    </row>
    <row r="506" spans="34:45" x14ac:dyDescent="0.25">
      <c r="AH506" t="str">
        <v>Ethiopia</v>
      </c>
      <c r="AI506">
        <v>64.2</v>
      </c>
      <c r="AJ506" s="7">
        <v>60.894077757066235</v>
      </c>
      <c r="AK506" s="7">
        <v>3.305922242933768</v>
      </c>
      <c r="AL506" s="7">
        <v>3.3172956307444226</v>
      </c>
      <c r="AM506" s="7">
        <v>3.4285119798328602E-3</v>
      </c>
      <c r="AN506" s="7">
        <v>0.72034040441591063</v>
      </c>
      <c r="AO506" s="7">
        <v>2.9752366406562964E-4</v>
      </c>
      <c r="AP506" s="7">
        <v>-0.52126361871264315</v>
      </c>
      <c r="AQ506" s="7">
        <v>-0.35737412633306309</v>
      </c>
      <c r="AR506" s="7">
        <v>0.84872869894678982</v>
      </c>
      <c r="AS506" s="7">
        <v>3.3172956307444226</v>
      </c>
    </row>
    <row r="507" spans="34:45" x14ac:dyDescent="0.25">
      <c r="AH507" t="str">
        <v>Ethiopia</v>
      </c>
      <c r="AI507">
        <v>63.7</v>
      </c>
      <c r="AJ507" s="7">
        <v>60.795440393621355</v>
      </c>
      <c r="AK507" s="7">
        <v>2.9045596063786476</v>
      </c>
      <c r="AL507" s="7">
        <v>2.9132078774866037</v>
      </c>
      <c r="AM507" s="7">
        <v>2.9686419478645574E-3</v>
      </c>
      <c r="AN507" s="7">
        <v>0.63273994764658936</v>
      </c>
      <c r="AO507" s="7">
        <v>1.9867730499260701E-4</v>
      </c>
      <c r="AP507" s="7">
        <v>-0.50738317096904828</v>
      </c>
      <c r="AQ507" s="7">
        <v>-0.35667773068788361</v>
      </c>
      <c r="AR507" s="7">
        <v>0.79544952551786052</v>
      </c>
      <c r="AS507" s="7">
        <v>2.9132078774866037</v>
      </c>
    </row>
    <row r="508" spans="34:45" x14ac:dyDescent="0.25">
      <c r="AH508" t="str">
        <v>Ethiopia</v>
      </c>
      <c r="AI508">
        <v>63.3</v>
      </c>
      <c r="AJ508" s="7">
        <v>60.726433254872305</v>
      </c>
      <c r="AK508" s="7">
        <v>2.5735667451276925</v>
      </c>
      <c r="AL508" s="7">
        <v>2.5802196011243645</v>
      </c>
      <c r="AM508" s="7">
        <v>2.5784068897752627E-3</v>
      </c>
      <c r="AN508" s="7">
        <v>0.56052556208384674</v>
      </c>
      <c r="AO508" s="7">
        <v>1.3536683733189619E-4</v>
      </c>
      <c r="AP508" s="7">
        <v>-0.50738317096904828</v>
      </c>
      <c r="AQ508" s="7">
        <v>-0.35633382199305541</v>
      </c>
      <c r="AR508" s="7">
        <v>0.74868255094121616</v>
      </c>
      <c r="AS508" s="7">
        <v>2.5802196011243645</v>
      </c>
    </row>
    <row r="509" spans="34:45" x14ac:dyDescent="0.25">
      <c r="AH509" t="str">
        <v>Ethiopia</v>
      </c>
      <c r="AI509">
        <v>62.6</v>
      </c>
      <c r="AJ509" s="7">
        <v>60.18896041527934</v>
      </c>
      <c r="AK509" s="7">
        <v>2.4110395847206618</v>
      </c>
      <c r="AL509" s="7">
        <v>2.4168780829666461</v>
      </c>
      <c r="AM509" s="7">
        <v>2.4157189752897473E-3</v>
      </c>
      <c r="AN509" s="7">
        <v>0.5250841533653906</v>
      </c>
      <c r="AO509" s="7">
        <v>1.1127648189173226E-4</v>
      </c>
      <c r="AP509" s="7">
        <v>-0.50738317096904828</v>
      </c>
      <c r="AQ509" s="7">
        <v>-0.35386627693800532</v>
      </c>
      <c r="AR509" s="7">
        <v>0.72462690632172266</v>
      </c>
      <c r="AS509" s="7">
        <v>2.4168780829666461</v>
      </c>
    </row>
    <row r="510" spans="34:45" x14ac:dyDescent="0.25">
      <c r="AH510" t="str">
        <v>Ethiopia</v>
      </c>
      <c r="AI510">
        <v>61.8</v>
      </c>
      <c r="AJ510" s="7">
        <v>59.675210749793742</v>
      </c>
      <c r="AK510" s="7">
        <v>2.1247892502062555</v>
      </c>
      <c r="AL510" s="7">
        <v>2.129612881143244</v>
      </c>
      <c r="AM510" s="7">
        <v>2.2650271228634071E-3</v>
      </c>
      <c r="AN510" s="7">
        <v>0.46270866502601299</v>
      </c>
      <c r="AO510" s="7">
        <v>8.1006939777320189E-5</v>
      </c>
      <c r="AP510" s="7">
        <v>-0.50738317096904828</v>
      </c>
      <c r="AQ510" s="7">
        <v>-0.35380046329307829</v>
      </c>
      <c r="AR510" s="7">
        <v>0.68022692171510901</v>
      </c>
      <c r="AS510" s="7">
        <v>2.129612881143244</v>
      </c>
    </row>
    <row r="511" spans="34:45" x14ac:dyDescent="0.25">
      <c r="AH511" t="str">
        <v>Ethiopia</v>
      </c>
      <c r="AI511">
        <v>68</v>
      </c>
      <c r="AJ511" s="7">
        <v>59.281643547982782</v>
      </c>
      <c r="AK511" s="7">
        <v>8.7183564520172183</v>
      </c>
      <c r="AL511" s="7">
        <v>8.736967629107987</v>
      </c>
      <c r="AM511" s="7">
        <v>2.130164363750537E-3</v>
      </c>
      <c r="AN511" s="7">
        <v>1.8984407336743976</v>
      </c>
      <c r="AO511" s="7">
        <v>1.2822776048421033E-3</v>
      </c>
      <c r="AP511" s="7">
        <v>-0.50738317096904828</v>
      </c>
      <c r="AQ511" s="7">
        <v>-0.35260993185338979</v>
      </c>
      <c r="AR511" s="7">
        <v>1.3778391537746333</v>
      </c>
      <c r="AS511" s="7">
        <v>8.736967629107987</v>
      </c>
    </row>
    <row r="512" spans="34:45" x14ac:dyDescent="0.25">
      <c r="AH512" t="str">
        <v>Ethiopia</v>
      </c>
      <c r="AI512">
        <v>59.8</v>
      </c>
      <c r="AJ512" s="7">
        <v>58.065666903751286</v>
      </c>
      <c r="AK512" s="7">
        <v>1.7343330962487116</v>
      </c>
      <c r="AL512" s="7">
        <v>1.7386161034952929</v>
      </c>
      <c r="AM512" s="7">
        <v>2.463457710975385E-3</v>
      </c>
      <c r="AN512" s="7">
        <v>0.37771782007461935</v>
      </c>
      <c r="AO512" s="7">
        <v>5.8721886077128007E-5</v>
      </c>
      <c r="AP512" s="7">
        <v>-0.50738317096904828</v>
      </c>
      <c r="AQ512" s="7">
        <v>-0.35075966947093251</v>
      </c>
      <c r="AR512" s="7">
        <v>0.61458752027243391</v>
      </c>
      <c r="AS512" s="7">
        <v>1.7386161034952929</v>
      </c>
    </row>
    <row r="513" spans="34:45" x14ac:dyDescent="0.25">
      <c r="AH513" t="str">
        <v>Ethiopia</v>
      </c>
      <c r="AI513">
        <v>58.5</v>
      </c>
      <c r="AJ513" s="7">
        <v>65.656166556032119</v>
      </c>
      <c r="AK513" s="7">
        <v>-7.1561665560321188</v>
      </c>
      <c r="AL513" s="7">
        <v>-7.1924774925050858</v>
      </c>
      <c r="AM513" s="7">
        <v>5.0484602156634873E-3</v>
      </c>
      <c r="AN513" s="7">
        <v>-1.560554159204979</v>
      </c>
      <c r="AO513" s="7">
        <v>2.0595078436399512E-3</v>
      </c>
      <c r="AP513" s="7">
        <v>-0.50738317096904828</v>
      </c>
      <c r="AQ513" s="7">
        <v>-0.35010170268668478</v>
      </c>
      <c r="AR513" s="7">
        <v>1.2492214212080175</v>
      </c>
      <c r="AS513" s="7">
        <v>-7.1924774925050858</v>
      </c>
    </row>
    <row r="514" spans="34:45" x14ac:dyDescent="0.25">
      <c r="AH514" t="str">
        <v>Fiji</v>
      </c>
      <c r="AI514">
        <v>69.7</v>
      </c>
      <c r="AJ514" s="7">
        <v>78.234705071342574</v>
      </c>
      <c r="AK514" s="7">
        <v>-8.5347050713425716</v>
      </c>
      <c r="AL514" s="7">
        <v>-8.5705218965965173</v>
      </c>
      <c r="AM514" s="7">
        <v>4.1790716698559046E-3</v>
      </c>
      <c r="AN514" s="7">
        <v>-1.8603611570241605</v>
      </c>
      <c r="AO514" s="7">
        <v>2.4207048815541982E-3</v>
      </c>
      <c r="AP514" s="7">
        <v>-0.50738317096904828</v>
      </c>
      <c r="AQ514" s="7">
        <v>-0.34939000783722196</v>
      </c>
      <c r="AR514" s="7">
        <v>1.363950569861005</v>
      </c>
      <c r="AS514" s="7">
        <v>-8.5705218965965173</v>
      </c>
    </row>
    <row r="515" spans="34:45" x14ac:dyDescent="0.25">
      <c r="AH515" t="str">
        <v>Fiji</v>
      </c>
      <c r="AI515">
        <v>69.599999999999994</v>
      </c>
      <c r="AJ515" s="7">
        <v>72.503882837058853</v>
      </c>
      <c r="AK515" s="7">
        <v>-2.903882837058859</v>
      </c>
      <c r="AL515" s="7">
        <v>-2.9125994624470439</v>
      </c>
      <c r="AM515" s="7">
        <v>2.992730548972079E-3</v>
      </c>
      <c r="AN515" s="7">
        <v>-0.63260015968751793</v>
      </c>
      <c r="AO515" s="7">
        <v>2.0020579126514793E-4</v>
      </c>
      <c r="AP515" s="7">
        <v>-0.50738317096904828</v>
      </c>
      <c r="AQ515" s="7">
        <v>-0.34067049994237081</v>
      </c>
      <c r="AR515" s="7">
        <v>0.79536165339266762</v>
      </c>
      <c r="AS515" s="7">
        <v>-2.9125994624470439</v>
      </c>
    </row>
    <row r="516" spans="34:45" x14ac:dyDescent="0.25">
      <c r="AH516" t="str">
        <v>Fiji</v>
      </c>
      <c r="AI516">
        <v>69.400000000000006</v>
      </c>
      <c r="AJ516" s="7">
        <v>72.275606798105159</v>
      </c>
      <c r="AK516" s="7">
        <v>-2.875606798105153</v>
      </c>
      <c r="AL516" s="7">
        <v>-2.883221921661403</v>
      </c>
      <c r="AM516" s="7">
        <v>2.6411853694084941E-3</v>
      </c>
      <c r="AN516" s="7">
        <v>-0.62632991658707504</v>
      </c>
      <c r="AO516" s="7">
        <v>1.7314203381026008E-4</v>
      </c>
      <c r="AP516" s="7">
        <v>-0.4918835074548818</v>
      </c>
      <c r="AQ516" s="7">
        <v>-0.33971111203673926</v>
      </c>
      <c r="AR516" s="7">
        <v>0.79141008117604561</v>
      </c>
      <c r="AS516" s="7">
        <v>-2.883221921661403</v>
      </c>
    </row>
    <row r="517" spans="34:45" x14ac:dyDescent="0.25">
      <c r="AH517" t="str">
        <v>Fiji</v>
      </c>
      <c r="AI517">
        <v>69.2</v>
      </c>
      <c r="AJ517" s="7">
        <v>71.932198214387256</v>
      </c>
      <c r="AK517" s="7">
        <v>-2.7321982143872532</v>
      </c>
      <c r="AL517" s="7">
        <v>-2.7384296170315041</v>
      </c>
      <c r="AM517" s="7">
        <v>2.2755387268290975E-3</v>
      </c>
      <c r="AN517" s="7">
        <v>-0.59498533693462852</v>
      </c>
      <c r="AO517" s="7">
        <v>1.3456585853422487E-4</v>
      </c>
      <c r="AP517" s="7">
        <v>-0.4918835074548818</v>
      </c>
      <c r="AQ517" s="7">
        <v>-0.33964744341781905</v>
      </c>
      <c r="AR517" s="7">
        <v>0.77135292631494468</v>
      </c>
      <c r="AS517" s="7">
        <v>-2.7384296170315041</v>
      </c>
    </row>
    <row r="518" spans="34:45" x14ac:dyDescent="0.25">
      <c r="AH518" t="str">
        <v>Fiji</v>
      </c>
      <c r="AI518">
        <v>69.099999999999994</v>
      </c>
      <c r="AJ518" s="7">
        <v>78.252702432355761</v>
      </c>
      <c r="AK518" s="7">
        <v>-9.1527024323557669</v>
      </c>
      <c r="AL518" s="7">
        <v>-9.1773128636046799</v>
      </c>
      <c r="AM518" s="7">
        <v>2.6816598294815532E-3</v>
      </c>
      <c r="AN518" s="7">
        <v>-1.9935714707996131</v>
      </c>
      <c r="AO518" s="7">
        <v>1.7810751754329087E-3</v>
      </c>
      <c r="AP518" s="7">
        <v>-0.4918835074548818</v>
      </c>
      <c r="AQ518" s="7">
        <v>-0.33845482941389965</v>
      </c>
      <c r="AR518" s="7">
        <v>1.4119389047687627</v>
      </c>
      <c r="AS518" s="7">
        <v>-9.1773128636046799</v>
      </c>
    </row>
    <row r="519" spans="34:45" x14ac:dyDescent="0.25">
      <c r="AH519" t="str">
        <v>Fiji</v>
      </c>
      <c r="AI519">
        <v>68.900000000000006</v>
      </c>
      <c r="AJ519" s="7">
        <v>77.421719816167752</v>
      </c>
      <c r="AK519" s="7">
        <v>-8.5217198161677459</v>
      </c>
      <c r="AL519" s="7">
        <v>-8.5415839924704677</v>
      </c>
      <c r="AM519" s="7">
        <v>2.325584612904625E-3</v>
      </c>
      <c r="AN519" s="7">
        <v>-1.8558044132085083</v>
      </c>
      <c r="AO519" s="7">
        <v>1.3380010863045441E-3</v>
      </c>
      <c r="AP519" s="7">
        <v>-0.4918835074548818</v>
      </c>
      <c r="AQ519" s="7">
        <v>-0.33738244354500907</v>
      </c>
      <c r="AR519" s="7">
        <v>1.3622791245587331</v>
      </c>
      <c r="AS519" s="7">
        <v>-8.5415839924704677</v>
      </c>
    </row>
    <row r="520" spans="34:45" x14ac:dyDescent="0.25">
      <c r="AH520" t="str">
        <v>Fiji</v>
      </c>
      <c r="AI520">
        <v>68.7</v>
      </c>
      <c r="AJ520" s="7">
        <v>77.112402157073589</v>
      </c>
      <c r="AK520" s="7">
        <v>-8.4124021570735863</v>
      </c>
      <c r="AL520" s="7">
        <v>-8.4305472154104351</v>
      </c>
      <c r="AM520" s="7">
        <v>2.1522989994862121E-3</v>
      </c>
      <c r="AN520" s="7">
        <v>-1.8318388495819489</v>
      </c>
      <c r="AO520" s="7">
        <v>1.2063174854430427E-3</v>
      </c>
      <c r="AP520" s="7">
        <v>-0.4918835074548818</v>
      </c>
      <c r="AQ520" s="7">
        <v>-0.33614262239371778</v>
      </c>
      <c r="AR520" s="7">
        <v>1.3534544135588567</v>
      </c>
      <c r="AS520" s="7">
        <v>-8.4305472154104351</v>
      </c>
    </row>
    <row r="521" spans="34:45" x14ac:dyDescent="0.25">
      <c r="AH521" t="str">
        <v>Fiji</v>
      </c>
      <c r="AI521">
        <v>68.599999999999994</v>
      </c>
      <c r="AJ521" s="7">
        <v>76.650110606473177</v>
      </c>
      <c r="AK521" s="7">
        <v>-8.0501106064731829</v>
      </c>
      <c r="AL521" s="7">
        <v>-8.0691025409705368</v>
      </c>
      <c r="AM521" s="7">
        <v>2.353661314987987E-3</v>
      </c>
      <c r="AN521" s="7">
        <v>-1.753125112168832</v>
      </c>
      <c r="AO521" s="7">
        <v>1.2084868451426322E-3</v>
      </c>
      <c r="AP521" s="7">
        <v>-0.48332360885611292</v>
      </c>
      <c r="AQ521" s="7">
        <v>-0.3360175775194244</v>
      </c>
      <c r="AR521" s="7">
        <v>1.3240563100445661</v>
      </c>
      <c r="AS521" s="7">
        <v>-8.0691025409705368</v>
      </c>
    </row>
    <row r="522" spans="34:45" x14ac:dyDescent="0.25">
      <c r="AH522" t="str">
        <v>Fiji</v>
      </c>
      <c r="AI522">
        <v>68.5</v>
      </c>
      <c r="AJ522" s="7">
        <v>70.556543706089329</v>
      </c>
      <c r="AK522" s="7">
        <v>-2.0565437060893288</v>
      </c>
      <c r="AL522" s="7">
        <v>-2.0602945888840027</v>
      </c>
      <c r="AM522" s="7">
        <v>1.8205565431814517E-3</v>
      </c>
      <c r="AN522" s="7">
        <v>-0.44774732771139863</v>
      </c>
      <c r="AO522" s="7">
        <v>6.0941102209090419E-5</v>
      </c>
      <c r="AP522" s="7">
        <v>-0.48332360885611292</v>
      </c>
      <c r="AQ522" s="7">
        <v>-0.33209612014270212</v>
      </c>
      <c r="AR522" s="7">
        <v>0.6691392438882946</v>
      </c>
      <c r="AS522" s="7">
        <v>-2.0602945888840027</v>
      </c>
    </row>
    <row r="523" spans="34:45" x14ac:dyDescent="0.25">
      <c r="AH523" t="str">
        <v>Fiji</v>
      </c>
      <c r="AI523">
        <v>68.3</v>
      </c>
      <c r="AJ523" s="7">
        <v>70.336712504062987</v>
      </c>
      <c r="AK523" s="7">
        <v>-2.0367125040629901</v>
      </c>
      <c r="AL523" s="7">
        <v>-2.040756731831471</v>
      </c>
      <c r="AM523" s="7">
        <v>1.981729475835975E-3</v>
      </c>
      <c r="AN523" s="7">
        <v>-0.44346551482815799</v>
      </c>
      <c r="AO523" s="7">
        <v>6.5084014580185626E-5</v>
      </c>
      <c r="AP523" s="7">
        <v>-0.48332360885611292</v>
      </c>
      <c r="AQ523" s="7">
        <v>-0.32735426937430595</v>
      </c>
      <c r="AR523" s="7">
        <v>0.66593206472444166</v>
      </c>
      <c r="AS523" s="7">
        <v>-2.040756731831471</v>
      </c>
    </row>
    <row r="524" spans="34:45" x14ac:dyDescent="0.25">
      <c r="AH524" t="str">
        <v>Fiji</v>
      </c>
      <c r="AI524">
        <v>68.099999999999994</v>
      </c>
      <c r="AJ524" s="7">
        <v>69.468127934795532</v>
      </c>
      <c r="AK524" s="7">
        <v>-1.3681279347955382</v>
      </c>
      <c r="AL524" s="7">
        <v>-1.3708346290883593</v>
      </c>
      <c r="AM524" s="7">
        <v>1.9744863715772695E-3</v>
      </c>
      <c r="AN524" s="7">
        <v>-0.2978895431408517</v>
      </c>
      <c r="AO524" s="7">
        <v>2.9259827610205975E-5</v>
      </c>
      <c r="AP524" s="7">
        <v>-0.48332360885611292</v>
      </c>
      <c r="AQ524" s="7">
        <v>-0.32651231812911413</v>
      </c>
      <c r="AR524" s="7">
        <v>0.54579258252641327</v>
      </c>
      <c r="AS524" s="7">
        <v>-1.3708346290883593</v>
      </c>
    </row>
    <row r="525" spans="34:45" x14ac:dyDescent="0.25">
      <c r="AH525" t="str">
        <v>Fiji</v>
      </c>
      <c r="AI525">
        <v>68</v>
      </c>
      <c r="AJ525" s="7">
        <v>75.835596006521598</v>
      </c>
      <c r="AK525" s="7">
        <v>-7.8355960065215982</v>
      </c>
      <c r="AL525" s="7">
        <v>-7.8584845435435327</v>
      </c>
      <c r="AM525" s="7">
        <v>2.9125891760822748E-3</v>
      </c>
      <c r="AN525" s="7">
        <v>-1.706887073806542</v>
      </c>
      <c r="AO525" s="7">
        <v>1.4184183039164995E-3</v>
      </c>
      <c r="AP525" s="7">
        <v>-0.48332360885611292</v>
      </c>
      <c r="AQ525" s="7">
        <v>-0.31693145957028113</v>
      </c>
      <c r="AR525" s="7">
        <v>1.3064788837966506</v>
      </c>
      <c r="AS525" s="7">
        <v>-7.8584845435435327</v>
      </c>
    </row>
    <row r="526" spans="34:45" x14ac:dyDescent="0.25">
      <c r="AH526" t="str">
        <v>Fiji</v>
      </c>
      <c r="AI526">
        <v>67.900000000000006</v>
      </c>
      <c r="AJ526" s="7">
        <v>75.832817347728408</v>
      </c>
      <c r="AK526" s="7">
        <v>-7.9328173477284025</v>
      </c>
      <c r="AL526" s="7">
        <v>-7.9594889232150736</v>
      </c>
      <c r="AM526" s="7">
        <v>3.3509155856576694E-3</v>
      </c>
      <c r="AN526" s="7">
        <v>-1.7284454930033033</v>
      </c>
      <c r="AO526" s="7">
        <v>1.674099790181052E-3</v>
      </c>
      <c r="AP526" s="7">
        <v>-0.47479897905845492</v>
      </c>
      <c r="AQ526" s="7">
        <v>-0.31580172305524234</v>
      </c>
      <c r="AR526" s="7">
        <v>1.3147035760974042</v>
      </c>
      <c r="AS526" s="7">
        <v>-7.9594889232150736</v>
      </c>
    </row>
    <row r="527" spans="34:45" x14ac:dyDescent="0.25">
      <c r="AH527" t="str">
        <v>Fiji</v>
      </c>
      <c r="AI527">
        <v>67.8</v>
      </c>
      <c r="AJ527" s="7">
        <v>68.968469276923898</v>
      </c>
      <c r="AK527" s="7">
        <v>-1.1684692769239007</v>
      </c>
      <c r="AL527" s="7">
        <v>-1.1722357680595068</v>
      </c>
      <c r="AM527" s="7">
        <v>3.2130832706470697E-3</v>
      </c>
      <c r="AN527" s="7">
        <v>-0.25457485378653011</v>
      </c>
      <c r="AO527" s="7">
        <v>3.4817646170013257E-5</v>
      </c>
      <c r="AP527" s="7">
        <v>-0.47479897905845492</v>
      </c>
      <c r="AQ527" s="7">
        <v>-0.3138368367409563</v>
      </c>
      <c r="AR527" s="7">
        <v>0.50455411383371962</v>
      </c>
      <c r="AS527" s="7">
        <v>-1.1722357680595068</v>
      </c>
    </row>
    <row r="528" spans="34:45" x14ac:dyDescent="0.25">
      <c r="AH528" t="str">
        <v>Fiji</v>
      </c>
      <c r="AI528">
        <v>67.7</v>
      </c>
      <c r="AJ528" s="7">
        <v>68.856994438473265</v>
      </c>
      <c r="AK528" s="7">
        <v>-1.1569944384732622</v>
      </c>
      <c r="AL528" s="7">
        <v>-1.1613053978350383</v>
      </c>
      <c r="AM528" s="7">
        <v>3.7121668165951398E-3</v>
      </c>
      <c r="AN528" s="7">
        <v>-0.25213795596149874</v>
      </c>
      <c r="AO528" s="7">
        <v>3.9479156281199745E-5</v>
      </c>
      <c r="AP528" s="7">
        <v>-0.47479897905845492</v>
      </c>
      <c r="AQ528" s="7">
        <v>-0.31333674185488281</v>
      </c>
      <c r="AR528" s="7">
        <v>0.50213340454653954</v>
      </c>
      <c r="AS528" s="7">
        <v>-1.1613053978350383</v>
      </c>
    </row>
    <row r="529" spans="34:45" x14ac:dyDescent="0.25">
      <c r="AH529" t="str">
        <v>France</v>
      </c>
      <c r="AI529">
        <v>82.2</v>
      </c>
      <c r="AJ529" s="7">
        <v>80.590040035141129</v>
      </c>
      <c r="AK529" s="7">
        <v>1.6099599648588736</v>
      </c>
      <c r="AL529" s="7">
        <v>1.6280828975431563</v>
      </c>
      <c r="AM529" s="7">
        <v>1.1131455721100567E-2</v>
      </c>
      <c r="AN529" s="7">
        <v>0.35216416784706683</v>
      </c>
      <c r="AO529" s="7">
        <v>2.3267647763561234E-4</v>
      </c>
      <c r="AP529" s="7">
        <v>-0.46970075330452549</v>
      </c>
      <c r="AQ529" s="7">
        <v>-0.31080405355909946</v>
      </c>
      <c r="AR529" s="7">
        <v>0.59343421526489926</v>
      </c>
      <c r="AS529" s="7">
        <v>1.6280828975431563</v>
      </c>
    </row>
    <row r="530" spans="34:45" x14ac:dyDescent="0.25">
      <c r="AH530" t="str">
        <v>France</v>
      </c>
      <c r="AI530">
        <v>82</v>
      </c>
      <c r="AJ530" s="7">
        <v>80.532564888560714</v>
      </c>
      <c r="AK530" s="7">
        <v>1.4674351114392863</v>
      </c>
      <c r="AL530" s="7">
        <v>1.4833311602003887</v>
      </c>
      <c r="AM530" s="7">
        <v>1.0716453066997549E-2</v>
      </c>
      <c r="AN530" s="7">
        <v>0.32092081235955688</v>
      </c>
      <c r="AO530" s="7">
        <v>1.8594084292478048E-4</v>
      </c>
      <c r="AP530" s="7">
        <v>-0.46970075330452549</v>
      </c>
      <c r="AQ530" s="7">
        <v>-0.30659989311136288</v>
      </c>
      <c r="AR530" s="7">
        <v>0.56649873111910576</v>
      </c>
      <c r="AS530" s="7">
        <v>1.4833311602003887</v>
      </c>
    </row>
    <row r="531" spans="34:45" x14ac:dyDescent="0.25">
      <c r="AH531" t="str">
        <v>France</v>
      </c>
      <c r="AI531">
        <v>81.5</v>
      </c>
      <c r="AJ531" s="7">
        <v>77.817245196222217</v>
      </c>
      <c r="AK531" s="7">
        <v>3.6827548037777831</v>
      </c>
      <c r="AL531" s="7">
        <v>3.695523699783422</v>
      </c>
      <c r="AM531" s="7">
        <v>3.4552331531218106E-3</v>
      </c>
      <c r="AN531" s="7">
        <v>0.80246069202009818</v>
      </c>
      <c r="AO531" s="7">
        <v>3.7211470354188772E-4</v>
      </c>
      <c r="AP531" s="7">
        <v>-0.46970075330452549</v>
      </c>
      <c r="AQ531" s="7">
        <v>-0.30585455110847182</v>
      </c>
      <c r="AR531" s="7">
        <v>0.895801703514845</v>
      </c>
      <c r="AS531" s="7">
        <v>3.695523699783422</v>
      </c>
    </row>
    <row r="532" spans="34:45" x14ac:dyDescent="0.25">
      <c r="AH532" t="str">
        <v>France</v>
      </c>
      <c r="AI532">
        <v>81.7</v>
      </c>
      <c r="AJ532" s="7">
        <v>77.82249535350843</v>
      </c>
      <c r="AK532" s="7">
        <v>3.8775046464915732</v>
      </c>
      <c r="AL532" s="7">
        <v>3.8902479416028162</v>
      </c>
      <c r="AM532" s="7">
        <v>3.2757025522625821E-3</v>
      </c>
      <c r="AN532" s="7">
        <v>0.84481997536376363</v>
      </c>
      <c r="AO532" s="7">
        <v>3.9093676187197879E-4</v>
      </c>
      <c r="AP532" s="7">
        <v>-0.46970075330452549</v>
      </c>
      <c r="AQ532" s="7">
        <v>-0.30477302948087315</v>
      </c>
      <c r="AR532" s="7">
        <v>0.91914088983341591</v>
      </c>
      <c r="AS532" s="7">
        <v>3.8902479416028162</v>
      </c>
    </row>
    <row r="533" spans="34:45" x14ac:dyDescent="0.25">
      <c r="AH533" t="str">
        <v>France</v>
      </c>
      <c r="AI533">
        <v>81.3</v>
      </c>
      <c r="AJ533" s="7">
        <v>77.346149586171805</v>
      </c>
      <c r="AK533" s="7">
        <v>3.9538504138281922</v>
      </c>
      <c r="AL533" s="7">
        <v>3.967270166489576</v>
      </c>
      <c r="AM533" s="7">
        <v>3.3826162822830986E-3</v>
      </c>
      <c r="AN533" s="7">
        <v>0.86150018543588591</v>
      </c>
      <c r="AO533" s="7">
        <v>4.1983996484067749E-4</v>
      </c>
      <c r="AP533" s="7">
        <v>-0.46970075330452549</v>
      </c>
      <c r="AQ533" s="7">
        <v>-0.30398217599054311</v>
      </c>
      <c r="AR533" s="7">
        <v>0.92817034289826661</v>
      </c>
      <c r="AS533" s="7">
        <v>3.967270166489576</v>
      </c>
    </row>
    <row r="534" spans="34:45" x14ac:dyDescent="0.25">
      <c r="AH534" t="str">
        <v>France</v>
      </c>
      <c r="AI534">
        <v>81.099999999999994</v>
      </c>
      <c r="AJ534" s="7">
        <v>80.081826293628779</v>
      </c>
      <c r="AK534" s="7">
        <v>1.0181737063712148</v>
      </c>
      <c r="AL534" s="7">
        <v>1.0284616726248039</v>
      </c>
      <c r="AM534" s="7">
        <v>1.0003256832442256E-2</v>
      </c>
      <c r="AN534" s="7">
        <v>0.22258934130456928</v>
      </c>
      <c r="AO534" s="7">
        <v>8.3438239420673252E-5</v>
      </c>
      <c r="AP534" s="7">
        <v>-0.46123068213767926</v>
      </c>
      <c r="AQ534" s="7">
        <v>-0.30388718241086915</v>
      </c>
      <c r="AR534" s="7">
        <v>0.47179374869170243</v>
      </c>
      <c r="AS534" s="7">
        <v>1.0284616726248039</v>
      </c>
    </row>
    <row r="535" spans="34:45" x14ac:dyDescent="0.25">
      <c r="AH535" t="str">
        <v>France</v>
      </c>
      <c r="AI535">
        <v>89</v>
      </c>
      <c r="AJ535" s="7">
        <v>80.521949563546784</v>
      </c>
      <c r="AK535" s="7">
        <v>8.4780504364532163</v>
      </c>
      <c r="AL535" s="7">
        <v>8.5804181026310111</v>
      </c>
      <c r="AM535" s="7">
        <v>1.1930382057536992E-2</v>
      </c>
      <c r="AN535" s="7">
        <v>1.8552463802706169</v>
      </c>
      <c r="AO535" s="7">
        <v>6.9265782005621581E-3</v>
      </c>
      <c r="AP535" s="7">
        <v>-0.46123068213767926</v>
      </c>
      <c r="AQ535" s="7">
        <v>-0.30342548158958876</v>
      </c>
      <c r="AR535" s="7">
        <v>1.3620742932272882</v>
      </c>
      <c r="AS535" s="7">
        <v>8.5804181026310111</v>
      </c>
    </row>
    <row r="536" spans="34:45" x14ac:dyDescent="0.25">
      <c r="AH536" t="str">
        <v>France</v>
      </c>
      <c r="AI536">
        <v>89</v>
      </c>
      <c r="AJ536" s="7">
        <v>77.500443496158027</v>
      </c>
      <c r="AK536" s="7">
        <v>11.499556503841973</v>
      </c>
      <c r="AL536" s="7">
        <v>11.53982121648956</v>
      </c>
      <c r="AM536" s="7">
        <v>3.4891972667699146E-3</v>
      </c>
      <c r="AN536" s="7">
        <v>2.5057599048767445</v>
      </c>
      <c r="AO536" s="7">
        <v>3.6641325309526933E-3</v>
      </c>
      <c r="AP536" s="7">
        <v>-0.46123068213767926</v>
      </c>
      <c r="AQ536" s="7">
        <v>-0.30143936205344796</v>
      </c>
      <c r="AR536" s="7">
        <v>1.5829592240094956</v>
      </c>
      <c r="AS536" s="7">
        <v>11.53982121648956</v>
      </c>
    </row>
    <row r="537" spans="34:45" x14ac:dyDescent="0.25">
      <c r="AH537" t="str">
        <v>France</v>
      </c>
      <c r="AI537">
        <v>86</v>
      </c>
      <c r="AJ537" s="7">
        <v>79.864831906539408</v>
      </c>
      <c r="AK537" s="7">
        <v>6.1351680934605923</v>
      </c>
      <c r="AL537" s="7">
        <v>6.1881719817752954</v>
      </c>
      <c r="AM537" s="7">
        <v>8.5653547559448318E-3</v>
      </c>
      <c r="AN537" s="7">
        <v>1.3402746098281157</v>
      </c>
      <c r="AO537" s="7">
        <v>2.5865304434507788E-3</v>
      </c>
      <c r="AP537" s="7">
        <v>-0.45616451589519369</v>
      </c>
      <c r="AQ537" s="7">
        <v>-0.30018195362389993</v>
      </c>
      <c r="AR537" s="7">
        <v>1.1577022975826365</v>
      </c>
      <c r="AS537" s="7">
        <v>6.1881719817752954</v>
      </c>
    </row>
    <row r="538" spans="34:45" x14ac:dyDescent="0.25">
      <c r="AH538" t="str">
        <v>France</v>
      </c>
      <c r="AI538">
        <v>81</v>
      </c>
      <c r="AJ538" s="7">
        <v>78.856021726796598</v>
      </c>
      <c r="AK538" s="7">
        <v>2.1439782732034018</v>
      </c>
      <c r="AL538" s="7">
        <v>2.1612002284357787</v>
      </c>
      <c r="AM538" s="7">
        <v>7.968699524357168E-3</v>
      </c>
      <c r="AN538" s="7">
        <v>0.46822765628547985</v>
      </c>
      <c r="AO538" s="7">
        <v>2.9351138372107032E-4</v>
      </c>
      <c r="AP538" s="7">
        <v>-0.45616451589519369</v>
      </c>
      <c r="AQ538" s="7">
        <v>-0.29790739679003353</v>
      </c>
      <c r="AR538" s="7">
        <v>0.6842716246385494</v>
      </c>
      <c r="AS538" s="7">
        <v>2.1612002284357787</v>
      </c>
    </row>
    <row r="539" spans="34:45" x14ac:dyDescent="0.25">
      <c r="AH539" t="str">
        <v>France</v>
      </c>
      <c r="AI539">
        <v>82</v>
      </c>
      <c r="AJ539" s="7">
        <v>78.791200252848427</v>
      </c>
      <c r="AK539" s="7">
        <v>3.2087997471515735</v>
      </c>
      <c r="AL539" s="7">
        <v>3.2346812475303386</v>
      </c>
      <c r="AM539" s="7">
        <v>8.0012521785649566E-3</v>
      </c>
      <c r="AN539" s="7">
        <v>0.70078762236828396</v>
      </c>
      <c r="AO539" s="7">
        <v>6.6018922083005535E-4</v>
      </c>
      <c r="AP539" s="7">
        <v>-0.45616451589519369</v>
      </c>
      <c r="AQ539" s="7">
        <v>-0.2978895431408517</v>
      </c>
      <c r="AR539" s="7">
        <v>0.83713058859910494</v>
      </c>
      <c r="AS539" s="7">
        <v>3.2346812475303386</v>
      </c>
    </row>
    <row r="540" spans="34:45" x14ac:dyDescent="0.25">
      <c r="AH540" t="str">
        <v>France</v>
      </c>
      <c r="AI540">
        <v>79.3</v>
      </c>
      <c r="AJ540" s="7">
        <v>78.229852485642752</v>
      </c>
      <c r="AK540" s="7">
        <v>1.0701475143572452</v>
      </c>
      <c r="AL540" s="7">
        <v>1.077717433774303</v>
      </c>
      <c r="AM540" s="7">
        <v>7.0240298429123452E-3</v>
      </c>
      <c r="AN540" s="7">
        <v>0.23360043514911755</v>
      </c>
      <c r="AO540" s="7">
        <v>6.4334459083027003E-5</v>
      </c>
      <c r="AP540" s="7">
        <v>-0.45616451589519369</v>
      </c>
      <c r="AQ540" s="7">
        <v>-0.29681001139172275</v>
      </c>
      <c r="AR540" s="7">
        <v>0.48332228910853836</v>
      </c>
      <c r="AS540" s="7">
        <v>1.077717433774303</v>
      </c>
    </row>
    <row r="541" spans="34:45" x14ac:dyDescent="0.25">
      <c r="AH541" t="str">
        <v>France</v>
      </c>
      <c r="AI541">
        <v>79.2</v>
      </c>
      <c r="AJ541" s="7">
        <v>80.97678449341447</v>
      </c>
      <c r="AK541" s="7">
        <v>-1.7767844934144676</v>
      </c>
      <c r="AL541" s="7">
        <v>-1.7885349559675003</v>
      </c>
      <c r="AM541" s="7">
        <v>6.5698814070291392E-3</v>
      </c>
      <c r="AN541" s="7">
        <v>-0.38776219374382265</v>
      </c>
      <c r="AO541" s="7">
        <v>1.6572952458405898E-4</v>
      </c>
      <c r="AP541" s="7">
        <v>-0.45616451589519369</v>
      </c>
      <c r="AQ541" s="7">
        <v>-0.29416107198153374</v>
      </c>
      <c r="AR541" s="7">
        <v>0.62270554337007689</v>
      </c>
      <c r="AS541" s="7">
        <v>-1.7885349559675003</v>
      </c>
    </row>
    <row r="542" spans="34:45" x14ac:dyDescent="0.25">
      <c r="AH542" t="str">
        <v>France</v>
      </c>
      <c r="AI542">
        <v>79</v>
      </c>
      <c r="AJ542" s="7">
        <v>80.978731152648933</v>
      </c>
      <c r="AK542" s="7">
        <v>-1.9787311526489333</v>
      </c>
      <c r="AL542" s="7">
        <v>-1.9923009755235446</v>
      </c>
      <c r="AM542" s="7">
        <v>6.8111309693283332E-3</v>
      </c>
      <c r="AN542" s="7">
        <v>-0.4318871068009757</v>
      </c>
      <c r="AO542" s="7">
        <v>2.1319480389671348E-4</v>
      </c>
      <c r="AP542" s="7">
        <v>-0.44774677320100181</v>
      </c>
      <c r="AQ542" s="7">
        <v>-0.28745197771930153</v>
      </c>
      <c r="AR542" s="7">
        <v>0.65718118262848613</v>
      </c>
      <c r="AS542" s="7">
        <v>-1.9923009755235446</v>
      </c>
    </row>
    <row r="543" spans="34:45" x14ac:dyDescent="0.25">
      <c r="AH543" t="str">
        <v>France</v>
      </c>
      <c r="AI543">
        <v>78.8</v>
      </c>
      <c r="AJ543" s="7">
        <v>81.160487706806478</v>
      </c>
      <c r="AK543" s="7">
        <v>-2.3604877068064809</v>
      </c>
      <c r="AL543" s="7">
        <v>-2.3783718863073715</v>
      </c>
      <c r="AM543" s="7">
        <v>7.5195050882715499E-3</v>
      </c>
      <c r="AN543" s="7">
        <v>-0.5153949068944913</v>
      </c>
      <c r="AO543" s="7">
        <v>3.3542565143422648E-4</v>
      </c>
      <c r="AP543" s="7">
        <v>-0.44774677320100181</v>
      </c>
      <c r="AQ543" s="7">
        <v>-0.28706748885046579</v>
      </c>
      <c r="AR543" s="7">
        <v>0.71791009666565586</v>
      </c>
      <c r="AS543" s="7">
        <v>-2.3783718863073715</v>
      </c>
    </row>
    <row r="544" spans="34:45" x14ac:dyDescent="0.25">
      <c r="AH544" t="str">
        <v>Gabon</v>
      </c>
      <c r="AI544">
        <v>65.5</v>
      </c>
      <c r="AJ544" s="7">
        <v>67.704850285853652</v>
      </c>
      <c r="AK544" s="7">
        <v>-2.2048502858536523</v>
      </c>
      <c r="AL544" s="7">
        <v>-2.2103174906757141</v>
      </c>
      <c r="AM544" s="7">
        <v>2.4734929914483192E-3</v>
      </c>
      <c r="AN544" s="7">
        <v>-0.48019347290511155</v>
      </c>
      <c r="AO544" s="7">
        <v>9.5294425015188597E-5</v>
      </c>
      <c r="AP544" s="7">
        <v>-0.44438857281516719</v>
      </c>
      <c r="AQ544" s="7">
        <v>-0.28612063650454844</v>
      </c>
      <c r="AR544" s="7">
        <v>0.69295993600287709</v>
      </c>
      <c r="AS544" s="7">
        <v>-2.2103174906757141</v>
      </c>
    </row>
    <row r="545" spans="34:45" x14ac:dyDescent="0.25">
      <c r="AH545" t="str">
        <v>Gabon</v>
      </c>
      <c r="AI545">
        <v>64.599999999999994</v>
      </c>
      <c r="AJ545" s="7">
        <v>66.99173550742762</v>
      </c>
      <c r="AK545" s="7">
        <v>-2.3917355074276259</v>
      </c>
      <c r="AL545" s="7">
        <v>-2.3970330437995253</v>
      </c>
      <c r="AM545" s="7">
        <v>2.2100389419339355E-3</v>
      </c>
      <c r="AN545" s="7">
        <v>-0.52082635901189578</v>
      </c>
      <c r="AO545" s="7">
        <v>1.0013720313290289E-4</v>
      </c>
      <c r="AP545" s="7">
        <v>-0.44438857281516719</v>
      </c>
      <c r="AQ545" s="7">
        <v>-0.28526418418664534</v>
      </c>
      <c r="AR545" s="7">
        <v>0.72168300451922507</v>
      </c>
      <c r="AS545" s="7">
        <v>-2.3970330437995253</v>
      </c>
    </row>
    <row r="546" spans="34:45" x14ac:dyDescent="0.25">
      <c r="AH546" t="str">
        <v>Gabon</v>
      </c>
      <c r="AI546">
        <v>63.5</v>
      </c>
      <c r="AJ546" s="7">
        <v>66.336025456767089</v>
      </c>
      <c r="AK546" s="7">
        <v>-2.8360254567670893</v>
      </c>
      <c r="AL546" s="7">
        <v>-2.8420168324394779</v>
      </c>
      <c r="AM546" s="7">
        <v>2.1081422192864158E-3</v>
      </c>
      <c r="AN546" s="7">
        <v>-0.61754378465976056</v>
      </c>
      <c r="AO546" s="7">
        <v>1.34276708388386E-4</v>
      </c>
      <c r="AP546" s="7">
        <v>-0.44438857281516719</v>
      </c>
      <c r="AQ546" s="7">
        <v>-0.28514752472712407</v>
      </c>
      <c r="AR546" s="7">
        <v>0.78583954129310685</v>
      </c>
      <c r="AS546" s="7">
        <v>-2.8420168324394779</v>
      </c>
    </row>
    <row r="547" spans="34:45" x14ac:dyDescent="0.25">
      <c r="AH547" t="str">
        <v>Gabon</v>
      </c>
      <c r="AI547">
        <v>62.8</v>
      </c>
      <c r="AJ547" s="7">
        <v>65.398309487087829</v>
      </c>
      <c r="AK547" s="7">
        <v>-2.5983094870878318</v>
      </c>
      <c r="AL547" s="7">
        <v>-2.6032467040408931</v>
      </c>
      <c r="AM547" s="7">
        <v>1.8965612999326728E-3</v>
      </c>
      <c r="AN547" s="7">
        <v>-0.565721224679824</v>
      </c>
      <c r="AO547" s="7">
        <v>1.0135496497050585E-4</v>
      </c>
      <c r="AP547" s="7">
        <v>-0.44438857281516719</v>
      </c>
      <c r="AQ547" s="7">
        <v>-0.28453633414023405</v>
      </c>
      <c r="AR547" s="7">
        <v>0.75214441743579008</v>
      </c>
      <c r="AS547" s="7">
        <v>-2.6032467040408931</v>
      </c>
    </row>
    <row r="548" spans="34:45" x14ac:dyDescent="0.25">
      <c r="AH548" t="str">
        <v>Gabon</v>
      </c>
      <c r="AI548">
        <v>62.3</v>
      </c>
      <c r="AJ548" s="7">
        <v>65.741089031561785</v>
      </c>
      <c r="AK548" s="7">
        <v>-3.4410890315617877</v>
      </c>
      <c r="AL548" s="7">
        <v>-3.4474642193715295</v>
      </c>
      <c r="AM548" s="7">
        <v>1.8492397321831844E-3</v>
      </c>
      <c r="AN548" s="7">
        <v>-0.74919903290212875</v>
      </c>
      <c r="AO548" s="7">
        <v>1.733166315775781E-4</v>
      </c>
      <c r="AP548" s="7">
        <v>-0.44438857281516719</v>
      </c>
      <c r="AQ548" s="7">
        <v>-0.2838742418954498</v>
      </c>
      <c r="AR548" s="7">
        <v>0.86556284168287212</v>
      </c>
      <c r="AS548" s="7">
        <v>-3.4474642193715295</v>
      </c>
    </row>
    <row r="549" spans="34:45" x14ac:dyDescent="0.25">
      <c r="AH549" t="str">
        <v>Gabon</v>
      </c>
      <c r="AI549">
        <v>61.7</v>
      </c>
      <c r="AJ549" s="7">
        <v>73.831936014405798</v>
      </c>
      <c r="AK549" s="7">
        <v>-12.131936014405795</v>
      </c>
      <c r="AL549" s="7">
        <v>-12.154190513141009</v>
      </c>
      <c r="AM549" s="7">
        <v>1.831014472839725E-3</v>
      </c>
      <c r="AN549" s="7">
        <v>-2.6413590775225901</v>
      </c>
      <c r="AO549" s="7">
        <v>2.1330024053406262E-3</v>
      </c>
      <c r="AP549" s="7">
        <v>-0.44438857281516719</v>
      </c>
      <c r="AQ549" s="7">
        <v>-0.28345097934420932</v>
      </c>
      <c r="AR549" s="7">
        <v>1.6252258543115139</v>
      </c>
      <c r="AS549" s="7">
        <v>-12.154190513141009</v>
      </c>
    </row>
    <row r="550" spans="34:45" x14ac:dyDescent="0.25">
      <c r="AH550" t="str">
        <v>Gabon</v>
      </c>
      <c r="AI550">
        <v>61.6</v>
      </c>
      <c r="AJ550" s="7">
        <v>64.95481495090533</v>
      </c>
      <c r="AK550" s="7">
        <v>-3.3548149509053289</v>
      </c>
      <c r="AL550" s="7">
        <v>-3.3604516929636308</v>
      </c>
      <c r="AM550" s="7">
        <v>1.677376309293311E-3</v>
      </c>
      <c r="AN550" s="7">
        <v>-0.73035243746721001</v>
      </c>
      <c r="AO550" s="7">
        <v>1.4937341411768622E-4</v>
      </c>
      <c r="AP550" s="7">
        <v>-0.44438857281516719</v>
      </c>
      <c r="AQ550" s="7">
        <v>-0.28090052203609733</v>
      </c>
      <c r="AR550" s="7">
        <v>0.85460659807142259</v>
      </c>
      <c r="AS550" s="7">
        <v>-3.3604516929636308</v>
      </c>
    </row>
    <row r="551" spans="34:45" x14ac:dyDescent="0.25">
      <c r="AH551" t="str">
        <v>Gabon</v>
      </c>
      <c r="AI551">
        <v>61.6</v>
      </c>
      <c r="AJ551" s="7">
        <v>65.771781188881235</v>
      </c>
      <c r="AK551" s="7">
        <v>-4.1717811888812335</v>
      </c>
      <c r="AL551" s="7">
        <v>-4.1788907914965288</v>
      </c>
      <c r="AM551" s="7">
        <v>1.701313331700873E-3</v>
      </c>
      <c r="AN551" s="7">
        <v>-0.90821912173998576</v>
      </c>
      <c r="AO551" s="7">
        <v>2.3429004605186052E-4</v>
      </c>
      <c r="AP551" s="7">
        <v>-0.43267393579163727</v>
      </c>
      <c r="AQ551" s="7">
        <v>-0.28074066602475251</v>
      </c>
      <c r="AR551" s="7">
        <v>0.95300531044689663</v>
      </c>
      <c r="AS551" s="7">
        <v>-4.1788907914965288</v>
      </c>
    </row>
    <row r="552" spans="34:45" x14ac:dyDescent="0.25">
      <c r="AH552" t="str">
        <v>Gabon</v>
      </c>
      <c r="AI552">
        <v>61.4</v>
      </c>
      <c r="AJ552" s="7">
        <v>65.39498535005032</v>
      </c>
      <c r="AK552" s="7">
        <v>-3.994985350050321</v>
      </c>
      <c r="AL552" s="7">
        <v>-4.0016877544847569</v>
      </c>
      <c r="AM552" s="7">
        <v>1.6748944059726584E-3</v>
      </c>
      <c r="AN552" s="7">
        <v>-0.8697182121498136</v>
      </c>
      <c r="AO552" s="7">
        <v>2.1150533075518324E-4</v>
      </c>
      <c r="AP552" s="7">
        <v>-0.43267393579163727</v>
      </c>
      <c r="AQ552" s="7">
        <v>-0.27571939183630578</v>
      </c>
      <c r="AR552" s="7">
        <v>0.93258683893233962</v>
      </c>
      <c r="AS552" s="7">
        <v>-4.0016877544847569</v>
      </c>
    </row>
    <row r="553" spans="34:45" x14ac:dyDescent="0.25">
      <c r="AH553" t="str">
        <v>Gabon</v>
      </c>
      <c r="AI553">
        <v>65</v>
      </c>
      <c r="AJ553" s="7">
        <v>74.178103179231158</v>
      </c>
      <c r="AK553" s="7">
        <v>-9.178103179231158</v>
      </c>
      <c r="AL553" s="7">
        <v>-9.196533569923476</v>
      </c>
      <c r="AM553" s="7">
        <v>2.0040584370389736E-3</v>
      </c>
      <c r="AN553" s="7">
        <v>-1.9984252935839453</v>
      </c>
      <c r="AO553" s="7">
        <v>1.3366145708585283E-3</v>
      </c>
      <c r="AP553" s="7">
        <v>-0.43267393579163727</v>
      </c>
      <c r="AQ553" s="7">
        <v>-0.27523545732347293</v>
      </c>
      <c r="AR553" s="7">
        <v>1.4136567099490405</v>
      </c>
      <c r="AS553" s="7">
        <v>-9.196533569923476</v>
      </c>
    </row>
    <row r="554" spans="34:45" x14ac:dyDescent="0.25">
      <c r="AH554" t="str">
        <v>Georgia</v>
      </c>
      <c r="AI554">
        <v>74.5</v>
      </c>
      <c r="AJ554" s="7">
        <v>72.423387092741805</v>
      </c>
      <c r="AK554" s="7">
        <v>2.0766129072581947</v>
      </c>
      <c r="AL554" s="7">
        <v>2.0815817907205587</v>
      </c>
      <c r="AM554" s="7">
        <v>2.3870709690652909E-3</v>
      </c>
      <c r="AN554" s="7">
        <v>0.45224511486958835</v>
      </c>
      <c r="AO554" s="7">
        <v>8.1564237463187359E-5</v>
      </c>
      <c r="AP554" s="7">
        <v>-0.43267393579163727</v>
      </c>
      <c r="AQ554" s="7">
        <v>-0.27494083592558288</v>
      </c>
      <c r="AR554" s="7">
        <v>0.67249172104167076</v>
      </c>
      <c r="AS554" s="7">
        <v>2.0815817907205587</v>
      </c>
    </row>
    <row r="555" spans="34:45" x14ac:dyDescent="0.25">
      <c r="AH555" t="str">
        <v>Georgia</v>
      </c>
      <c r="AI555">
        <v>74.5</v>
      </c>
      <c r="AJ555" s="7">
        <v>72.349195694932547</v>
      </c>
      <c r="AK555" s="7">
        <v>2.150804305067453</v>
      </c>
      <c r="AL555" s="7">
        <v>2.1551044010464064</v>
      </c>
      <c r="AM555" s="7">
        <v>1.995307501977843E-3</v>
      </c>
      <c r="AN555" s="7">
        <v>0.4683105862386871</v>
      </c>
      <c r="AO555" s="7">
        <v>7.3079228211771972E-5</v>
      </c>
      <c r="AP555" s="7">
        <v>-0.42600652312983872</v>
      </c>
      <c r="AQ555" s="7">
        <v>-0.27194382454249338</v>
      </c>
      <c r="AR555" s="7">
        <v>0.68433221920255016</v>
      </c>
      <c r="AS555" s="7">
        <v>2.1551044010464064</v>
      </c>
    </row>
    <row r="556" spans="34:45" x14ac:dyDescent="0.25">
      <c r="AH556" t="str">
        <v>Georgia</v>
      </c>
      <c r="AI556">
        <v>74.2</v>
      </c>
      <c r="AJ556" s="7">
        <v>76.048865042623433</v>
      </c>
      <c r="AK556" s="7">
        <v>-1.8488650426234301</v>
      </c>
      <c r="AL556" s="7">
        <v>-1.8535566631705342</v>
      </c>
      <c r="AM556" s="7">
        <v>2.5311449281939856E-3</v>
      </c>
      <c r="AN556" s="7">
        <v>-0.40267522383936483</v>
      </c>
      <c r="AO556" s="7">
        <v>6.8576645239202036E-5</v>
      </c>
      <c r="AP556" s="7">
        <v>-0.42600652312983872</v>
      </c>
      <c r="AQ556" s="7">
        <v>-0.26933458313814729</v>
      </c>
      <c r="AR556" s="7">
        <v>0.63456695772736604</v>
      </c>
      <c r="AS556" s="7">
        <v>-1.8535566631705342</v>
      </c>
    </row>
    <row r="557" spans="34:45" x14ac:dyDescent="0.25">
      <c r="AH557" t="str">
        <v>Georgia</v>
      </c>
      <c r="AI557">
        <v>73.900000000000006</v>
      </c>
      <c r="AJ557" s="7">
        <v>72.1175981539877</v>
      </c>
      <c r="AK557" s="7">
        <v>1.7824018460123057</v>
      </c>
      <c r="AL557" s="7">
        <v>1.7848762582527204</v>
      </c>
      <c r="AM557" s="7">
        <v>1.3863214488812981E-3</v>
      </c>
      <c r="AN557" s="7">
        <v>0.38797722976868049</v>
      </c>
      <c r="AO557" s="7">
        <v>3.4827929545040621E-5</v>
      </c>
      <c r="AP557" s="7">
        <v>-0.42600652312983872</v>
      </c>
      <c r="AQ557" s="7">
        <v>-0.26904122916301249</v>
      </c>
      <c r="AR557" s="7">
        <v>0.62287818212607227</v>
      </c>
      <c r="AS557" s="7">
        <v>1.7848762582527204</v>
      </c>
    </row>
    <row r="558" spans="34:45" x14ac:dyDescent="0.25">
      <c r="AH558" t="str">
        <v>Georgia</v>
      </c>
      <c r="AI558">
        <v>73.8</v>
      </c>
      <c r="AJ558" s="7">
        <v>71.936208262902056</v>
      </c>
      <c r="AK558" s="7">
        <v>1.8637917370979409</v>
      </c>
      <c r="AL558" s="7">
        <v>1.8660866446150706</v>
      </c>
      <c r="AM558" s="7">
        <v>1.2297968713040038E-3</v>
      </c>
      <c r="AN558" s="7">
        <v>0.40566165962730194</v>
      </c>
      <c r="AO558" s="7">
        <v>3.3771043662784508E-5</v>
      </c>
      <c r="AP558" s="7">
        <v>-0.42600652312983872</v>
      </c>
      <c r="AQ558" s="7">
        <v>-0.26856687560408116</v>
      </c>
      <c r="AR558" s="7">
        <v>0.63691573981752247</v>
      </c>
      <c r="AS558" s="7">
        <v>1.8660866446150706</v>
      </c>
    </row>
    <row r="559" spans="34:45" x14ac:dyDescent="0.25">
      <c r="AH559" t="str">
        <v>Georgia</v>
      </c>
      <c r="AI559">
        <v>73.2</v>
      </c>
      <c r="AJ559" s="7">
        <v>71.008580606656764</v>
      </c>
      <c r="AK559" s="7">
        <v>2.1914193933432387</v>
      </c>
      <c r="AL559" s="7">
        <v>2.1938344956149836</v>
      </c>
      <c r="AM559" s="7">
        <v>1.100858919199267E-3</v>
      </c>
      <c r="AN559" s="7">
        <v>0.4769403329996002</v>
      </c>
      <c r="AO559" s="7">
        <v>4.1781774089303222E-5</v>
      </c>
      <c r="AP559" s="7">
        <v>-0.42600652312983872</v>
      </c>
      <c r="AQ559" s="7">
        <v>-0.266576323640214</v>
      </c>
      <c r="AR559" s="7">
        <v>0.69060866849439428</v>
      </c>
      <c r="AS559" s="7">
        <v>2.1938344956149836</v>
      </c>
    </row>
    <row r="560" spans="34:45" x14ac:dyDescent="0.25">
      <c r="AH560" t="str">
        <v>Georgia</v>
      </c>
      <c r="AI560">
        <v>73.900000000000006</v>
      </c>
      <c r="AJ560" s="7">
        <v>71.855354267091059</v>
      </c>
      <c r="AK560" s="7">
        <v>2.0446457329089469</v>
      </c>
      <c r="AL560" s="7">
        <v>2.0467731903204434</v>
      </c>
      <c r="AM560" s="7">
        <v>1.0394202061847478E-3</v>
      </c>
      <c r="AN560" s="7">
        <v>0.44498284140979966</v>
      </c>
      <c r="AO560" s="7">
        <v>3.4338244114574931E-5</v>
      </c>
      <c r="AP560" s="7">
        <v>-0.42600652312983872</v>
      </c>
      <c r="AQ560" s="7">
        <v>-0.26650608737642439</v>
      </c>
      <c r="AR560" s="7">
        <v>0.66707034217524586</v>
      </c>
      <c r="AS560" s="7">
        <v>2.0467731903204434</v>
      </c>
    </row>
    <row r="561" spans="34:45" x14ac:dyDescent="0.25">
      <c r="AH561" t="str">
        <v>Georgia</v>
      </c>
      <c r="AI561">
        <v>74.400000000000006</v>
      </c>
      <c r="AJ561" s="7">
        <v>74.801510154578182</v>
      </c>
      <c r="AK561" s="7">
        <v>-0.40151015457817607</v>
      </c>
      <c r="AL561" s="7">
        <v>-0.40232244736663925</v>
      </c>
      <c r="AM561" s="7">
        <v>2.0190093637080077E-3</v>
      </c>
      <c r="AN561" s="7">
        <v>-8.7424824411479016E-2</v>
      </c>
      <c r="AO561" s="7">
        <v>2.5771182781108909E-6</v>
      </c>
      <c r="AP561" s="7">
        <v>-0.42600652312983872</v>
      </c>
      <c r="AQ561" s="7">
        <v>-0.26588282375477468</v>
      </c>
      <c r="AR561" s="7">
        <v>0.29567689191324881</v>
      </c>
      <c r="AS561" s="7">
        <v>-0.40232244736663925</v>
      </c>
    </row>
    <row r="562" spans="34:45" x14ac:dyDescent="0.25">
      <c r="AH562" t="str">
        <v>Georgia</v>
      </c>
      <c r="AI562">
        <v>73.900000000000006</v>
      </c>
      <c r="AJ562" s="7">
        <v>71.15653261528125</v>
      </c>
      <c r="AK562" s="7">
        <v>2.7434673847187554</v>
      </c>
      <c r="AL562" s="7">
        <v>2.7465099188923809</v>
      </c>
      <c r="AM562" s="7">
        <v>1.1077819718389023E-3</v>
      </c>
      <c r="AN562" s="7">
        <v>0.59709008067345914</v>
      </c>
      <c r="AO562" s="7">
        <v>6.5896769711332873E-5</v>
      </c>
      <c r="AP562" s="7">
        <v>-0.42600652312983872</v>
      </c>
      <c r="AQ562" s="7">
        <v>-0.2651914517946381</v>
      </c>
      <c r="AR562" s="7">
        <v>0.77271604142366501</v>
      </c>
      <c r="AS562" s="7">
        <v>2.7465099188923809</v>
      </c>
    </row>
    <row r="563" spans="34:45" x14ac:dyDescent="0.25">
      <c r="AH563" t="str">
        <v>Georgia</v>
      </c>
      <c r="AI563">
        <v>73.900000000000006</v>
      </c>
      <c r="AJ563" s="7">
        <v>70.410716933736495</v>
      </c>
      <c r="AK563" s="7">
        <v>3.4892830662635106</v>
      </c>
      <c r="AL563" s="7">
        <v>3.49371343435222</v>
      </c>
      <c r="AM563" s="7">
        <v>1.2680971613605438E-3</v>
      </c>
      <c r="AN563" s="7">
        <v>0.75947085287292804</v>
      </c>
      <c r="AO563" s="7">
        <v>1.2206034109051479E-4</v>
      </c>
      <c r="AP563" s="7">
        <v>-0.41272795222137554</v>
      </c>
      <c r="AQ563" s="7">
        <v>-0.26381878829189687</v>
      </c>
      <c r="AR563" s="7">
        <v>0.8714762491731648</v>
      </c>
      <c r="AS563" s="7">
        <v>3.49371343435222</v>
      </c>
    </row>
    <row r="564" spans="34:45" x14ac:dyDescent="0.25">
      <c r="AH564" t="str">
        <v>Georgia</v>
      </c>
      <c r="AI564">
        <v>72.3</v>
      </c>
      <c r="AJ564" s="7">
        <v>69.945603803111936</v>
      </c>
      <c r="AK564" s="7">
        <v>2.3543961968880609</v>
      </c>
      <c r="AL564" s="7">
        <v>2.3578480727735736</v>
      </c>
      <c r="AM564" s="7">
        <v>1.4639941925741165E-3</v>
      </c>
      <c r="AN564" s="7">
        <v>0.51250375597228626</v>
      </c>
      <c r="AO564" s="7">
        <v>6.4182773349714484E-5</v>
      </c>
      <c r="AP564" s="7">
        <v>-0.41272795222137554</v>
      </c>
      <c r="AQ564" s="7">
        <v>-0.26353230425719731</v>
      </c>
      <c r="AR564" s="7">
        <v>0.71589367644384616</v>
      </c>
      <c r="AS564" s="7">
        <v>2.3578480727735736</v>
      </c>
    </row>
    <row r="565" spans="34:45" x14ac:dyDescent="0.25">
      <c r="AH565" t="str">
        <v>Georgia</v>
      </c>
      <c r="AI565">
        <v>72.7</v>
      </c>
      <c r="AJ565" s="7">
        <v>69.801986497075802</v>
      </c>
      <c r="AK565" s="7">
        <v>2.8980135029242007</v>
      </c>
      <c r="AL565" s="7">
        <v>2.9030927022932276</v>
      </c>
      <c r="AM565" s="7">
        <v>1.7495822179618211E-3</v>
      </c>
      <c r="AN565" s="7">
        <v>0.63092832351907369</v>
      </c>
      <c r="AO565" s="7">
        <v>1.1627963323813381E-4</v>
      </c>
      <c r="AP565" s="7">
        <v>-0.41272795222137554</v>
      </c>
      <c r="AQ565" s="7">
        <v>-0.26138374523142005</v>
      </c>
      <c r="AR565" s="7">
        <v>0.79430996690150735</v>
      </c>
      <c r="AS565" s="7">
        <v>2.9030927022932276</v>
      </c>
    </row>
    <row r="566" spans="34:45" x14ac:dyDescent="0.25">
      <c r="AH566" t="str">
        <v>Georgia</v>
      </c>
      <c r="AI566">
        <v>71.7</v>
      </c>
      <c r="AJ566" s="7">
        <v>69.495557769321167</v>
      </c>
      <c r="AK566" s="7">
        <v>2.2044422306788363</v>
      </c>
      <c r="AL566" s="7">
        <v>2.2091050940858197</v>
      </c>
      <c r="AM566" s="7">
        <v>2.1107476595236055E-3</v>
      </c>
      <c r="AN566" s="7">
        <v>0.48001733275821901</v>
      </c>
      <c r="AO566" s="7">
        <v>8.1230019918434069E-5</v>
      </c>
      <c r="AP566" s="7">
        <v>-0.40776731506460179</v>
      </c>
      <c r="AQ566" s="7">
        <v>-0.26133689362483525</v>
      </c>
      <c r="AR566" s="7">
        <v>0.69283283175540911</v>
      </c>
      <c r="AS566" s="7">
        <v>2.2091050940858197</v>
      </c>
    </row>
    <row r="567" spans="34:45" x14ac:dyDescent="0.25">
      <c r="AH567" t="str">
        <v>Georgia</v>
      </c>
      <c r="AI567">
        <v>73</v>
      </c>
      <c r="AJ567" s="7">
        <v>70.076547039300323</v>
      </c>
      <c r="AK567" s="7">
        <v>2.9234529606996773</v>
      </c>
      <c r="AL567" s="7">
        <v>2.9312888134498603</v>
      </c>
      <c r="AM567" s="7">
        <v>2.6731766294161266E-3</v>
      </c>
      <c r="AN567" s="7">
        <v>0.63676140188264574</v>
      </c>
      <c r="AO567" s="7">
        <v>1.8113082531011994E-4</v>
      </c>
      <c r="AP567" s="7">
        <v>-0.40776731506460179</v>
      </c>
      <c r="AQ567" s="7">
        <v>-0.25793288697880784</v>
      </c>
      <c r="AR567" s="7">
        <v>0.79797330900390762</v>
      </c>
      <c r="AS567" s="7">
        <v>2.9312888134498603</v>
      </c>
    </row>
    <row r="568" spans="34:45" x14ac:dyDescent="0.25">
      <c r="AH568" t="str">
        <v>Georgia</v>
      </c>
      <c r="AI568">
        <v>71.8</v>
      </c>
      <c r="AJ568" s="7">
        <v>69.3939562980283</v>
      </c>
      <c r="AK568" s="7">
        <v>2.4060437019716971</v>
      </c>
      <c r="AL568" s="7">
        <v>2.4136722085654037</v>
      </c>
      <c r="AM568" s="7">
        <v>3.1605395988050992E-3</v>
      </c>
      <c r="AN568" s="7">
        <v>0.52419185725988837</v>
      </c>
      <c r="AO568" s="7">
        <v>1.4519956155804834E-4</v>
      </c>
      <c r="AP568" s="7">
        <v>-0.40776731506460179</v>
      </c>
      <c r="AQ568" s="7">
        <v>-0.25699373332591419</v>
      </c>
      <c r="AR568" s="7">
        <v>0.7240109510635101</v>
      </c>
      <c r="AS568" s="7">
        <v>2.4136722085654037</v>
      </c>
    </row>
    <row r="569" spans="34:45" x14ac:dyDescent="0.25">
      <c r="AH569" t="str">
        <v>Germany</v>
      </c>
      <c r="AI569">
        <v>89</v>
      </c>
      <c r="AJ569" s="7">
        <v>80.148527803609724</v>
      </c>
      <c r="AK569" s="7">
        <v>8.8514721963902758</v>
      </c>
      <c r="AL569" s="7">
        <v>8.9207783177347224</v>
      </c>
      <c r="AM569" s="7">
        <v>7.7690666527005358E-3</v>
      </c>
      <c r="AN569" s="7">
        <v>1.9328960480806405</v>
      </c>
      <c r="AO569" s="7">
        <v>4.8755299763757831E-3</v>
      </c>
      <c r="AP569" s="7">
        <v>-0.40776731506460179</v>
      </c>
      <c r="AQ569" s="7">
        <v>-0.25457485378653011</v>
      </c>
      <c r="AR569" s="7">
        <v>1.3902863187418053</v>
      </c>
      <c r="AS569" s="7">
        <v>8.9207783177347224</v>
      </c>
    </row>
    <row r="570" spans="34:45" x14ac:dyDescent="0.25">
      <c r="AH570" t="str">
        <v>Germany</v>
      </c>
      <c r="AI570">
        <v>86</v>
      </c>
      <c r="AJ570" s="7">
        <v>79.958747194326094</v>
      </c>
      <c r="AK570" s="7">
        <v>6.0412528056739063</v>
      </c>
      <c r="AL570" s="7">
        <v>6.0855508622162899</v>
      </c>
      <c r="AM570" s="7">
        <v>7.2792188489328169E-3</v>
      </c>
      <c r="AN570" s="7">
        <v>1.318902899262866</v>
      </c>
      <c r="AO570" s="7">
        <v>2.1258472654619568E-3</v>
      </c>
      <c r="AP570" s="7">
        <v>-0.40776731506460179</v>
      </c>
      <c r="AQ570" s="7">
        <v>-0.2531783251680253</v>
      </c>
      <c r="AR570" s="7">
        <v>1.1484349782477308</v>
      </c>
      <c r="AS570" s="7">
        <v>6.0855508622162899</v>
      </c>
    </row>
    <row r="571" spans="34:45" x14ac:dyDescent="0.25">
      <c r="AH571" t="str">
        <v>Germany</v>
      </c>
      <c r="AI571">
        <v>86</v>
      </c>
      <c r="AJ571" s="7">
        <v>79.982029238554489</v>
      </c>
      <c r="AK571" s="7">
        <v>6.0179707614455111</v>
      </c>
      <c r="AL571" s="7">
        <v>6.0599114354956081</v>
      </c>
      <c r="AM571" s="7">
        <v>6.921004456341002E-3</v>
      </c>
      <c r="AN571" s="7">
        <v>1.3135830776361239</v>
      </c>
      <c r="AO571" s="7">
        <v>2.004237446756612E-3</v>
      </c>
      <c r="AP571" s="7">
        <v>-0.40776731506460179</v>
      </c>
      <c r="AQ571" s="7">
        <v>-0.25213795596149874</v>
      </c>
      <c r="AR571" s="7">
        <v>1.1461165200956331</v>
      </c>
      <c r="AS571" s="7">
        <v>6.0599114354956081</v>
      </c>
    </row>
    <row r="572" spans="34:45" x14ac:dyDescent="0.25">
      <c r="AH572" t="str">
        <v>Germany</v>
      </c>
      <c r="AI572">
        <v>85</v>
      </c>
      <c r="AJ572" s="7">
        <v>79.782856917005063</v>
      </c>
      <c r="AK572" s="7">
        <v>5.2171430829949372</v>
      </c>
      <c r="AL572" s="7">
        <v>5.2512670787492572</v>
      </c>
      <c r="AM572" s="7">
        <v>6.4982403756252832E-3</v>
      </c>
      <c r="AN572" s="7">
        <v>1.1385386994605977</v>
      </c>
      <c r="AO572" s="7">
        <v>1.4130953762890972E-3</v>
      </c>
      <c r="AP572" s="7">
        <v>-0.39787592189543292</v>
      </c>
      <c r="AQ572" s="7">
        <v>-0.25123364231623474</v>
      </c>
      <c r="AR572" s="7">
        <v>1.067023289090073</v>
      </c>
      <c r="AS572" s="7">
        <v>5.2512670787492572</v>
      </c>
    </row>
    <row r="573" spans="34:45" x14ac:dyDescent="0.25">
      <c r="AH573" t="str">
        <v>Germany</v>
      </c>
      <c r="AI573">
        <v>81</v>
      </c>
      <c r="AJ573" s="7">
        <v>82.096156257381594</v>
      </c>
      <c r="AK573" s="7">
        <v>-1.0961562573815939</v>
      </c>
      <c r="AL573" s="7">
        <v>-1.1043137867264421</v>
      </c>
      <c r="AM573" s="7">
        <v>7.386966859328865E-3</v>
      </c>
      <c r="AN573" s="7">
        <v>-0.23932157399085954</v>
      </c>
      <c r="AO573" s="7">
        <v>7.1039292570307223E-5</v>
      </c>
      <c r="AP573" s="7">
        <v>-0.39787592189543292</v>
      </c>
      <c r="AQ573" s="7">
        <v>-0.24775939875529959</v>
      </c>
      <c r="AR573" s="7">
        <v>0.4892050428918937</v>
      </c>
      <c r="AS573" s="7">
        <v>-1.1043137867264421</v>
      </c>
    </row>
    <row r="574" spans="34:45" x14ac:dyDescent="0.25">
      <c r="AH574" t="str">
        <v>Germany</v>
      </c>
      <c r="AI574">
        <v>80</v>
      </c>
      <c r="AJ574" s="7">
        <v>82.028853576100076</v>
      </c>
      <c r="AK574" s="7">
        <v>-2.0288535761000759</v>
      </c>
      <c r="AL574" s="7">
        <v>-2.043802066303094</v>
      </c>
      <c r="AM574" s="7">
        <v>7.3140596388854449E-3</v>
      </c>
      <c r="AN574" s="7">
        <v>-0.44293922260293717</v>
      </c>
      <c r="AO574" s="7">
        <v>2.409259910581467E-4</v>
      </c>
      <c r="AP574" s="7">
        <v>-0.39787592189543292</v>
      </c>
      <c r="AQ574" s="7">
        <v>-0.24672579113859019</v>
      </c>
      <c r="AR574" s="7">
        <v>0.66553679282436151</v>
      </c>
      <c r="AS574" s="7">
        <v>-2.043802066303094</v>
      </c>
    </row>
    <row r="575" spans="34:45" x14ac:dyDescent="0.25">
      <c r="AH575" t="str">
        <v>Germany</v>
      </c>
      <c r="AI575">
        <v>79.900000000000006</v>
      </c>
      <c r="AJ575" s="7">
        <v>84.541426530726596</v>
      </c>
      <c r="AK575" s="7">
        <v>-4.6414265307265907</v>
      </c>
      <c r="AL575" s="7">
        <v>-4.6818263669271882</v>
      </c>
      <c r="AM575" s="7">
        <v>8.6290761413078086E-3</v>
      </c>
      <c r="AN575" s="7">
        <v>-1.0139878742109762</v>
      </c>
      <c r="AO575" s="7">
        <v>1.4915657300848995E-3</v>
      </c>
      <c r="AP575" s="7">
        <v>-0.39787592189543292</v>
      </c>
      <c r="AQ575" s="7">
        <v>-0.24475067312282461</v>
      </c>
      <c r="AR575" s="7">
        <v>1.0069696491011912</v>
      </c>
      <c r="AS575" s="7">
        <v>-4.6818263669271882</v>
      </c>
    </row>
    <row r="576" spans="34:45" x14ac:dyDescent="0.25">
      <c r="AH576" t="str">
        <v>Germany</v>
      </c>
      <c r="AI576">
        <v>79.8</v>
      </c>
      <c r="AJ576" s="7">
        <v>81.856634956313272</v>
      </c>
      <c r="AK576" s="7">
        <v>-2.0566349563132746</v>
      </c>
      <c r="AL576" s="7">
        <v>-2.0720603025165332</v>
      </c>
      <c r="AM576" s="7">
        <v>7.4444484962742068E-3</v>
      </c>
      <c r="AN576" s="7">
        <v>-0.44903394346987158</v>
      </c>
      <c r="AO576" s="7">
        <v>2.5204889600244276E-4</v>
      </c>
      <c r="AP576" s="7">
        <v>-0.39787592189543292</v>
      </c>
      <c r="AQ576" s="7">
        <v>-0.24468026237559184</v>
      </c>
      <c r="AR576" s="7">
        <v>0.67009995035805781</v>
      </c>
      <c r="AS576" s="7">
        <v>-2.0720603025165332</v>
      </c>
    </row>
    <row r="577" spans="34:45" x14ac:dyDescent="0.25">
      <c r="AH577" t="str">
        <v>Germany</v>
      </c>
      <c r="AI577">
        <v>79.599999999999994</v>
      </c>
      <c r="AJ577" s="7">
        <v>81.315469487184245</v>
      </c>
      <c r="AK577" s="7">
        <v>-1.7154694871842509</v>
      </c>
      <c r="AL577" s="7">
        <v>-1.7262072218030557</v>
      </c>
      <c r="AM577" s="7">
        <v>6.2204204009697183E-3</v>
      </c>
      <c r="AN577" s="7">
        <v>-0.37431508806499791</v>
      </c>
      <c r="AO577" s="7">
        <v>1.461682625058446E-4</v>
      </c>
      <c r="AP577" s="7">
        <v>-0.39787592189543292</v>
      </c>
      <c r="AQ577" s="7">
        <v>-0.24457242656319392</v>
      </c>
      <c r="AR577" s="7">
        <v>0.61181295186110429</v>
      </c>
      <c r="AS577" s="7">
        <v>-1.7262072218030557</v>
      </c>
    </row>
    <row r="578" spans="34:45" x14ac:dyDescent="0.25">
      <c r="AH578" t="str">
        <v>Germany</v>
      </c>
      <c r="AI578">
        <v>79.2</v>
      </c>
      <c r="AJ578" s="7">
        <v>81.05055251719368</v>
      </c>
      <c r="AK578" s="7">
        <v>-1.8505525171936767</v>
      </c>
      <c r="AL578" s="7">
        <v>-1.8618304492735016</v>
      </c>
      <c r="AM578" s="7">
        <v>6.0574431384047764E-3</v>
      </c>
      <c r="AN578" s="7">
        <v>-0.40375707113789283</v>
      </c>
      <c r="AO578" s="7">
        <v>1.6558351310146539E-4</v>
      </c>
      <c r="AP578" s="7">
        <v>-0.39787592189543292</v>
      </c>
      <c r="AQ578" s="7">
        <v>-0.2437951856934078</v>
      </c>
      <c r="AR578" s="7">
        <v>0.63541881553656632</v>
      </c>
      <c r="AS578" s="7">
        <v>-1.8618304492735016</v>
      </c>
    </row>
    <row r="579" spans="34:45" x14ac:dyDescent="0.25">
      <c r="AH579" t="str">
        <v>Germany</v>
      </c>
      <c r="AI579">
        <v>79.099999999999994</v>
      </c>
      <c r="AJ579" s="7">
        <v>81.017607743012576</v>
      </c>
      <c r="AK579" s="7">
        <v>-1.9176077430125815</v>
      </c>
      <c r="AL579" s="7">
        <v>-1.9296356801389234</v>
      </c>
      <c r="AM579" s="7">
        <v>6.2332684092344971E-3</v>
      </c>
      <c r="AN579" s="7">
        <v>-0.41842431856263501</v>
      </c>
      <c r="AO579" s="7">
        <v>1.8302649344277878E-4</v>
      </c>
      <c r="AP579" s="7">
        <v>-0.39787592189543292</v>
      </c>
      <c r="AQ579" s="7">
        <v>-0.24233267729651334</v>
      </c>
      <c r="AR579" s="7">
        <v>0.64685726289702816</v>
      </c>
      <c r="AS579" s="7">
        <v>-1.9296356801389234</v>
      </c>
    </row>
    <row r="580" spans="34:45" x14ac:dyDescent="0.25">
      <c r="AH580" t="str">
        <v>Germany</v>
      </c>
      <c r="AI580">
        <v>78.5</v>
      </c>
      <c r="AJ580" s="7">
        <v>81.392579956106431</v>
      </c>
      <c r="AK580" s="7">
        <v>-2.8925799561064309</v>
      </c>
      <c r="AL580" s="7">
        <v>-2.9124463585327041</v>
      </c>
      <c r="AM580" s="7">
        <v>6.8212080088856054E-3</v>
      </c>
      <c r="AN580" s="7">
        <v>-0.63135121940997496</v>
      </c>
      <c r="AO580" s="7">
        <v>4.5627287689538158E-4</v>
      </c>
      <c r="AP580" s="7">
        <v>-0.39787592189543292</v>
      </c>
      <c r="AQ580" s="7">
        <v>-0.23932157399085954</v>
      </c>
      <c r="AR580" s="7">
        <v>0.7945761256229481</v>
      </c>
      <c r="AS580" s="7">
        <v>-2.9124463585327041</v>
      </c>
    </row>
    <row r="581" spans="34:45" x14ac:dyDescent="0.25">
      <c r="AH581" t="str">
        <v>Germany</v>
      </c>
      <c r="AI581">
        <v>78.400000000000006</v>
      </c>
      <c r="AJ581" s="7">
        <v>78.646837729346018</v>
      </c>
      <c r="AK581" s="7">
        <v>-0.24683772934601222</v>
      </c>
      <c r="AL581" s="7">
        <v>-0.24859801420167729</v>
      </c>
      <c r="AM581" s="7">
        <v>7.0808484183506049E-3</v>
      </c>
      <c r="AN581" s="7">
        <v>-5.3883273091378442E-2</v>
      </c>
      <c r="AO581" s="7">
        <v>3.4508660102443707E-6</v>
      </c>
      <c r="AP581" s="7">
        <v>-0.39787592189543292</v>
      </c>
      <c r="AQ581" s="7">
        <v>-0.23806734327483037</v>
      </c>
      <c r="AR581" s="7">
        <v>0.23212770858167373</v>
      </c>
      <c r="AS581" s="7">
        <v>-0.24859801420167729</v>
      </c>
    </row>
    <row r="582" spans="34:45" x14ac:dyDescent="0.25">
      <c r="AH582" t="str">
        <v>Germany</v>
      </c>
      <c r="AI582">
        <v>78.3</v>
      </c>
      <c r="AJ582" s="7">
        <v>79.921917714186634</v>
      </c>
      <c r="AK582" s="7">
        <v>-1.6219177141866368</v>
      </c>
      <c r="AL582" s="7">
        <v>-1.6317393884997702</v>
      </c>
      <c r="AM582" s="7">
        <v>6.0191439774972466E-3</v>
      </c>
      <c r="AN582" s="7">
        <v>-0.35386627693800532</v>
      </c>
      <c r="AO582" s="7">
        <v>1.2638159003256643E-4</v>
      </c>
      <c r="AP582" s="7">
        <v>-0.38147581702590427</v>
      </c>
      <c r="AQ582" s="7">
        <v>-0.23790801686570703</v>
      </c>
      <c r="AR582" s="7">
        <v>0.59486660432235172</v>
      </c>
      <c r="AS582" s="7">
        <v>-1.6317393884997702</v>
      </c>
    </row>
    <row r="583" spans="34:45" x14ac:dyDescent="0.25">
      <c r="AH583" t="str">
        <v>Germany</v>
      </c>
      <c r="AI583">
        <v>78</v>
      </c>
      <c r="AJ583" s="7">
        <v>79.860275025201517</v>
      </c>
      <c r="AK583" s="7">
        <v>-1.860275025201517</v>
      </c>
      <c r="AL583" s="7">
        <v>-1.8725814307968238</v>
      </c>
      <c r="AM583" s="7">
        <v>6.5718934263222185E-3</v>
      </c>
      <c r="AN583" s="7">
        <v>-0.40598342561645379</v>
      </c>
      <c r="AO583" s="7">
        <v>1.8172698696767314E-4</v>
      </c>
      <c r="AP583" s="7">
        <v>-0.38147581702590427</v>
      </c>
      <c r="AQ583" s="7">
        <v>-0.23519214095594396</v>
      </c>
      <c r="AR583" s="7">
        <v>0.63716828673157755</v>
      </c>
      <c r="AS583" s="7">
        <v>-1.8725814307968238</v>
      </c>
    </row>
    <row r="584" spans="34:45" x14ac:dyDescent="0.25">
      <c r="AH584" t="str">
        <v>Ghana</v>
      </c>
      <c r="AI584">
        <v>62.1</v>
      </c>
      <c r="AJ584" s="7">
        <v>65.268422065851709</v>
      </c>
      <c r="AK584" s="7">
        <v>-3.1684220658517077</v>
      </c>
      <c r="AL584" s="7">
        <v>-3.1760455314173042</v>
      </c>
      <c r="AM584" s="7">
        <v>2.4003010946114095E-3</v>
      </c>
      <c r="AN584" s="7">
        <v>-0.69002407605150962</v>
      </c>
      <c r="AO584" s="7">
        <v>1.9093548639404097E-4</v>
      </c>
      <c r="AP584" s="7">
        <v>-0.38147581702590427</v>
      </c>
      <c r="AQ584" s="7">
        <v>-0.23045761500582435</v>
      </c>
      <c r="AR584" s="7">
        <v>0.83067687824539194</v>
      </c>
      <c r="AS584" s="7">
        <v>-3.1760455314173042</v>
      </c>
    </row>
    <row r="585" spans="34:45" x14ac:dyDescent="0.25">
      <c r="AH585" t="str">
        <v>Ghana</v>
      </c>
      <c r="AI585">
        <v>61.9</v>
      </c>
      <c r="AJ585" s="7">
        <v>64.996957173881754</v>
      </c>
      <c r="AK585" s="7">
        <v>-3.096957173881755</v>
      </c>
      <c r="AL585" s="7">
        <v>-3.103019737318121</v>
      </c>
      <c r="AM585" s="7">
        <v>1.9537624474171142E-3</v>
      </c>
      <c r="AN585" s="7">
        <v>-0.67430943845834013</v>
      </c>
      <c r="AO585" s="7">
        <v>1.4835026383703832E-4</v>
      </c>
      <c r="AP585" s="7">
        <v>-0.38147581702590427</v>
      </c>
      <c r="AQ585" s="7">
        <v>-0.22939143255710431</v>
      </c>
      <c r="AR585" s="7">
        <v>0.82116346634415005</v>
      </c>
      <c r="AS585" s="7">
        <v>-3.103019737318121</v>
      </c>
    </row>
    <row r="586" spans="34:45" x14ac:dyDescent="0.25">
      <c r="AH586" t="str">
        <v>Ghana</v>
      </c>
      <c r="AI586">
        <v>61.6</v>
      </c>
      <c r="AJ586" s="7">
        <v>64.470971101599417</v>
      </c>
      <c r="AK586" s="7">
        <v>-2.8709711015994159</v>
      </c>
      <c r="AL586" s="7">
        <v>-2.8756233491900316</v>
      </c>
      <c r="AM586" s="7">
        <v>1.6178223034411267E-3</v>
      </c>
      <c r="AN586" s="7">
        <v>-0.62499965973965355</v>
      </c>
      <c r="AO586" s="7">
        <v>1.054975344610267E-4</v>
      </c>
      <c r="AP586" s="7">
        <v>-0.38147581702590427</v>
      </c>
      <c r="AQ586" s="7">
        <v>-0.22854676750444256</v>
      </c>
      <c r="AR586" s="7">
        <v>0.79056919984252705</v>
      </c>
      <c r="AS586" s="7">
        <v>-2.8756233491900316</v>
      </c>
    </row>
    <row r="587" spans="34:45" x14ac:dyDescent="0.25">
      <c r="AH587" t="str">
        <v>Ghana</v>
      </c>
      <c r="AI587">
        <v>61.2</v>
      </c>
      <c r="AJ587" s="7">
        <v>63.853993581724154</v>
      </c>
      <c r="AK587" s="7">
        <v>-2.6539935817241513</v>
      </c>
      <c r="AL587" s="7">
        <v>-2.6576743286997604</v>
      </c>
      <c r="AM587" s="7">
        <v>1.3849503439384596E-3</v>
      </c>
      <c r="AN587" s="7">
        <v>-0.57769709624108545</v>
      </c>
      <c r="AO587" s="7">
        <v>7.7140991120457241E-5</v>
      </c>
      <c r="AP587" s="7">
        <v>-0.38147581702590427</v>
      </c>
      <c r="AQ587" s="7">
        <v>-0.22525132042844767</v>
      </c>
      <c r="AR587" s="7">
        <v>0.76006387642163697</v>
      </c>
      <c r="AS587" s="7">
        <v>-2.6576743286997604</v>
      </c>
    </row>
    <row r="588" spans="34:45" x14ac:dyDescent="0.25">
      <c r="AH588" t="str">
        <v>Ghana</v>
      </c>
      <c r="AI588">
        <v>69</v>
      </c>
      <c r="AJ588" s="7">
        <v>63.139611023296716</v>
      </c>
      <c r="AK588" s="7">
        <v>5.860388976703284</v>
      </c>
      <c r="AL588" s="7">
        <v>5.867670249788568</v>
      </c>
      <c r="AM588" s="7">
        <v>1.2409138167821161E-3</v>
      </c>
      <c r="AN588" s="7">
        <v>1.2755439901169323</v>
      </c>
      <c r="AO588" s="7">
        <v>3.3691512513344529E-4</v>
      </c>
      <c r="AP588" s="7">
        <v>-0.37168505980560429</v>
      </c>
      <c r="AQ588" s="7">
        <v>-0.22386261862905329</v>
      </c>
      <c r="AR588" s="7">
        <v>1.129399836247966</v>
      </c>
      <c r="AS588" s="7">
        <v>5.867670249788568</v>
      </c>
    </row>
    <row r="589" spans="34:45" x14ac:dyDescent="0.25">
      <c r="AH589" t="str">
        <v>Ghana</v>
      </c>
      <c r="AI589">
        <v>66</v>
      </c>
      <c r="AJ589" s="7">
        <v>62.817005322209361</v>
      </c>
      <c r="AK589" s="7">
        <v>3.1829946777906386</v>
      </c>
      <c r="AL589" s="7">
        <v>3.1866872783919167</v>
      </c>
      <c r="AM589" s="7">
        <v>1.1587583840800811E-3</v>
      </c>
      <c r="AN589" s="7">
        <v>0.6927667725615736</v>
      </c>
      <c r="AO589" s="7">
        <v>9.2793866643753483E-5</v>
      </c>
      <c r="AP589" s="7">
        <v>-0.37168505980560429</v>
      </c>
      <c r="AQ589" s="7">
        <v>-0.2236765310247022</v>
      </c>
      <c r="AR589" s="7">
        <v>0.83232612151822649</v>
      </c>
      <c r="AS589" s="7">
        <v>3.1866872783919167</v>
      </c>
    </row>
    <row r="590" spans="34:45" x14ac:dyDescent="0.25">
      <c r="AH590" t="str">
        <v>Ghana</v>
      </c>
      <c r="AI590">
        <v>63</v>
      </c>
      <c r="AJ590" s="7">
        <v>61.890112303227738</v>
      </c>
      <c r="AK590" s="7">
        <v>1.1098876967722617</v>
      </c>
      <c r="AL590" s="7">
        <v>1.1112451737396389</v>
      </c>
      <c r="AM590" s="7">
        <v>1.221581879009696E-3</v>
      </c>
      <c r="AN590" s="7">
        <v>0.24157046331443499</v>
      </c>
      <c r="AO590" s="7">
        <v>1.1895695709368601E-5</v>
      </c>
      <c r="AP590" s="7">
        <v>-0.37168505980560429</v>
      </c>
      <c r="AQ590" s="7">
        <v>-0.22325018395186955</v>
      </c>
      <c r="AR590" s="7">
        <v>0.49149818241213772</v>
      </c>
      <c r="AS590" s="7">
        <v>1.1112451737396389</v>
      </c>
    </row>
    <row r="591" spans="34:45" x14ac:dyDescent="0.25">
      <c r="AH591" t="str">
        <v>Ghana</v>
      </c>
      <c r="AI591">
        <v>59.9</v>
      </c>
      <c r="AJ591" s="7">
        <v>69.005561066049822</v>
      </c>
      <c r="AK591" s="7">
        <v>-9.1055610660498232</v>
      </c>
      <c r="AL591" s="7">
        <v>-9.1343882980287088</v>
      </c>
      <c r="AM591" s="7">
        <v>3.1559017460541659E-3</v>
      </c>
      <c r="AN591" s="7">
        <v>-1.9837752154141686</v>
      </c>
      <c r="AO591" s="7">
        <v>2.0764902744910027E-3</v>
      </c>
      <c r="AP591" s="7">
        <v>-0.37168505980560429</v>
      </c>
      <c r="AQ591" s="7">
        <v>-0.22173736776031941</v>
      </c>
      <c r="AR591" s="7">
        <v>1.4084655535064279</v>
      </c>
      <c r="AS591" s="7">
        <v>-9.1343882980287088</v>
      </c>
    </row>
    <row r="592" spans="34:45" x14ac:dyDescent="0.25">
      <c r="AH592" t="str">
        <v>Ghana</v>
      </c>
      <c r="AI592">
        <v>59.4</v>
      </c>
      <c r="AJ592" s="7">
        <v>59.860328892172298</v>
      </c>
      <c r="AK592" s="7">
        <v>-0.46032889217229922</v>
      </c>
      <c r="AL592" s="7">
        <v>-0.46115317264233624</v>
      </c>
      <c r="AM592" s="7">
        <v>1.787433154398531E-3</v>
      </c>
      <c r="AN592" s="7">
        <v>-0.10022038969535429</v>
      </c>
      <c r="AO592" s="7">
        <v>2.9975587245428665E-6</v>
      </c>
      <c r="AP592" s="7">
        <v>-0.37168505980560429</v>
      </c>
      <c r="AQ592" s="7">
        <v>-0.21446885943383698</v>
      </c>
      <c r="AR592" s="7">
        <v>0.31657604093701452</v>
      </c>
      <c r="AS592" s="7">
        <v>-0.46115317264233624</v>
      </c>
    </row>
    <row r="593" spans="34:45" x14ac:dyDescent="0.25">
      <c r="AH593" t="str">
        <v>Ghana</v>
      </c>
      <c r="AI593">
        <v>58.9</v>
      </c>
      <c r="AJ593" s="7">
        <v>58.702191862179596</v>
      </c>
      <c r="AK593" s="7">
        <v>0.19780813782040241</v>
      </c>
      <c r="AL593" s="7">
        <v>0.19826316813533129</v>
      </c>
      <c r="AM593" s="7">
        <v>2.2950824361804728E-3</v>
      </c>
      <c r="AN593" s="7">
        <v>4.3076704182002781E-2</v>
      </c>
      <c r="AO593" s="7">
        <v>7.1142621111588001E-7</v>
      </c>
      <c r="AP593" s="7">
        <v>-0.37168505980560429</v>
      </c>
      <c r="AQ593" s="7">
        <v>-0.21238264442914501</v>
      </c>
      <c r="AR593" s="7">
        <v>0.20754928133338063</v>
      </c>
      <c r="AS593" s="7">
        <v>0.19826316813533129</v>
      </c>
    </row>
    <row r="594" spans="34:45" x14ac:dyDescent="0.25">
      <c r="AH594" t="str">
        <v>Ghana</v>
      </c>
      <c r="AI594">
        <v>58.3</v>
      </c>
      <c r="AJ594" s="7">
        <v>66.841975042586242</v>
      </c>
      <c r="AK594" s="7">
        <v>-8.5419750425862446</v>
      </c>
      <c r="AL594" s="7">
        <v>-8.5830991791581965</v>
      </c>
      <c r="AM594" s="7">
        <v>4.7912922492857725E-3</v>
      </c>
      <c r="AN594" s="7">
        <v>-1.8625184532432868</v>
      </c>
      <c r="AO594" s="7">
        <v>2.7834819716282279E-3</v>
      </c>
      <c r="AP594" s="7">
        <v>-0.37168505980560429</v>
      </c>
      <c r="AQ594" s="7">
        <v>-0.20874981464179174</v>
      </c>
      <c r="AR594" s="7">
        <v>1.3647411671241132</v>
      </c>
      <c r="AS594" s="7">
        <v>-8.5830991791581965</v>
      </c>
    </row>
    <row r="595" spans="34:45" x14ac:dyDescent="0.25">
      <c r="AH595" t="str">
        <v>Ghana</v>
      </c>
      <c r="AI595">
        <v>57.9</v>
      </c>
      <c r="AJ595" s="7">
        <v>67.041506018793442</v>
      </c>
      <c r="AK595" s="7">
        <v>-9.1415060187934429</v>
      </c>
      <c r="AL595" s="7">
        <v>-9.1853108678541364</v>
      </c>
      <c r="AM595" s="7">
        <v>4.7690110537247756E-3</v>
      </c>
      <c r="AN595" s="7">
        <v>-1.9932197147902821</v>
      </c>
      <c r="AO595" s="7">
        <v>3.1729522504722585E-3</v>
      </c>
      <c r="AP595" s="7">
        <v>-0.36030729595554811</v>
      </c>
      <c r="AQ595" s="7">
        <v>-0.20325997976948168</v>
      </c>
      <c r="AR595" s="7">
        <v>1.4118143343904261</v>
      </c>
      <c r="AS595" s="7">
        <v>-9.1853108678541364</v>
      </c>
    </row>
    <row r="596" spans="34:45" x14ac:dyDescent="0.25">
      <c r="AH596" t="str">
        <v>Ghana</v>
      </c>
      <c r="AI596">
        <v>57.6</v>
      </c>
      <c r="AJ596" s="7">
        <v>66.837887268993384</v>
      </c>
      <c r="AK596" s="7">
        <v>-9.2378872689933829</v>
      </c>
      <c r="AL596" s="7">
        <v>-9.2897042801215655</v>
      </c>
      <c r="AM596" s="7">
        <v>5.5778967301535554E-3</v>
      </c>
      <c r="AN596" s="7">
        <v>-2.0150537889021876</v>
      </c>
      <c r="AO596" s="7">
        <v>3.7959609588804496E-3</v>
      </c>
      <c r="AP596" s="7">
        <v>-0.36030729595554811</v>
      </c>
      <c r="AQ596" s="7">
        <v>-0.20272680003375074</v>
      </c>
      <c r="AR596" s="7">
        <v>1.4195259028641174</v>
      </c>
      <c r="AS596" s="7">
        <v>-9.2897042801215655</v>
      </c>
    </row>
    <row r="597" spans="34:45" x14ac:dyDescent="0.25">
      <c r="AH597" t="str">
        <v>Greece</v>
      </c>
      <c r="AI597">
        <v>88</v>
      </c>
      <c r="AJ597" s="7">
        <v>80.858556634018228</v>
      </c>
      <c r="AK597" s="7">
        <v>7.1414433659817718</v>
      </c>
      <c r="AL597" s="7">
        <v>7.1824086339070314</v>
      </c>
      <c r="AM597" s="7">
        <v>5.703555730854586E-3</v>
      </c>
      <c r="AN597" s="7">
        <v>1.5578564007810947</v>
      </c>
      <c r="AO597" s="7">
        <v>2.3202426139250693E-3</v>
      </c>
      <c r="AP597" s="7">
        <v>-0.36030729595554811</v>
      </c>
      <c r="AQ597" s="7">
        <v>-0.20199885263905368</v>
      </c>
      <c r="AR597" s="7">
        <v>1.2481411782250815</v>
      </c>
      <c r="AS597" s="7">
        <v>7.1824086339070314</v>
      </c>
    </row>
    <row r="598" spans="34:45" x14ac:dyDescent="0.25">
      <c r="AH598" t="str">
        <v>Greece</v>
      </c>
      <c r="AI598">
        <v>86</v>
      </c>
      <c r="AJ598" s="7">
        <v>80.724851411492267</v>
      </c>
      <c r="AK598" s="7">
        <v>5.2751485885077329</v>
      </c>
      <c r="AL598" s="7">
        <v>5.3034899699247831</v>
      </c>
      <c r="AM598" s="7">
        <v>5.3439115710163009E-3</v>
      </c>
      <c r="AN598" s="7">
        <v>1.15052906459216</v>
      </c>
      <c r="AO598" s="7">
        <v>1.1853053804025727E-3</v>
      </c>
      <c r="AP598" s="7">
        <v>-0.36030729595554811</v>
      </c>
      <c r="AQ598" s="7">
        <v>-0.19976141521434487</v>
      </c>
      <c r="AR598" s="7">
        <v>1.0726271787495225</v>
      </c>
      <c r="AS598" s="7">
        <v>5.3034899699247831</v>
      </c>
    </row>
    <row r="599" spans="34:45" x14ac:dyDescent="0.25">
      <c r="AH599" t="str">
        <v>Greece</v>
      </c>
      <c r="AI599">
        <v>84</v>
      </c>
      <c r="AJ599" s="7">
        <v>80.26923975894384</v>
      </c>
      <c r="AK599" s="7">
        <v>3.73076024105616</v>
      </c>
      <c r="AL599" s="7">
        <v>3.7491610899195322</v>
      </c>
      <c r="AM599" s="7">
        <v>4.9079909937311253E-3</v>
      </c>
      <c r="AN599" s="7">
        <v>0.81351411046838984</v>
      </c>
      <c r="AO599" s="7">
        <v>5.4402574012130068E-4</v>
      </c>
      <c r="AP599" s="7">
        <v>-0.36030729595554811</v>
      </c>
      <c r="AQ599" s="7">
        <v>-0.19957725519998243</v>
      </c>
      <c r="AR599" s="7">
        <v>0.90195017072363248</v>
      </c>
      <c r="AS599" s="7">
        <v>3.7491610899195322</v>
      </c>
    </row>
    <row r="600" spans="34:45" x14ac:dyDescent="0.25">
      <c r="AH600" t="str">
        <v>Greece</v>
      </c>
      <c r="AI600">
        <v>85</v>
      </c>
      <c r="AJ600" s="7">
        <v>80.402163354877899</v>
      </c>
      <c r="AK600" s="7">
        <v>4.5978366451221007</v>
      </c>
      <c r="AL600" s="7">
        <v>4.6226049130106492</v>
      </c>
      <c r="AM600" s="7">
        <v>5.3580758802979338E-3</v>
      </c>
      <c r="AN600" s="7">
        <v>1.0028120102387548</v>
      </c>
      <c r="AO600" s="7">
        <v>9.0287972762916589E-4</v>
      </c>
      <c r="AP600" s="7">
        <v>-0.36030729595554811</v>
      </c>
      <c r="AQ600" s="7">
        <v>-0.19819137575294188</v>
      </c>
      <c r="AR600" s="7">
        <v>1.0014050180814726</v>
      </c>
      <c r="AS600" s="7">
        <v>4.6226049130106492</v>
      </c>
    </row>
    <row r="601" spans="34:45" x14ac:dyDescent="0.25">
      <c r="AH601" t="str">
        <v>Greece</v>
      </c>
      <c r="AI601">
        <v>83</v>
      </c>
      <c r="AJ601" s="7">
        <v>80.05561383282496</v>
      </c>
      <c r="AK601" s="7">
        <v>2.9443861671750398</v>
      </c>
      <c r="AL601" s="7">
        <v>2.9600446148342265</v>
      </c>
      <c r="AM601" s="7">
        <v>5.289936368092071E-3</v>
      </c>
      <c r="AN601" s="7">
        <v>0.6421638926734653</v>
      </c>
      <c r="AO601" s="7">
        <v>3.6550594987687824E-4</v>
      </c>
      <c r="AP601" s="7">
        <v>-0.35059197017921911</v>
      </c>
      <c r="AQ601" s="7">
        <v>-0.19301465481620944</v>
      </c>
      <c r="AR601" s="7">
        <v>0.80135129167766694</v>
      </c>
      <c r="AS601" s="7">
        <v>2.9600446148342265</v>
      </c>
    </row>
    <row r="602" spans="34:45" x14ac:dyDescent="0.25">
      <c r="AH602" t="str">
        <v>Greece</v>
      </c>
      <c r="AI602">
        <v>80</v>
      </c>
      <c r="AJ602" s="7">
        <v>78.115834795145588</v>
      </c>
      <c r="AK602" s="7">
        <v>1.884165204854412</v>
      </c>
      <c r="AL602" s="7">
        <v>1.8903911357290393</v>
      </c>
      <c r="AM602" s="7">
        <v>3.2934617376029658E-3</v>
      </c>
      <c r="AN602" s="7">
        <v>0.41052035473119708</v>
      </c>
      <c r="AO602" s="7">
        <v>9.2811855619317858E-5</v>
      </c>
      <c r="AP602" s="7">
        <v>-0.35059197017921911</v>
      </c>
      <c r="AQ602" s="7">
        <v>-0.19291615743421547</v>
      </c>
      <c r="AR602" s="7">
        <v>0.64071862368062715</v>
      </c>
      <c r="AS602" s="7">
        <v>1.8903911357290393</v>
      </c>
    </row>
    <row r="603" spans="34:45" x14ac:dyDescent="0.25">
      <c r="AH603" t="str">
        <v>Greece</v>
      </c>
      <c r="AI603">
        <v>79.900000000000006</v>
      </c>
      <c r="AJ603" s="7">
        <v>79.685991693854533</v>
      </c>
      <c r="AK603" s="7">
        <v>0.21400830614547317</v>
      </c>
      <c r="AL603" s="7">
        <v>0.21540074589814046</v>
      </c>
      <c r="AM603" s="7">
        <v>6.4644147208559322E-3</v>
      </c>
      <c r="AN603" s="7">
        <v>4.6702301797022117E-2</v>
      </c>
      <c r="AO603" s="7">
        <v>2.3652176184888985E-6</v>
      </c>
      <c r="AP603" s="7">
        <v>-0.35059197017921911</v>
      </c>
      <c r="AQ603" s="7">
        <v>-0.19069173591254984</v>
      </c>
      <c r="AR603" s="7">
        <v>0.21610715350728701</v>
      </c>
      <c r="AS603" s="7">
        <v>0.21540074589814046</v>
      </c>
    </row>
    <row r="604" spans="34:45" x14ac:dyDescent="0.25">
      <c r="AH604" t="str">
        <v>Greece</v>
      </c>
      <c r="AI604">
        <v>79.400000000000006</v>
      </c>
      <c r="AJ604" s="7">
        <v>82.55209313051958</v>
      </c>
      <c r="AK604" s="7">
        <v>-3.1520931305195745</v>
      </c>
      <c r="AL604" s="7">
        <v>-3.1721899036866548</v>
      </c>
      <c r="AM604" s="7">
        <v>6.3352995177634779E-3</v>
      </c>
      <c r="AN604" s="7">
        <v>-0.68782582740835929</v>
      </c>
      <c r="AO604" s="7">
        <v>5.0272791186882243E-4</v>
      </c>
      <c r="AP604" s="7">
        <v>-0.35059197017921911</v>
      </c>
      <c r="AQ604" s="7">
        <v>-0.18729217642025495</v>
      </c>
      <c r="AR604" s="7">
        <v>0.82935265563471805</v>
      </c>
      <c r="AS604" s="7">
        <v>-3.1721899036866548</v>
      </c>
    </row>
    <row r="605" spans="34:45" x14ac:dyDescent="0.25">
      <c r="AH605" t="str">
        <v>Greece</v>
      </c>
      <c r="AI605">
        <v>79.7</v>
      </c>
      <c r="AJ605" s="7">
        <v>78.373912037301935</v>
      </c>
      <c r="AK605" s="7">
        <v>1.3260879626980682</v>
      </c>
      <c r="AL605" s="7">
        <v>1.3310079963221826</v>
      </c>
      <c r="AM605" s="7">
        <v>3.6964718752323222E-3</v>
      </c>
      <c r="AN605" s="7">
        <v>0.28898537764629723</v>
      </c>
      <c r="AO605" s="7">
        <v>5.1641187988123158E-5</v>
      </c>
      <c r="AP605" s="7">
        <v>-0.35059197017921911</v>
      </c>
      <c r="AQ605" s="7">
        <v>-0.1842936421890799</v>
      </c>
      <c r="AR605" s="7">
        <v>0.53757360207351812</v>
      </c>
      <c r="AS605" s="7">
        <v>1.3310079963221826</v>
      </c>
    </row>
    <row r="606" spans="34:45" x14ac:dyDescent="0.25">
      <c r="AH606" t="str">
        <v>Greece</v>
      </c>
      <c r="AI606">
        <v>79.3</v>
      </c>
      <c r="AJ606" s="7">
        <v>78.576272017950473</v>
      </c>
      <c r="AK606" s="7">
        <v>0.7237279820495246</v>
      </c>
      <c r="AL606" s="7">
        <v>0.72703033511423953</v>
      </c>
      <c r="AM606" s="7">
        <v>4.5422493467153846E-3</v>
      </c>
      <c r="AN606" s="7">
        <v>0.15778412943241496</v>
      </c>
      <c r="AO606" s="7">
        <v>1.8933178278365421E-5</v>
      </c>
      <c r="AP606" s="7">
        <v>-0.35059197017921911</v>
      </c>
      <c r="AQ606" s="7">
        <v>-0.17505534474181372</v>
      </c>
      <c r="AR606" s="7">
        <v>0.39722050479855009</v>
      </c>
      <c r="AS606" s="7">
        <v>0.72703033511423953</v>
      </c>
    </row>
    <row r="607" spans="34:45" x14ac:dyDescent="0.25">
      <c r="AH607" t="str">
        <v>Greece</v>
      </c>
      <c r="AI607">
        <v>79.2</v>
      </c>
      <c r="AJ607" s="7">
        <v>78.122318270285618</v>
      </c>
      <c r="AK607" s="7">
        <v>1.077681729714385</v>
      </c>
      <c r="AL607" s="7">
        <v>1.0826594551822393</v>
      </c>
      <c r="AM607" s="7">
        <v>4.597683458106714E-3</v>
      </c>
      <c r="AN607" s="7">
        <v>0.23495817833073374</v>
      </c>
      <c r="AO607" s="7">
        <v>4.2498177183059605E-5</v>
      </c>
      <c r="AP607" s="7">
        <v>-0.35059197017921911</v>
      </c>
      <c r="AQ607" s="7">
        <v>-0.16803160478471052</v>
      </c>
      <c r="AR607" s="7">
        <v>0.4847248480640679</v>
      </c>
      <c r="AS607" s="7">
        <v>1.0826594551822393</v>
      </c>
    </row>
    <row r="608" spans="34:45" x14ac:dyDescent="0.25">
      <c r="AH608" t="str">
        <v>Greece</v>
      </c>
      <c r="AI608">
        <v>79.099999999999994</v>
      </c>
      <c r="AJ608" s="7">
        <v>77.774614768974061</v>
      </c>
      <c r="AK608" s="7">
        <v>1.3253852310259333</v>
      </c>
      <c r="AL608" s="7">
        <v>1.3311609904665833</v>
      </c>
      <c r="AM608" s="7">
        <v>4.33888874600035E-3</v>
      </c>
      <c r="AN608" s="7">
        <v>0.28892540070889156</v>
      </c>
      <c r="AO608" s="7">
        <v>6.0629944115961827E-5</v>
      </c>
      <c r="AP608" s="7">
        <v>-0.35059197017921911</v>
      </c>
      <c r="AQ608" s="7">
        <v>-0.16676158684258588</v>
      </c>
      <c r="AR608" s="7">
        <v>0.53751781431771317</v>
      </c>
      <c r="AS608" s="7">
        <v>1.3311609904665833</v>
      </c>
    </row>
    <row r="609" spans="34:45" x14ac:dyDescent="0.25">
      <c r="AH609" t="str">
        <v>Greece</v>
      </c>
      <c r="AI609">
        <v>79</v>
      </c>
      <c r="AJ609" s="7">
        <v>75.763923403644327</v>
      </c>
      <c r="AK609" s="7">
        <v>3.236076596355673</v>
      </c>
      <c r="AL609" s="7">
        <v>3.2475523622661711</v>
      </c>
      <c r="AM609" s="7">
        <v>3.5336661677382118E-3</v>
      </c>
      <c r="AN609" s="7">
        <v>0.70515866540542915</v>
      </c>
      <c r="AO609" s="7">
        <v>2.9389035398257247E-4</v>
      </c>
      <c r="AP609" s="7">
        <v>-0.337689309602062</v>
      </c>
      <c r="AQ609" s="7">
        <v>-0.16655813749970497</v>
      </c>
      <c r="AR609" s="7">
        <v>0.83973725974582614</v>
      </c>
      <c r="AS609" s="7">
        <v>3.2475523622661711</v>
      </c>
    </row>
    <row r="610" spans="34:45" x14ac:dyDescent="0.25">
      <c r="AH610" t="str">
        <v>Greece</v>
      </c>
      <c r="AI610">
        <v>78.7</v>
      </c>
      <c r="AJ610" s="7">
        <v>75.881478731020394</v>
      </c>
      <c r="AK610" s="7">
        <v>2.8185212689796089</v>
      </c>
      <c r="AL610" s="7">
        <v>2.8299644520819673</v>
      </c>
      <c r="AM610" s="7">
        <v>4.0435783898061647E-3</v>
      </c>
      <c r="AN610" s="7">
        <v>0.61432829413216328</v>
      </c>
      <c r="AO610" s="7">
        <v>2.553731988220718E-4</v>
      </c>
      <c r="AP610" s="7">
        <v>-0.337689309602062</v>
      </c>
      <c r="AQ610" s="7">
        <v>-0.15785664242941347</v>
      </c>
      <c r="AR610" s="7">
        <v>0.78379097604665193</v>
      </c>
      <c r="AS610" s="7">
        <v>2.8299644520819673</v>
      </c>
    </row>
    <row r="611" spans="34:45" x14ac:dyDescent="0.25">
      <c r="AH611" t="str">
        <v>Greece</v>
      </c>
      <c r="AI611">
        <v>78.2</v>
      </c>
      <c r="AJ611" s="7">
        <v>74.675236263957913</v>
      </c>
      <c r="AK611" s="7">
        <v>3.5247637360420896</v>
      </c>
      <c r="AL611" s="7">
        <v>3.5394476852847929</v>
      </c>
      <c r="AM611" s="7">
        <v>4.1486555384760877E-3</v>
      </c>
      <c r="AN611" s="7">
        <v>0.7683022842427405</v>
      </c>
      <c r="AO611" s="7">
        <v>4.0985087005610221E-4</v>
      </c>
      <c r="AP611" s="7">
        <v>-0.337689309602062</v>
      </c>
      <c r="AQ611" s="7">
        <v>-0.14935922087754491</v>
      </c>
      <c r="AR611" s="7">
        <v>0.87652854160189242</v>
      </c>
      <c r="AS611" s="7">
        <v>3.5394476852847929</v>
      </c>
    </row>
    <row r="612" spans="34:45" x14ac:dyDescent="0.25">
      <c r="AH612" t="str">
        <v>Guatemala</v>
      </c>
      <c r="AI612">
        <v>71.7</v>
      </c>
      <c r="AJ612" s="7">
        <v>66.114391767696731</v>
      </c>
      <c r="AK612" s="7">
        <v>5.5856082323032723</v>
      </c>
      <c r="AL612" s="7">
        <v>5.5981484975438116</v>
      </c>
      <c r="AM612" s="7">
        <v>2.2400737040186936E-3</v>
      </c>
      <c r="AN612" s="7">
        <v>1.2163451078767185</v>
      </c>
      <c r="AO612" s="7">
        <v>5.5360324353810955E-4</v>
      </c>
      <c r="AP612" s="7">
        <v>-0.337689309602062</v>
      </c>
      <c r="AQ612" s="7">
        <v>-0.14689996880866826</v>
      </c>
      <c r="AR612" s="7">
        <v>1.1028803687965065</v>
      </c>
      <c r="AS612" s="7">
        <v>5.5981484975438116</v>
      </c>
    </row>
    <row r="613" spans="34:45" x14ac:dyDescent="0.25">
      <c r="AH613" t="str">
        <v>Guatemala</v>
      </c>
      <c r="AI613">
        <v>71.400000000000006</v>
      </c>
      <c r="AJ613" s="7">
        <v>66.068085861408392</v>
      </c>
      <c r="AK613" s="7">
        <v>5.331914138591614</v>
      </c>
      <c r="AL613" s="7">
        <v>5.3415946548296533</v>
      </c>
      <c r="AM613" s="7">
        <v>1.8122895621229304E-3</v>
      </c>
      <c r="AN613" s="7">
        <v>1.1608508071311867</v>
      </c>
      <c r="AO613" s="7">
        <v>4.0777156269159343E-4</v>
      </c>
      <c r="AP613" s="7">
        <v>-0.337689309602062</v>
      </c>
      <c r="AQ613" s="7">
        <v>-0.14543762411166283</v>
      </c>
      <c r="AR613" s="7">
        <v>1.0774278663238606</v>
      </c>
      <c r="AS613" s="7">
        <v>5.3415946548296533</v>
      </c>
    </row>
    <row r="614" spans="34:45" x14ac:dyDescent="0.25">
      <c r="AH614" t="str">
        <v>Guatemala</v>
      </c>
      <c r="AI614">
        <v>71.3</v>
      </c>
      <c r="AJ614" s="7">
        <v>65.943813023356512</v>
      </c>
      <c r="AK614" s="7">
        <v>5.3561869766434853</v>
      </c>
      <c r="AL614" s="7">
        <v>5.3641592338178956</v>
      </c>
      <c r="AM614" s="7">
        <v>1.4862081505988955E-3</v>
      </c>
      <c r="AN614" s="7">
        <v>1.1659450017159387</v>
      </c>
      <c r="AO614" s="7">
        <v>3.3723329850704454E-4</v>
      </c>
      <c r="AP614" s="7">
        <v>-0.337689309602062</v>
      </c>
      <c r="AQ614" s="7">
        <v>-0.14146003011885311</v>
      </c>
      <c r="AR614" s="7">
        <v>1.0797893320995251</v>
      </c>
      <c r="AS614" s="7">
        <v>5.3641592338178956</v>
      </c>
    </row>
    <row r="615" spans="34:45" x14ac:dyDescent="0.25">
      <c r="AH615" t="str">
        <v>Guatemala</v>
      </c>
      <c r="AI615">
        <v>71.099999999999994</v>
      </c>
      <c r="AJ615" s="7">
        <v>65.689364711497348</v>
      </c>
      <c r="AK615" s="7">
        <v>5.4106352885026467</v>
      </c>
      <c r="AL615" s="7">
        <v>5.4173035456576324</v>
      </c>
      <c r="AM615" s="7">
        <v>1.2309181309085925E-3</v>
      </c>
      <c r="AN615" s="7">
        <v>1.1776468792725991</v>
      </c>
      <c r="AO615" s="7">
        <v>2.8486756260194871E-4</v>
      </c>
      <c r="AP615" s="7">
        <v>-0.337689309602062</v>
      </c>
      <c r="AQ615" s="7">
        <v>-0.14041004409594482</v>
      </c>
      <c r="AR615" s="7">
        <v>1.0851943969965008</v>
      </c>
      <c r="AS615" s="7">
        <v>5.4173035456576324</v>
      </c>
    </row>
    <row r="616" spans="34:45" x14ac:dyDescent="0.25">
      <c r="AH616" t="str">
        <v>Guatemala</v>
      </c>
      <c r="AI616">
        <v>77</v>
      </c>
      <c r="AJ616" s="7">
        <v>65.601258270135759</v>
      </c>
      <c r="AK616" s="7">
        <v>11.398741729864241</v>
      </c>
      <c r="AL616" s="7">
        <v>11.410391794131211</v>
      </c>
      <c r="AM616" s="7">
        <v>1.0210047540139991E-3</v>
      </c>
      <c r="AN616" s="7">
        <v>2.4807220390440343</v>
      </c>
      <c r="AO616" s="7">
        <v>1.0482777481726714E-3</v>
      </c>
      <c r="AP616" s="7">
        <v>-0.337689309602062</v>
      </c>
      <c r="AQ616" s="7">
        <v>-0.13973650725740075</v>
      </c>
      <c r="AR616" s="7">
        <v>1.5750308057444573</v>
      </c>
      <c r="AS616" s="7">
        <v>11.410391794131211</v>
      </c>
    </row>
    <row r="617" spans="34:45" x14ac:dyDescent="0.25">
      <c r="AH617" t="str">
        <v>Guatemala</v>
      </c>
      <c r="AI617">
        <v>76</v>
      </c>
      <c r="AJ617" s="7">
        <v>65.408047977135453</v>
      </c>
      <c r="AK617" s="7">
        <v>10.591952022864547</v>
      </c>
      <c r="AL617" s="7">
        <v>10.601622859576787</v>
      </c>
      <c r="AM617" s="7">
        <v>9.1220342775196871E-4</v>
      </c>
      <c r="AN617" s="7">
        <v>2.3050138939302589</v>
      </c>
      <c r="AO617" s="7">
        <v>8.0850719711433947E-4</v>
      </c>
      <c r="AP617" s="7">
        <v>-0.337689309602062</v>
      </c>
      <c r="AQ617" s="7">
        <v>-0.13616459692932192</v>
      </c>
      <c r="AR617" s="7">
        <v>1.5182272207842471</v>
      </c>
      <c r="AS617" s="7">
        <v>10.601622859576787</v>
      </c>
    </row>
    <row r="618" spans="34:45" x14ac:dyDescent="0.25">
      <c r="AH618" t="str">
        <v>Guatemala</v>
      </c>
      <c r="AI618">
        <v>79</v>
      </c>
      <c r="AJ618" s="7">
        <v>71.404442696618332</v>
      </c>
      <c r="AK618" s="7">
        <v>7.5955573033816677</v>
      </c>
      <c r="AL618" s="7">
        <v>7.6140303700338663</v>
      </c>
      <c r="AM618" s="7">
        <v>2.4261876764902234E-3</v>
      </c>
      <c r="AN618" s="7">
        <v>1.6541942024400109</v>
      </c>
      <c r="AO618" s="7">
        <v>1.1091776017989295E-3</v>
      </c>
      <c r="AP618" s="7">
        <v>-0.337689309602062</v>
      </c>
      <c r="AQ618" s="7">
        <v>-0.13473361351244409</v>
      </c>
      <c r="AR618" s="7">
        <v>1.2861548127811095</v>
      </c>
      <c r="AS618" s="7">
        <v>7.6140303700338663</v>
      </c>
    </row>
    <row r="619" spans="34:45" x14ac:dyDescent="0.25">
      <c r="AH619" t="str">
        <v>Guatemala</v>
      </c>
      <c r="AI619">
        <v>75</v>
      </c>
      <c r="AJ619" s="7">
        <v>65.219787512223562</v>
      </c>
      <c r="AK619" s="7">
        <v>9.7802124877764385</v>
      </c>
      <c r="AL619" s="7">
        <v>9.7895710105696825</v>
      </c>
      <c r="AM619" s="7">
        <v>9.5596863061111841E-4</v>
      </c>
      <c r="AN619" s="7">
        <v>2.1284102683688744</v>
      </c>
      <c r="AO619" s="7">
        <v>7.2246772834793098E-4</v>
      </c>
      <c r="AP619" s="7">
        <v>-0.32163939638952632</v>
      </c>
      <c r="AQ619" s="7">
        <v>-0.13417811297822638</v>
      </c>
      <c r="AR619" s="7">
        <v>1.4589072171899331</v>
      </c>
      <c r="AS619" s="7">
        <v>9.7895710105696825</v>
      </c>
    </row>
    <row r="620" spans="34:45" x14ac:dyDescent="0.25">
      <c r="AH620" t="str">
        <v>Guatemala</v>
      </c>
      <c r="AI620">
        <v>69.7</v>
      </c>
      <c r="AJ620" s="7">
        <v>70.374397234925027</v>
      </c>
      <c r="AK620" s="7">
        <v>-0.67439723492502424</v>
      </c>
      <c r="AL620" s="7">
        <v>-0.67628364803417074</v>
      </c>
      <c r="AM620" s="7">
        <v>2.7893815185831344E-3</v>
      </c>
      <c r="AN620" s="7">
        <v>-0.14689996880866826</v>
      </c>
      <c r="AO620" s="7">
        <v>1.0060352118654425E-5</v>
      </c>
      <c r="AP620" s="7">
        <v>-0.32163939638952632</v>
      </c>
      <c r="AQ620" s="7">
        <v>-0.12819314569647211</v>
      </c>
      <c r="AR620" s="7">
        <v>0.38327531724423408</v>
      </c>
      <c r="AS620" s="7">
        <v>-0.67628364803417074</v>
      </c>
    </row>
    <row r="621" spans="34:45" x14ac:dyDescent="0.25">
      <c r="AH621" t="str">
        <v>Guatemala</v>
      </c>
      <c r="AI621">
        <v>69.2</v>
      </c>
      <c r="AJ621" s="7">
        <v>69.84453397387216</v>
      </c>
      <c r="AK621" s="7">
        <v>-0.64453397387215716</v>
      </c>
      <c r="AL621" s="7">
        <v>-0.64647509359483035</v>
      </c>
      <c r="AM621" s="7">
        <v>3.0026210474393441E-3</v>
      </c>
      <c r="AN621" s="7">
        <v>-0.14041004409594482</v>
      </c>
      <c r="AO621" s="7">
        <v>9.8958159432640406E-6</v>
      </c>
      <c r="AP621" s="7">
        <v>-0.32163939638952632</v>
      </c>
      <c r="AQ621" s="7">
        <v>-0.1270675171798516</v>
      </c>
      <c r="AR621" s="7">
        <v>0.37471328251870767</v>
      </c>
      <c r="AS621" s="7">
        <v>-0.64647509359483035</v>
      </c>
    </row>
    <row r="622" spans="34:45" x14ac:dyDescent="0.25">
      <c r="AH622" t="str">
        <v>Guinea</v>
      </c>
      <c r="AI622">
        <v>58.1</v>
      </c>
      <c r="AJ622" s="7">
        <v>59.032805973615787</v>
      </c>
      <c r="AK622" s="7">
        <v>-0.93280597361578543</v>
      </c>
      <c r="AL622" s="7">
        <v>-0.93608157688325888</v>
      </c>
      <c r="AM622" s="7">
        <v>3.4992711622205274E-3</v>
      </c>
      <c r="AN622" s="7">
        <v>-0.20325997976948168</v>
      </c>
      <c r="AO622" s="7">
        <v>2.417978766036347E-5</v>
      </c>
      <c r="AP622" s="7">
        <v>-0.32163939638952632</v>
      </c>
      <c r="AQ622" s="7">
        <v>-0.12705606030937019</v>
      </c>
      <c r="AR622" s="7">
        <v>0.45084363117325021</v>
      </c>
      <c r="AS622" s="7">
        <v>-0.93608157688325888</v>
      </c>
    </row>
    <row r="623" spans="34:45" x14ac:dyDescent="0.25">
      <c r="AH623" t="str">
        <v>Guinea</v>
      </c>
      <c r="AI623">
        <v>58.8</v>
      </c>
      <c r="AJ623" s="7">
        <v>59.383282365414132</v>
      </c>
      <c r="AK623" s="7">
        <v>-0.58328236541413503</v>
      </c>
      <c r="AL623" s="7">
        <v>-0.58504800450759142</v>
      </c>
      <c r="AM623" s="7">
        <v>3.017938835536191E-3</v>
      </c>
      <c r="AN623" s="7">
        <v>-0.1270675171798516</v>
      </c>
      <c r="AO623" s="7">
        <v>8.1459347606173016E-6</v>
      </c>
      <c r="AP623" s="7">
        <v>-0.32163939638952632</v>
      </c>
      <c r="AQ623" s="7">
        <v>-0.12683713809816291</v>
      </c>
      <c r="AR623" s="7">
        <v>0.35646530992489522</v>
      </c>
      <c r="AS623" s="7">
        <v>-0.58504800450759142</v>
      </c>
    </row>
    <row r="624" spans="34:45" x14ac:dyDescent="0.25">
      <c r="AH624" t="str">
        <v>Guinea</v>
      </c>
      <c r="AI624">
        <v>58.4</v>
      </c>
      <c r="AJ624" s="7">
        <v>59.286165916935886</v>
      </c>
      <c r="AK624" s="7">
        <v>-0.88616591693588731</v>
      </c>
      <c r="AL624" s="7">
        <v>-0.88851913871025456</v>
      </c>
      <c r="AM624" s="7">
        <v>2.6484761800214156E-3</v>
      </c>
      <c r="AN624" s="7">
        <v>-0.19301465481620944</v>
      </c>
      <c r="AO624" s="7">
        <v>1.6488347594189833E-5</v>
      </c>
      <c r="AP624" s="7">
        <v>-0.32163939638952632</v>
      </c>
      <c r="AQ624" s="7">
        <v>-0.12621850314106384</v>
      </c>
      <c r="AR624" s="7">
        <v>0.43933433147912471</v>
      </c>
      <c r="AS624" s="7">
        <v>-0.88851913871025456</v>
      </c>
    </row>
    <row r="625" spans="34:45" x14ac:dyDescent="0.25">
      <c r="AH625" t="str">
        <v>Guinea</v>
      </c>
      <c r="AI625">
        <v>58.1</v>
      </c>
      <c r="AJ625" s="7">
        <v>67.808441179164106</v>
      </c>
      <c r="AK625" s="7">
        <v>-9.7084411791641045</v>
      </c>
      <c r="AL625" s="7">
        <v>-9.7500623801977486</v>
      </c>
      <c r="AM625" s="7">
        <v>4.2688138199173291E-3</v>
      </c>
      <c r="AN625" s="7">
        <v>-2.1163028594201121</v>
      </c>
      <c r="AO625" s="7">
        <v>3.2001437822779923E-3</v>
      </c>
      <c r="AP625" s="7">
        <v>-0.31204933220437475</v>
      </c>
      <c r="AQ625" s="7">
        <v>-0.12545176592390897</v>
      </c>
      <c r="AR625" s="7">
        <v>1.454751820559133</v>
      </c>
      <c r="AS625" s="7">
        <v>-9.7500623801977486</v>
      </c>
    </row>
    <row r="626" spans="34:45" x14ac:dyDescent="0.25">
      <c r="AH626" t="str">
        <v>Guinea</v>
      </c>
      <c r="AI626">
        <v>57.8</v>
      </c>
      <c r="AJ626" s="7">
        <v>58.984463102773503</v>
      </c>
      <c r="AK626" s="7">
        <v>-1.1844631027735062</v>
      </c>
      <c r="AL626" s="7">
        <v>-1.1871160101762681</v>
      </c>
      <c r="AM626" s="7">
        <v>2.2347499149372257E-3</v>
      </c>
      <c r="AN626" s="7">
        <v>-0.25793288697880784</v>
      </c>
      <c r="AO626" s="7">
        <v>2.4834918716030246E-5</v>
      </c>
      <c r="AP626" s="7">
        <v>-0.31204933220437475</v>
      </c>
      <c r="AQ626" s="7">
        <v>-0.12415996941423066</v>
      </c>
      <c r="AR626" s="7">
        <v>0.50787093535543837</v>
      </c>
      <c r="AS626" s="7">
        <v>-1.1871160101762681</v>
      </c>
    </row>
    <row r="627" spans="34:45" x14ac:dyDescent="0.25">
      <c r="AH627" t="str">
        <v>Guinea</v>
      </c>
      <c r="AI627">
        <v>57.3</v>
      </c>
      <c r="AJ627" s="7">
        <v>58.520972825312512</v>
      </c>
      <c r="AK627" s="7">
        <v>-1.2209728253125149</v>
      </c>
      <c r="AL627" s="7">
        <v>-1.2237024436585495</v>
      </c>
      <c r="AM627" s="7">
        <v>2.2306226159635391E-3</v>
      </c>
      <c r="AN627" s="7">
        <v>-0.26588282375477468</v>
      </c>
      <c r="AO627" s="7">
        <v>2.6340574618027258E-5</v>
      </c>
      <c r="AP627" s="7">
        <v>-0.31204933220437475</v>
      </c>
      <c r="AQ627" s="7">
        <v>-0.12413546493863115</v>
      </c>
      <c r="AR627" s="7">
        <v>0.51563826831876503</v>
      </c>
      <c r="AS627" s="7">
        <v>-1.2237024436585495</v>
      </c>
    </row>
    <row r="628" spans="34:45" x14ac:dyDescent="0.25">
      <c r="AH628" t="str">
        <v>Guinea</v>
      </c>
      <c r="AI628">
        <v>56.8</v>
      </c>
      <c r="AJ628" s="7">
        <v>67.032203806453452</v>
      </c>
      <c r="AK628" s="7">
        <v>-10.232203806453455</v>
      </c>
      <c r="AL628" s="7">
        <v>-10.275651026275707</v>
      </c>
      <c r="AM628" s="7">
        <v>4.2281719874636076E-3</v>
      </c>
      <c r="AN628" s="7">
        <v>-2.2304301857612718</v>
      </c>
      <c r="AO628" s="7">
        <v>3.5206173674282798E-3</v>
      </c>
      <c r="AP628" s="7">
        <v>-0.31204933220437475</v>
      </c>
      <c r="AQ628" s="7">
        <v>-0.12215875198580835</v>
      </c>
      <c r="AR628" s="7">
        <v>1.4934624822074614</v>
      </c>
      <c r="AS628" s="7">
        <v>-10.275651026275707</v>
      </c>
    </row>
    <row r="629" spans="34:45" x14ac:dyDescent="0.25">
      <c r="AH629" t="str">
        <v>Guinea</v>
      </c>
      <c r="AI629">
        <v>56.4</v>
      </c>
      <c r="AJ629" s="7">
        <v>66.492552716613659</v>
      </c>
      <c r="AK629" s="7">
        <v>-10.09255271661366</v>
      </c>
      <c r="AL629" s="7">
        <v>-10.138035946583408</v>
      </c>
      <c r="AM629" s="7">
        <v>4.4863946241062097E-3</v>
      </c>
      <c r="AN629" s="7">
        <v>-2.200274149697738</v>
      </c>
      <c r="AO629" s="7">
        <v>3.6362406220914641E-3</v>
      </c>
      <c r="AP629" s="7">
        <v>-0.31204933220437475</v>
      </c>
      <c r="AQ629" s="7">
        <v>-0.12143106897856479</v>
      </c>
      <c r="AR629" s="7">
        <v>1.4833321103845012</v>
      </c>
      <c r="AS629" s="7">
        <v>-10.138035946583408</v>
      </c>
    </row>
    <row r="630" spans="34:45" x14ac:dyDescent="0.25">
      <c r="AH630" t="str">
        <v>Guinea-Bissau</v>
      </c>
      <c r="AI630">
        <v>58.4</v>
      </c>
      <c r="AJ630" s="7">
        <v>60.502926916835136</v>
      </c>
      <c r="AK630" s="7">
        <v>-2.1029269168351377</v>
      </c>
      <c r="AL630" s="7">
        <v>-2.1094019701043343</v>
      </c>
      <c r="AM630" s="7">
        <v>3.0696156355994883E-3</v>
      </c>
      <c r="AN630" s="7">
        <v>-0.45813253326629955</v>
      </c>
      <c r="AO630" s="7">
        <v>1.0770855066632998E-4</v>
      </c>
      <c r="AP630" s="7">
        <v>-0.31204933220437475</v>
      </c>
      <c r="AQ630" s="7">
        <v>-0.12138447687556708</v>
      </c>
      <c r="AR630" s="7">
        <v>0.6768548834619571</v>
      </c>
      <c r="AS630" s="7">
        <v>-2.1094019701043343</v>
      </c>
    </row>
    <row r="631" spans="34:45" x14ac:dyDescent="0.25">
      <c r="AH631" t="str">
        <v>Guinea-Bissau</v>
      </c>
      <c r="AI631">
        <v>58.1</v>
      </c>
      <c r="AJ631" s="7">
        <v>60.449613398892289</v>
      </c>
      <c r="AK631" s="7">
        <v>-2.3496133988922878</v>
      </c>
      <c r="AL631" s="7">
        <v>-2.3558689137306104</v>
      </c>
      <c r="AM631" s="7">
        <v>2.6552898600867535E-3</v>
      </c>
      <c r="AN631" s="7">
        <v>-0.51176801050197329</v>
      </c>
      <c r="AO631" s="7">
        <v>1.1621486158380914E-4</v>
      </c>
      <c r="AP631" s="7">
        <v>-0.31204933220437475</v>
      </c>
      <c r="AQ631" s="7">
        <v>-0.11814831542454896</v>
      </c>
      <c r="AR631" s="7">
        <v>0.71537962684296041</v>
      </c>
      <c r="AS631" s="7">
        <v>-2.3558689137306104</v>
      </c>
    </row>
    <row r="632" spans="34:45" x14ac:dyDescent="0.25">
      <c r="AH632" t="str">
        <v>Guinea-Bissau</v>
      </c>
      <c r="AI632">
        <v>57.6</v>
      </c>
      <c r="AJ632" s="7">
        <v>60.28655703590713</v>
      </c>
      <c r="AK632" s="7">
        <v>-2.6865570359071285</v>
      </c>
      <c r="AL632" s="7">
        <v>-2.6927669176230107</v>
      </c>
      <c r="AM632" s="7">
        <v>2.306134138547758E-3</v>
      </c>
      <c r="AN632" s="7">
        <v>-0.58505511932553711</v>
      </c>
      <c r="AO632" s="7">
        <v>1.3186501245090863E-4</v>
      </c>
      <c r="AP632" s="7">
        <v>-0.31204933220437475</v>
      </c>
      <c r="AQ632" s="7">
        <v>-0.11652376161758231</v>
      </c>
      <c r="AR632" s="7">
        <v>0.76488895882051866</v>
      </c>
      <c r="AS632" s="7">
        <v>-2.6927669176230107</v>
      </c>
    </row>
    <row r="633" spans="34:45" x14ac:dyDescent="0.25">
      <c r="AH633" t="str">
        <v>Guinea-Bissau</v>
      </c>
      <c r="AI633">
        <v>57.1</v>
      </c>
      <c r="AJ633" s="7">
        <v>60.081625569709985</v>
      </c>
      <c r="AK633" s="7">
        <v>-2.9816255697099834</v>
      </c>
      <c r="AL633" s="7">
        <v>-2.9877971779004859</v>
      </c>
      <c r="AM633" s="7">
        <v>2.0656047994661334E-3</v>
      </c>
      <c r="AN633" s="7">
        <v>-0.64923433290868815</v>
      </c>
      <c r="AO633" s="7">
        <v>1.4541089534715696E-4</v>
      </c>
      <c r="AP633" s="7">
        <v>-0.31204933220437475</v>
      </c>
      <c r="AQ633" s="7">
        <v>-0.11513377415230536</v>
      </c>
      <c r="AR633" s="7">
        <v>0.80575078833885616</v>
      </c>
      <c r="AS633" s="7">
        <v>-2.9877971779004859</v>
      </c>
    </row>
    <row r="634" spans="34:45" x14ac:dyDescent="0.25">
      <c r="AH634" t="str">
        <v>Guinea-Bissau</v>
      </c>
      <c r="AI634">
        <v>56.7</v>
      </c>
      <c r="AJ634" s="7">
        <v>60.024128823776586</v>
      </c>
      <c r="AK634" s="7">
        <v>-3.3241288237765829</v>
      </c>
      <c r="AL634" s="7">
        <v>-3.3303556175772098</v>
      </c>
      <c r="AM634" s="7">
        <v>1.8697083782171749E-3</v>
      </c>
      <c r="AN634" s="7">
        <v>-0.72374170290081552</v>
      </c>
      <c r="AO634" s="7">
        <v>1.6353193805465884E-4</v>
      </c>
      <c r="AP634" s="7">
        <v>-0.31204933220437475</v>
      </c>
      <c r="AQ634" s="7">
        <v>-0.11339723456501517</v>
      </c>
      <c r="AR634" s="7">
        <v>0.85073009991466475</v>
      </c>
      <c r="AS634" s="7">
        <v>-3.3303556175772098</v>
      </c>
    </row>
    <row r="635" spans="34:45" x14ac:dyDescent="0.25">
      <c r="AH635" t="str">
        <v>Guinea-Bissau</v>
      </c>
      <c r="AI635">
        <v>56.3</v>
      </c>
      <c r="AJ635" s="7">
        <v>60.026869602307862</v>
      </c>
      <c r="AK635" s="7">
        <v>-3.7268696023078647</v>
      </c>
      <c r="AL635" s="7">
        <v>-3.7332756700784273</v>
      </c>
      <c r="AM635" s="7">
        <v>1.7159375135102086E-3</v>
      </c>
      <c r="AN635" s="7">
        <v>-0.81136542793520738</v>
      </c>
      <c r="AO635" s="7">
        <v>1.8859452375192349E-4</v>
      </c>
      <c r="AP635" s="7">
        <v>-0.31204933220437475</v>
      </c>
      <c r="AQ635" s="7">
        <v>-0.1120782107268022</v>
      </c>
      <c r="AR635" s="7">
        <v>0.9007582516609034</v>
      </c>
      <c r="AS635" s="7">
        <v>-3.7332756700784273</v>
      </c>
    </row>
    <row r="636" spans="34:45" x14ac:dyDescent="0.25">
      <c r="AH636" t="str">
        <v>Guyana</v>
      </c>
      <c r="AI636">
        <v>66</v>
      </c>
      <c r="AJ636" s="7">
        <v>64.27255505527765</v>
      </c>
      <c r="AK636" s="7">
        <v>1.7274449447223503</v>
      </c>
      <c r="AL636" s="7">
        <v>1.7316673334829209</v>
      </c>
      <c r="AM636" s="7">
        <v>2.4383371326166543E-3</v>
      </c>
      <c r="AN636" s="7">
        <v>0.37621292283750885</v>
      </c>
      <c r="AO636" s="7">
        <v>5.7659406840531416E-5</v>
      </c>
      <c r="AP636" s="7">
        <v>-0.31204933220437475</v>
      </c>
      <c r="AQ636" s="7">
        <v>-0.10975718978731128</v>
      </c>
      <c r="AR636" s="7">
        <v>0.61336198352808668</v>
      </c>
      <c r="AS636" s="7">
        <v>1.7316673334829209</v>
      </c>
    </row>
    <row r="637" spans="34:45" x14ac:dyDescent="0.25">
      <c r="AH637" t="str">
        <v>Guyana</v>
      </c>
      <c r="AI637">
        <v>65.900000000000006</v>
      </c>
      <c r="AJ637" s="7">
        <v>64.537418752034725</v>
      </c>
      <c r="AK637" s="7">
        <v>1.3625812479652808</v>
      </c>
      <c r="AL637" s="7">
        <v>1.3652407633449981</v>
      </c>
      <c r="AM637" s="7">
        <v>1.9480193172676859E-3</v>
      </c>
      <c r="AN637" s="7">
        <v>0.29667790060726518</v>
      </c>
      <c r="AO637" s="7">
        <v>2.8632498208205921E-5</v>
      </c>
      <c r="AP637" s="7">
        <v>-0.29295400660571042</v>
      </c>
      <c r="AQ637" s="7">
        <v>-0.107189291098634</v>
      </c>
      <c r="AR637" s="7">
        <v>0.54468146710464194</v>
      </c>
      <c r="AS637" s="7">
        <v>1.3652407633449981</v>
      </c>
    </row>
    <row r="638" spans="34:45" x14ac:dyDescent="0.25">
      <c r="AH638" t="str">
        <v>Guyana</v>
      </c>
      <c r="AI638">
        <v>65.8</v>
      </c>
      <c r="AJ638" s="7">
        <v>71.527410039526927</v>
      </c>
      <c r="AK638" s="7">
        <v>-5.7274100395269301</v>
      </c>
      <c r="AL638" s="7">
        <v>-5.7442909626529035</v>
      </c>
      <c r="AM638" s="7">
        <v>2.9387305127345485E-3</v>
      </c>
      <c r="AN638" s="7">
        <v>-1.2476613533804255</v>
      </c>
      <c r="AO638" s="7">
        <v>7.6468066848027808E-4</v>
      </c>
      <c r="AP638" s="7">
        <v>-0.29295400660571042</v>
      </c>
      <c r="AQ638" s="7">
        <v>-0.10701905301850365</v>
      </c>
      <c r="AR638" s="7">
        <v>1.1169876245421995</v>
      </c>
      <c r="AS638" s="7">
        <v>-5.7442909626529035</v>
      </c>
    </row>
    <row r="639" spans="34:45" x14ac:dyDescent="0.25">
      <c r="AH639" t="str">
        <v>Guyana</v>
      </c>
      <c r="AI639">
        <v>65.599999999999994</v>
      </c>
      <c r="AJ639" s="7">
        <v>64.209800985649764</v>
      </c>
      <c r="AK639" s="7">
        <v>1.3901990143502303</v>
      </c>
      <c r="AL639" s="7">
        <v>1.3920436588360841</v>
      </c>
      <c r="AM639" s="7">
        <v>1.3251340747431402E-3</v>
      </c>
      <c r="AN639" s="7">
        <v>0.3025967686758167</v>
      </c>
      <c r="AO639" s="7">
        <v>2.0249440285803522E-5</v>
      </c>
      <c r="AP639" s="7">
        <v>-0.29295400660571042</v>
      </c>
      <c r="AQ639" s="7">
        <v>-0.10619351162542422</v>
      </c>
      <c r="AR639" s="7">
        <v>0.55008796448915032</v>
      </c>
      <c r="AS639" s="7">
        <v>1.3920436588360841</v>
      </c>
    </row>
    <row r="640" spans="34:45" x14ac:dyDescent="0.25">
      <c r="AH640" t="str">
        <v>Guyana</v>
      </c>
      <c r="AI640">
        <v>65.900000000000006</v>
      </c>
      <c r="AJ640" s="7">
        <v>64.152490871890421</v>
      </c>
      <c r="AK640" s="7">
        <v>1.7475091281095843</v>
      </c>
      <c r="AL640" s="7">
        <v>1.7495025134393234</v>
      </c>
      <c r="AM640" s="7">
        <v>1.1394012380241496E-3</v>
      </c>
      <c r="AN640" s="7">
        <v>0.38033507774581848</v>
      </c>
      <c r="AO640" s="7">
        <v>2.7501305951740064E-5</v>
      </c>
      <c r="AP640" s="7">
        <v>-0.29295400660571042</v>
      </c>
      <c r="AQ640" s="7">
        <v>-0.10559297809188506</v>
      </c>
      <c r="AR640" s="7">
        <v>0.61671312435022696</v>
      </c>
      <c r="AS640" s="7">
        <v>1.7495025134393234</v>
      </c>
    </row>
    <row r="641" spans="34:45" x14ac:dyDescent="0.25">
      <c r="AH641" t="str">
        <v>Guyana</v>
      </c>
      <c r="AI641">
        <v>66.099999999999994</v>
      </c>
      <c r="AJ641" s="7">
        <v>64.898624673381846</v>
      </c>
      <c r="AK641" s="7">
        <v>1.2013753266181482</v>
      </c>
      <c r="AL641" s="7">
        <v>1.2024610526924258</v>
      </c>
      <c r="AM641" s="7">
        <v>9.0291995058506625E-4</v>
      </c>
      <c r="AN641" s="7">
        <v>0.26144132339482151</v>
      </c>
      <c r="AO641" s="7">
        <v>1.0295294529243111E-5</v>
      </c>
      <c r="AP641" s="7">
        <v>-0.29295400660571042</v>
      </c>
      <c r="AQ641" s="7">
        <v>-0.10384990498448518</v>
      </c>
      <c r="AR641" s="7">
        <v>0.51131333191578476</v>
      </c>
      <c r="AS641" s="7">
        <v>1.2024610526924258</v>
      </c>
    </row>
    <row r="642" spans="34:45" x14ac:dyDescent="0.25">
      <c r="AH642" t="str">
        <v>Guyana</v>
      </c>
      <c r="AI642">
        <v>66.3</v>
      </c>
      <c r="AJ642" s="7">
        <v>65.225041619002667</v>
      </c>
      <c r="AK642" s="7">
        <v>1.0749583809973302</v>
      </c>
      <c r="AL642" s="7">
        <v>1.0758274771219301</v>
      </c>
      <c r="AM642" s="7">
        <v>8.0783967976426037E-4</v>
      </c>
      <c r="AN642" s="7">
        <v>0.23391954517909078</v>
      </c>
      <c r="AO642" s="7">
        <v>7.3732326003656011E-6</v>
      </c>
      <c r="AP642" s="7">
        <v>-0.29295400660571042</v>
      </c>
      <c r="AQ642" s="7">
        <v>-0.10237322975655144</v>
      </c>
      <c r="AR642" s="7">
        <v>0.48365229781227215</v>
      </c>
      <c r="AS642" s="7">
        <v>1.0758274771219301</v>
      </c>
    </row>
    <row r="643" spans="34:45" x14ac:dyDescent="0.25">
      <c r="AH643" t="str">
        <v>Guyana</v>
      </c>
      <c r="AI643">
        <v>65.7</v>
      </c>
      <c r="AJ643" s="7">
        <v>65.528652163323088</v>
      </c>
      <c r="AK643" s="7">
        <v>0.17134783667691522</v>
      </c>
      <c r="AL643" s="7">
        <v>0.17149147395291189</v>
      </c>
      <c r="AM643" s="7">
        <v>8.3757677676794102E-4</v>
      </c>
      <c r="AN643" s="7">
        <v>3.728721519075865E-2</v>
      </c>
      <c r="AO643" s="7">
        <v>1.9424828026640334E-7</v>
      </c>
      <c r="AP643" s="7">
        <v>-0.29295400660571042</v>
      </c>
      <c r="AQ643" s="7">
        <v>-0.10085269312429937</v>
      </c>
      <c r="AR643" s="7">
        <v>0.19309897770511023</v>
      </c>
      <c r="AS643" s="7">
        <v>0.17149147395291189</v>
      </c>
    </row>
    <row r="644" spans="34:45" x14ac:dyDescent="0.25">
      <c r="AH644" t="str">
        <v>Guyana</v>
      </c>
      <c r="AI644">
        <v>65.2</v>
      </c>
      <c r="AJ644" s="7">
        <v>73.202356308369986</v>
      </c>
      <c r="AK644" s="7">
        <v>-8.0023563083699827</v>
      </c>
      <c r="AL644" s="7">
        <v>-8.0185865874293842</v>
      </c>
      <c r="AM644" s="7">
        <v>2.0240822846316607E-3</v>
      </c>
      <c r="AN644" s="7">
        <v>-1.7424375579953439</v>
      </c>
      <c r="AO644" s="7">
        <v>1.026292840808856E-3</v>
      </c>
      <c r="AP644" s="7">
        <v>-0.29295400660571042</v>
      </c>
      <c r="AQ644" s="7">
        <v>-0.10058607863275923</v>
      </c>
      <c r="AR644" s="7">
        <v>1.3200142264367245</v>
      </c>
      <c r="AS644" s="7">
        <v>-8.0185865874293842</v>
      </c>
    </row>
    <row r="645" spans="34:45" x14ac:dyDescent="0.25">
      <c r="AH645" t="str">
        <v>Guyana</v>
      </c>
      <c r="AI645">
        <v>65</v>
      </c>
      <c r="AJ645" s="7">
        <v>65.557924095028653</v>
      </c>
      <c r="AK645" s="7">
        <v>-0.55792409502865326</v>
      </c>
      <c r="AL645" s="7">
        <v>-0.55858051133141629</v>
      </c>
      <c r="AM645" s="7">
        <v>1.1751507427253034E-3</v>
      </c>
      <c r="AN645" s="7">
        <v>-0.12143106897856479</v>
      </c>
      <c r="AO645" s="7">
        <v>2.8914296291156486E-6</v>
      </c>
      <c r="AP645" s="7">
        <v>-0.28028330588569778</v>
      </c>
      <c r="AQ645" s="7">
        <v>-0.10033866492495351</v>
      </c>
      <c r="AR645" s="7">
        <v>0.34846960983501096</v>
      </c>
      <c r="AS645" s="7">
        <v>-0.55858051133141629</v>
      </c>
    </row>
    <row r="646" spans="34:45" x14ac:dyDescent="0.25">
      <c r="AH646" t="str">
        <v>Guyana</v>
      </c>
      <c r="AI646">
        <v>65.099999999999994</v>
      </c>
      <c r="AJ646" s="7">
        <v>65.32369229929273</v>
      </c>
      <c r="AK646" s="7">
        <v>-0.22369229929273615</v>
      </c>
      <c r="AL646" s="7">
        <v>-0.22400372304988506</v>
      </c>
      <c r="AM646" s="7">
        <v>1.3902615229281323E-3</v>
      </c>
      <c r="AN646" s="7">
        <v>-4.8691427248482251E-2</v>
      </c>
      <c r="AO646" s="7">
        <v>5.5011623953790951E-7</v>
      </c>
      <c r="AP646" s="7">
        <v>-0.28028330588569778</v>
      </c>
      <c r="AQ646" s="7">
        <v>-0.10022038969535429</v>
      </c>
      <c r="AR646" s="7">
        <v>0.22066134062966772</v>
      </c>
      <c r="AS646" s="7">
        <v>-0.22400372304988506</v>
      </c>
    </row>
    <row r="647" spans="34:45" x14ac:dyDescent="0.25">
      <c r="AH647" t="str">
        <v>Guyana</v>
      </c>
      <c r="AI647">
        <v>65.3</v>
      </c>
      <c r="AJ647" s="7">
        <v>65.26625152394945</v>
      </c>
      <c r="AK647" s="7">
        <v>3.3748476050547538E-2</v>
      </c>
      <c r="AL647" s="7">
        <v>3.3805459740341215E-2</v>
      </c>
      <c r="AM647" s="7">
        <v>1.6856357000131481E-3</v>
      </c>
      <c r="AN647" s="7">
        <v>7.3471664060707157E-3</v>
      </c>
      <c r="AO647" s="7">
        <v>1.5190948898144163E-8</v>
      </c>
      <c r="AP647" s="7">
        <v>-0.28028330588569778</v>
      </c>
      <c r="AQ647" s="7">
        <v>-9.9750034644619859E-2</v>
      </c>
      <c r="AR647" s="7">
        <v>8.5715613548937017E-2</v>
      </c>
      <c r="AS647" s="7">
        <v>3.3805459740341215E-2</v>
      </c>
    </row>
    <row r="648" spans="34:45" x14ac:dyDescent="0.25">
      <c r="AH648" t="str">
        <v>Guyana</v>
      </c>
      <c r="AI648">
        <v>65.3</v>
      </c>
      <c r="AJ648" s="7">
        <v>64.859789016079034</v>
      </c>
      <c r="AK648" s="7">
        <v>0.44021098392096292</v>
      </c>
      <c r="AL648" s="7">
        <v>0.44114050040699126</v>
      </c>
      <c r="AM648" s="7">
        <v>2.1070758299697994E-3</v>
      </c>
      <c r="AN648" s="7">
        <v>9.5855772787881904E-2</v>
      </c>
      <c r="AO648" s="7">
        <v>3.2335644197938647E-6</v>
      </c>
      <c r="AP648" s="7">
        <v>-0.28028330588569778</v>
      </c>
      <c r="AQ648" s="7">
        <v>-9.7478000027760081E-2</v>
      </c>
      <c r="AR648" s="7">
        <v>0.30960583455077506</v>
      </c>
      <c r="AS648" s="7">
        <v>0.44114050040699126</v>
      </c>
    </row>
    <row r="649" spans="34:45" x14ac:dyDescent="0.25">
      <c r="AH649" t="str">
        <v>Guyana</v>
      </c>
      <c r="AI649">
        <v>65.400000000000006</v>
      </c>
      <c r="AJ649" s="7">
        <v>64.701791630493631</v>
      </c>
      <c r="AK649" s="7">
        <v>0.69820836950637499</v>
      </c>
      <c r="AL649" s="7">
        <v>0.70000915425331567</v>
      </c>
      <c r="AM649" s="7">
        <v>2.5725159963964892E-3</v>
      </c>
      <c r="AN649" s="7">
        <v>0.15207007309781503</v>
      </c>
      <c r="AO649" s="7">
        <v>9.9406094632894111E-6</v>
      </c>
      <c r="AP649" s="7">
        <v>-0.27396491687072577</v>
      </c>
      <c r="AQ649" s="7">
        <v>-9.2049320875533844E-2</v>
      </c>
      <c r="AR649" s="7">
        <v>0.38996163028920555</v>
      </c>
      <c r="AS649" s="7">
        <v>0.70000915425331567</v>
      </c>
    </row>
    <row r="650" spans="34:45" x14ac:dyDescent="0.25">
      <c r="AH650" t="str">
        <v>Haiti</v>
      </c>
      <c r="AI650">
        <v>63.1</v>
      </c>
      <c r="AJ650" s="7">
        <v>61.545225935629603</v>
      </c>
      <c r="AK650" s="7">
        <v>1.5547740643703989</v>
      </c>
      <c r="AL650" s="7">
        <v>1.5594327703751472</v>
      </c>
      <c r="AM650" s="7">
        <v>2.9874362609600942E-3</v>
      </c>
      <c r="AN650" s="7">
        <v>0.33870089297083855</v>
      </c>
      <c r="AO650" s="7">
        <v>5.7290082800336678E-5</v>
      </c>
      <c r="AP650" s="7">
        <v>-0.27396491687072577</v>
      </c>
      <c r="AQ650" s="7">
        <v>-9.0112768496298776E-2</v>
      </c>
      <c r="AR650" s="7">
        <v>0.58198014826181022</v>
      </c>
      <c r="AS650" s="7">
        <v>1.5594327703751472</v>
      </c>
    </row>
    <row r="651" spans="34:45" x14ac:dyDescent="0.25">
      <c r="AH651" t="str">
        <v>Haiti</v>
      </c>
      <c r="AI651">
        <v>62.7</v>
      </c>
      <c r="AJ651" s="7">
        <v>61.31515155315018</v>
      </c>
      <c r="AK651" s="7">
        <v>1.3848484468498228</v>
      </c>
      <c r="AL651" s="7">
        <v>1.3883891573317668</v>
      </c>
      <c r="AM651" s="7">
        <v>2.550229136583539E-3</v>
      </c>
      <c r="AN651" s="7">
        <v>0.30161719765410178</v>
      </c>
      <c r="AO651" s="7">
        <v>3.8765832877356518E-5</v>
      </c>
      <c r="AP651" s="7">
        <v>-0.27396491687072577</v>
      </c>
      <c r="AQ651" s="7">
        <v>-8.9166411430663173E-2</v>
      </c>
      <c r="AR651" s="7">
        <v>0.54919686602720319</v>
      </c>
      <c r="AS651" s="7">
        <v>1.3883891573317668</v>
      </c>
    </row>
    <row r="652" spans="34:45" x14ac:dyDescent="0.25">
      <c r="AH652" t="str">
        <v>Honduras</v>
      </c>
      <c r="AI652">
        <v>74.5</v>
      </c>
      <c r="AJ652" s="7">
        <v>68.329931523801577</v>
      </c>
      <c r="AK652" s="7">
        <v>6.1700684761984235</v>
      </c>
      <c r="AL652" s="7">
        <v>6.1836403651646501</v>
      </c>
      <c r="AM652" s="7">
        <v>2.1948056750978003E-3</v>
      </c>
      <c r="AN652" s="7">
        <v>1.3435891046846729</v>
      </c>
      <c r="AO652" s="7">
        <v>6.6180799678365934E-4</v>
      </c>
      <c r="AP652" s="7">
        <v>-0.27396491687072577</v>
      </c>
      <c r="AQ652" s="7">
        <v>-8.7424824411479016E-2</v>
      </c>
      <c r="AR652" s="7">
        <v>1.1591329107072548</v>
      </c>
      <c r="AS652" s="7">
        <v>6.1836403651646501</v>
      </c>
    </row>
    <row r="653" spans="34:45" x14ac:dyDescent="0.25">
      <c r="AH653" t="str">
        <v>Honduras</v>
      </c>
      <c r="AI653">
        <v>74.3</v>
      </c>
      <c r="AJ653" s="7">
        <v>73.112679950261736</v>
      </c>
      <c r="AK653" s="7">
        <v>1.1873200497382612</v>
      </c>
      <c r="AL653" s="7">
        <v>1.1909198718320957</v>
      </c>
      <c r="AM653" s="7">
        <v>3.0227240127386466E-3</v>
      </c>
      <c r="AN653" s="7">
        <v>0.25865718188540449</v>
      </c>
      <c r="AO653" s="7">
        <v>3.3807345285498479E-5</v>
      </c>
      <c r="AP653" s="7">
        <v>-0.27396491687072577</v>
      </c>
      <c r="AQ653" s="7">
        <v>-8.5453440712484743E-2</v>
      </c>
      <c r="AR653" s="7">
        <v>0.50858350532179519</v>
      </c>
      <c r="AS653" s="7">
        <v>1.1909198718320957</v>
      </c>
    </row>
    <row r="654" spans="34:45" x14ac:dyDescent="0.25">
      <c r="AH654" t="str">
        <v>Honduras</v>
      </c>
      <c r="AI654">
        <v>74.099999999999994</v>
      </c>
      <c r="AJ654" s="7">
        <v>68.630933533403592</v>
      </c>
      <c r="AK654" s="7">
        <v>5.4690664665964022</v>
      </c>
      <c r="AL654" s="7">
        <v>5.4767485088912222</v>
      </c>
      <c r="AM654" s="7">
        <v>1.4026647895825414E-3</v>
      </c>
      <c r="AN654" s="7">
        <v>1.1904670237023889</v>
      </c>
      <c r="AO654" s="7">
        <v>3.3177753923865867E-4</v>
      </c>
      <c r="AP654" s="7">
        <v>-0.27396491687072577</v>
      </c>
      <c r="AQ654" s="7">
        <v>-8.4908496160509023E-2</v>
      </c>
      <c r="AR654" s="7">
        <v>1.091085250428393</v>
      </c>
      <c r="AS654" s="7">
        <v>5.4767485088912222</v>
      </c>
    </row>
    <row r="655" spans="34:45" x14ac:dyDescent="0.25">
      <c r="AH655" t="str">
        <v>Honduras</v>
      </c>
      <c r="AI655">
        <v>73.900000000000006</v>
      </c>
      <c r="AJ655" s="7">
        <v>68.618237025380751</v>
      </c>
      <c r="AK655" s="7">
        <v>5.2817629746192551</v>
      </c>
      <c r="AL655" s="7">
        <v>5.2881292038720282</v>
      </c>
      <c r="AM655" s="7">
        <v>1.2038717299325962E-3</v>
      </c>
      <c r="AN655" s="7">
        <v>1.1495817284844976</v>
      </c>
      <c r="AO655" s="7">
        <v>2.6548000710420022E-4</v>
      </c>
      <c r="AP655" s="7">
        <v>-0.27396491687072577</v>
      </c>
      <c r="AQ655" s="7">
        <v>-8.4785336501339958E-2</v>
      </c>
      <c r="AR655" s="7">
        <v>1.0721854916405544</v>
      </c>
      <c r="AS655" s="7">
        <v>5.2881292038720282</v>
      </c>
    </row>
    <row r="656" spans="34:45" x14ac:dyDescent="0.25">
      <c r="AH656" t="str">
        <v>Honduras</v>
      </c>
      <c r="AI656">
        <v>73.599999999999994</v>
      </c>
      <c r="AJ656" s="7">
        <v>68.370220992457575</v>
      </c>
      <c r="AK656" s="7">
        <v>5.2297790075424189</v>
      </c>
      <c r="AL656" s="7">
        <v>5.2346592986257905</v>
      </c>
      <c r="AM656" s="7">
        <v>9.3230348050583748E-4</v>
      </c>
      <c r="AN656" s="7">
        <v>1.1381126454480015</v>
      </c>
      <c r="AO656" s="7">
        <v>2.0145666297703138E-4</v>
      </c>
      <c r="AP656" s="7">
        <v>-0.26293383539244392</v>
      </c>
      <c r="AQ656" s="7">
        <v>-8.3705585680484487E-2</v>
      </c>
      <c r="AR656" s="7">
        <v>1.0668236243390945</v>
      </c>
      <c r="AS656" s="7">
        <v>5.2346592986257905</v>
      </c>
    </row>
    <row r="657" spans="34:45" x14ac:dyDescent="0.25">
      <c r="AH657" t="str">
        <v>Honduras</v>
      </c>
      <c r="AI657">
        <v>73.400000000000006</v>
      </c>
      <c r="AJ657" s="7">
        <v>68.065176026140364</v>
      </c>
      <c r="AK657" s="7">
        <v>5.3348239738596419</v>
      </c>
      <c r="AL657" s="7">
        <v>5.339210003034637</v>
      </c>
      <c r="AM657" s="7">
        <v>8.2147530674049488E-4</v>
      </c>
      <c r="AN657" s="7">
        <v>1.1609083055540144</v>
      </c>
      <c r="AO657" s="7">
        <v>1.8466985503192083E-4</v>
      </c>
      <c r="AP657" s="7">
        <v>-0.26293383539244392</v>
      </c>
      <c r="AQ657" s="7">
        <v>-8.3617323609672611E-2</v>
      </c>
      <c r="AR657" s="7">
        <v>1.0774545491824767</v>
      </c>
      <c r="AS657" s="7">
        <v>5.339210003034637</v>
      </c>
    </row>
    <row r="658" spans="34:45" x14ac:dyDescent="0.25">
      <c r="AH658" t="str">
        <v>Honduras</v>
      </c>
      <c r="AI658">
        <v>73.2</v>
      </c>
      <c r="AJ658" s="7">
        <v>67.730486089482312</v>
      </c>
      <c r="AK658" s="7">
        <v>5.4695139105176906</v>
      </c>
      <c r="AL658" s="7">
        <v>5.4738114598393501</v>
      </c>
      <c r="AM658" s="7">
        <v>7.8511095115169375E-4</v>
      </c>
      <c r="AN658" s="7">
        <v>1.1901964555496112</v>
      </c>
      <c r="AO658" s="7">
        <v>1.8550609920452859E-4</v>
      </c>
      <c r="AP658" s="7">
        <v>-0.26293383539244392</v>
      </c>
      <c r="AQ658" s="7">
        <v>-8.324264229475925E-2</v>
      </c>
      <c r="AR658" s="7">
        <v>1.0909612530010455</v>
      </c>
      <c r="AS658" s="7">
        <v>5.4738114598393501</v>
      </c>
    </row>
    <row r="659" spans="34:45" x14ac:dyDescent="0.25">
      <c r="AH659" t="str">
        <v>Honduras</v>
      </c>
      <c r="AI659">
        <v>73</v>
      </c>
      <c r="AJ659" s="7">
        <v>72.209058480258875</v>
      </c>
      <c r="AK659" s="7">
        <v>0.79094151974112492</v>
      </c>
      <c r="AL659" s="7">
        <v>0.79274589500346726</v>
      </c>
      <c r="AM659" s="7">
        <v>2.2761079858186436E-3</v>
      </c>
      <c r="AN659" s="7">
        <v>0.17224180090319585</v>
      </c>
      <c r="AO659" s="7">
        <v>1.1279980667370905E-5</v>
      </c>
      <c r="AP659" s="7">
        <v>-0.26293383539244392</v>
      </c>
      <c r="AQ659" s="7">
        <v>-8.0565038001202446E-2</v>
      </c>
      <c r="AR659" s="7">
        <v>0.41502024155840384</v>
      </c>
      <c r="AS659" s="7">
        <v>0.79274589500346726</v>
      </c>
    </row>
    <row r="660" spans="34:45" x14ac:dyDescent="0.25">
      <c r="AH660" t="str">
        <v>Honduras</v>
      </c>
      <c r="AI660">
        <v>72.8</v>
      </c>
      <c r="AJ660" s="7">
        <v>67.265010994343697</v>
      </c>
      <c r="AK660" s="7">
        <v>5.5349890056562998</v>
      </c>
      <c r="AL660" s="7">
        <v>5.5401822469634316</v>
      </c>
      <c r="AM660" s="7">
        <v>9.3737734168909681E-4</v>
      </c>
      <c r="AN660" s="7">
        <v>1.2045359788409251</v>
      </c>
      <c r="AO660" s="7">
        <v>2.2688722490366156E-4</v>
      </c>
      <c r="AP660" s="7">
        <v>-0.26293383539244392</v>
      </c>
      <c r="AQ660" s="7">
        <v>-7.8645458872466475E-2</v>
      </c>
      <c r="AR660" s="7">
        <v>1.0975135438075128</v>
      </c>
      <c r="AS660" s="7">
        <v>5.5401822469634316</v>
      </c>
    </row>
    <row r="661" spans="34:45" x14ac:dyDescent="0.25">
      <c r="AH661" t="str">
        <v>Honduras</v>
      </c>
      <c r="AI661">
        <v>72.5</v>
      </c>
      <c r="AJ661" s="7">
        <v>66.926154512563613</v>
      </c>
      <c r="AK661" s="7">
        <v>5.5738454874363867</v>
      </c>
      <c r="AL661" s="7">
        <v>5.5801650767612028</v>
      </c>
      <c r="AM661" s="7">
        <v>1.1325093859918462E-3</v>
      </c>
      <c r="AN661" s="7">
        <v>1.213110483541294</v>
      </c>
      <c r="AO661" s="7">
        <v>2.7808873252479078E-4</v>
      </c>
      <c r="AP661" s="7">
        <v>-0.26293383539244392</v>
      </c>
      <c r="AQ661" s="7">
        <v>-7.6395474730719393E-2</v>
      </c>
      <c r="AR661" s="7">
        <v>1.1014129486896793</v>
      </c>
      <c r="AS661" s="7">
        <v>5.5801650767612028</v>
      </c>
    </row>
    <row r="662" spans="34:45" x14ac:dyDescent="0.25">
      <c r="AH662" t="str">
        <v>Honduras</v>
      </c>
      <c r="AI662">
        <v>72.2</v>
      </c>
      <c r="AJ662" s="7">
        <v>66.589435514629855</v>
      </c>
      <c r="AK662" s="7">
        <v>5.6105644853701477</v>
      </c>
      <c r="AL662" s="7">
        <v>5.6184615350519627</v>
      </c>
      <c r="AM662" s="7">
        <v>1.4055537503544701E-3</v>
      </c>
      <c r="AN662" s="7">
        <v>1.2212690605459593</v>
      </c>
      <c r="AO662" s="7">
        <v>3.4988858283454909E-4</v>
      </c>
      <c r="AP662" s="7">
        <v>-0.26293383539244392</v>
      </c>
      <c r="AQ662" s="7">
        <v>-7.5013777014779098E-2</v>
      </c>
      <c r="AR662" s="7">
        <v>1.1051104291182665</v>
      </c>
      <c r="AS662" s="7">
        <v>5.6184615350519627</v>
      </c>
    </row>
    <row r="663" spans="34:45" x14ac:dyDescent="0.25">
      <c r="AH663" t="str">
        <v>Honduras</v>
      </c>
      <c r="AI663">
        <v>71.900000000000006</v>
      </c>
      <c r="AJ663" s="7">
        <v>66.438164893862393</v>
      </c>
      <c r="AK663" s="7">
        <v>5.4618351061376131</v>
      </c>
      <c r="AL663" s="7">
        <v>5.4713235955686761</v>
      </c>
      <c r="AM663" s="7">
        <v>1.7342219419717753E-3</v>
      </c>
      <c r="AN663" s="7">
        <v>1.1890903721937529</v>
      </c>
      <c r="AO663" s="7">
        <v>4.0938975357504044E-4</v>
      </c>
      <c r="AP663" s="7">
        <v>-0.25193465741015014</v>
      </c>
      <c r="AQ663" s="7">
        <v>-7.1876529610077775E-2</v>
      </c>
      <c r="AR663" s="7">
        <v>1.0904542045376104</v>
      </c>
      <c r="AS663" s="7">
        <v>5.4713235955686761</v>
      </c>
    </row>
    <row r="664" spans="34:45" x14ac:dyDescent="0.25">
      <c r="AH664" t="str">
        <v>Honduras</v>
      </c>
      <c r="AI664">
        <v>71.599999999999994</v>
      </c>
      <c r="AJ664" s="7">
        <v>66.072885551727623</v>
      </c>
      <c r="AK664" s="7">
        <v>5.5271144482723713</v>
      </c>
      <c r="AL664" s="7">
        <v>5.5390645918011652</v>
      </c>
      <c r="AM664" s="7">
        <v>2.1574298928527368E-3</v>
      </c>
      <c r="AN664" s="7">
        <v>1.2035574160746123</v>
      </c>
      <c r="AO664" s="7">
        <v>5.2198381854505688E-4</v>
      </c>
      <c r="AP664" s="7">
        <v>-0.25193465741015014</v>
      </c>
      <c r="AQ664" s="7">
        <v>-7.1370533757564039E-2</v>
      </c>
      <c r="AR664" s="7">
        <v>1.0970676442565483</v>
      </c>
      <c r="AS664" s="7">
        <v>5.5390645918011652</v>
      </c>
    </row>
    <row r="665" spans="34:45" x14ac:dyDescent="0.25">
      <c r="AH665" t="str">
        <v>Honduras</v>
      </c>
      <c r="AI665">
        <v>71.3</v>
      </c>
      <c r="AJ665" s="7">
        <v>65.673975371834302</v>
      </c>
      <c r="AK665" s="7">
        <v>5.6260246281656947</v>
      </c>
      <c r="AL665" s="7">
        <v>5.6409955174621729</v>
      </c>
      <c r="AM665" s="7">
        <v>2.653944547577591E-3</v>
      </c>
      <c r="AN665" s="7">
        <v>1.2254005235370216</v>
      </c>
      <c r="AO665" s="7">
        <v>6.6596413726302181E-4</v>
      </c>
      <c r="AP665" s="7">
        <v>-0.25193465741015014</v>
      </c>
      <c r="AQ665" s="7">
        <v>-7.1184961995204368E-2</v>
      </c>
      <c r="AR665" s="7">
        <v>1.1069781043620608</v>
      </c>
      <c r="AS665" s="7">
        <v>5.6409955174621729</v>
      </c>
    </row>
    <row r="666" spans="34:45" x14ac:dyDescent="0.25">
      <c r="AH666" t="str">
        <v>Honduras</v>
      </c>
      <c r="AI666">
        <v>71</v>
      </c>
      <c r="AJ666" s="7">
        <v>65.465343286116649</v>
      </c>
      <c r="AK666" s="7">
        <v>5.5346567138833507</v>
      </c>
      <c r="AL666" s="7">
        <v>5.5524061380630974</v>
      </c>
      <c r="AM666" s="7">
        <v>3.1967085509235177E-3</v>
      </c>
      <c r="AN666" s="7">
        <v>1.2058278969042648</v>
      </c>
      <c r="AO666" s="7">
        <v>7.7716455164169261E-4</v>
      </c>
      <c r="AP666" s="7">
        <v>-0.25193465741015014</v>
      </c>
      <c r="AQ666" s="7">
        <v>-7.0050350513219811E-2</v>
      </c>
      <c r="AR666" s="7">
        <v>1.0981019519626878</v>
      </c>
      <c r="AS666" s="7">
        <v>5.5524061380630974</v>
      </c>
    </row>
    <row r="667" spans="34:45" x14ac:dyDescent="0.25">
      <c r="AH667" t="str">
        <v>India</v>
      </c>
      <c r="AI667">
        <v>68</v>
      </c>
      <c r="AJ667" s="7">
        <v>67.421442921625129</v>
      </c>
      <c r="AK667" s="7">
        <v>0.57855707837487103</v>
      </c>
      <c r="AL667" s="7">
        <v>0.57980178076419364</v>
      </c>
      <c r="AM667" s="7">
        <v>2.146772277384309E-3</v>
      </c>
      <c r="AN667" s="7">
        <v>0.12598308760087729</v>
      </c>
      <c r="AO667" s="7">
        <v>5.6910520441339326E-6</v>
      </c>
      <c r="AP667" s="7">
        <v>-0.25193465741015014</v>
      </c>
      <c r="AQ667" s="7">
        <v>-6.8337522666742909E-2</v>
      </c>
      <c r="AR667" s="7">
        <v>0.35494096354306204</v>
      </c>
      <c r="AS667" s="7">
        <v>0.57980178076419364</v>
      </c>
    </row>
    <row r="668" spans="34:45" x14ac:dyDescent="0.25">
      <c r="AH668" t="str">
        <v>India</v>
      </c>
      <c r="AI668">
        <v>67.599999999999994</v>
      </c>
      <c r="AJ668" s="7">
        <v>67.199620839345499</v>
      </c>
      <c r="AK668" s="7">
        <v>0.40037916065449508</v>
      </c>
      <c r="AL668" s="7">
        <v>0.4010740791444366</v>
      </c>
      <c r="AM668" s="7">
        <v>1.7326437336062255E-3</v>
      </c>
      <c r="AN668" s="7">
        <v>8.716605675111562E-2</v>
      </c>
      <c r="AO668" s="7">
        <v>2.1978899916504514E-6</v>
      </c>
      <c r="AP668" s="7">
        <v>-0.25193465741015014</v>
      </c>
      <c r="AQ668" s="7">
        <v>-5.9764746924277967E-2</v>
      </c>
      <c r="AR668" s="7">
        <v>0.29523898243815233</v>
      </c>
      <c r="AS668" s="7">
        <v>0.4010740791444366</v>
      </c>
    </row>
    <row r="669" spans="34:45" x14ac:dyDescent="0.25">
      <c r="AH669" t="str">
        <v>India</v>
      </c>
      <c r="AI669">
        <v>67.3</v>
      </c>
      <c r="AJ669" s="7">
        <v>72.519506133253344</v>
      </c>
      <c r="AK669" s="7">
        <v>-5.219506133253347</v>
      </c>
      <c r="AL669" s="7">
        <v>-5.2338082585762837</v>
      </c>
      <c r="AM669" s="7">
        <v>2.7326422016895457E-3</v>
      </c>
      <c r="AN669" s="7">
        <v>-1.136901867695941</v>
      </c>
      <c r="AO669" s="7">
        <v>5.9029061234356641E-4</v>
      </c>
      <c r="AP669" s="7">
        <v>-0.24253103988010652</v>
      </c>
      <c r="AQ669" s="7">
        <v>-5.6617804398699213E-2</v>
      </c>
      <c r="AR669" s="7">
        <v>1.0662560047643066</v>
      </c>
      <c r="AS669" s="7">
        <v>-5.2338082585762837</v>
      </c>
    </row>
    <row r="670" spans="34:45" x14ac:dyDescent="0.25">
      <c r="AH670" t="str">
        <v>India</v>
      </c>
      <c r="AI670">
        <v>66.8</v>
      </c>
      <c r="AJ670" s="7">
        <v>66.02316895770079</v>
      </c>
      <c r="AK670" s="7">
        <v>0.7768310422992073</v>
      </c>
      <c r="AL670" s="7">
        <v>0.77774569445880104</v>
      </c>
      <c r="AM670" s="7">
        <v>1.1760298592591856E-3</v>
      </c>
      <c r="AN670" s="7">
        <v>0.16907580481938034</v>
      </c>
      <c r="AO670" s="7">
        <v>5.6097185030125333E-6</v>
      </c>
      <c r="AP670" s="7">
        <v>-0.24253103988010652</v>
      </c>
      <c r="AQ670" s="7">
        <v>-5.5994624100530875E-2</v>
      </c>
      <c r="AR670" s="7">
        <v>0.41118828390334805</v>
      </c>
      <c r="AS670" s="7">
        <v>0.77774569445880104</v>
      </c>
    </row>
    <row r="671" spans="34:45" x14ac:dyDescent="0.25">
      <c r="AH671" t="str">
        <v>India</v>
      </c>
      <c r="AI671">
        <v>66.400000000000006</v>
      </c>
      <c r="AJ671" s="7">
        <v>65.351865049466326</v>
      </c>
      <c r="AK671" s="7">
        <v>1.0481349505336794</v>
      </c>
      <c r="AL671" s="7">
        <v>1.049242557292811</v>
      </c>
      <c r="AM671" s="7">
        <v>1.055625080619367E-3</v>
      </c>
      <c r="AN671" s="7">
        <v>0.2281108379481398</v>
      </c>
      <c r="AO671" s="7">
        <v>9.164504392739397E-6</v>
      </c>
      <c r="AP671" s="7">
        <v>-0.24253103988010652</v>
      </c>
      <c r="AQ671" s="7">
        <v>-5.4448019654955257E-2</v>
      </c>
      <c r="AR671" s="7">
        <v>0.47760950361999688</v>
      </c>
      <c r="AS671" s="7">
        <v>1.049242557292811</v>
      </c>
    </row>
    <row r="672" spans="34:45" x14ac:dyDescent="0.25">
      <c r="AH672" t="str">
        <v>India</v>
      </c>
      <c r="AI672">
        <v>66</v>
      </c>
      <c r="AJ672" s="7">
        <v>71.896983858502296</v>
      </c>
      <c r="AK672" s="7">
        <v>-5.8969838585022956</v>
      </c>
      <c r="AL672" s="7">
        <v>-5.9135385408766536</v>
      </c>
      <c r="AM672" s="7">
        <v>2.7994545499155777E-3</v>
      </c>
      <c r="AN672" s="7">
        <v>-1.2845116723806125</v>
      </c>
      <c r="AO672" s="7">
        <v>7.7199728560452859E-4</v>
      </c>
      <c r="AP672" s="7">
        <v>-0.23783731322627524</v>
      </c>
      <c r="AQ672" s="7">
        <v>-5.3883273091378442E-2</v>
      </c>
      <c r="AR672" s="7">
        <v>1.1333629923288533</v>
      </c>
      <c r="AS672" s="7">
        <v>-5.9135385408766536</v>
      </c>
    </row>
    <row r="673" spans="34:45" x14ac:dyDescent="0.25">
      <c r="AH673" t="str">
        <v>India</v>
      </c>
      <c r="AI673">
        <v>65.5</v>
      </c>
      <c r="AJ673" s="7">
        <v>70.850446054745944</v>
      </c>
      <c r="AK673" s="7">
        <v>-5.3504460547459445</v>
      </c>
      <c r="AL673" s="7">
        <v>-5.3637637711087418</v>
      </c>
      <c r="AM673" s="7">
        <v>2.4829050888727057E-3</v>
      </c>
      <c r="AN673" s="7">
        <v>-1.1652770304557731</v>
      </c>
      <c r="AO673" s="7">
        <v>5.6330926306306451E-4</v>
      </c>
      <c r="AP673" s="7">
        <v>-0.23783731322627524</v>
      </c>
      <c r="AQ673" s="7">
        <v>-5.1781593135859547E-2</v>
      </c>
      <c r="AR673" s="7">
        <v>1.079479981498394</v>
      </c>
      <c r="AS673" s="7">
        <v>-5.3637637711087418</v>
      </c>
    </row>
    <row r="674" spans="34:45" x14ac:dyDescent="0.25">
      <c r="AH674" t="str">
        <v>India</v>
      </c>
      <c r="AI674">
        <v>65.2</v>
      </c>
      <c r="AJ674" s="7">
        <v>70.278176310856225</v>
      </c>
      <c r="AK674" s="7">
        <v>-5.0781763108562217</v>
      </c>
      <c r="AL674" s="7">
        <v>-5.0915571217713103</v>
      </c>
      <c r="AM674" s="7">
        <v>2.6280390448478221E-3</v>
      </c>
      <c r="AN674" s="7">
        <v>-1.1060596968407175</v>
      </c>
      <c r="AO674" s="7">
        <v>5.372550956080944E-4</v>
      </c>
      <c r="AP674" s="7">
        <v>-0.23783731322627524</v>
      </c>
      <c r="AQ674" s="7">
        <v>-4.9771182960743565E-2</v>
      </c>
      <c r="AR674" s="7">
        <v>1.0516937276796499</v>
      </c>
      <c r="AS674" s="7">
        <v>-5.0915571217713103</v>
      </c>
    </row>
    <row r="675" spans="34:45" x14ac:dyDescent="0.25">
      <c r="AH675" t="str">
        <v>India</v>
      </c>
      <c r="AI675">
        <v>64.8</v>
      </c>
      <c r="AJ675" s="7">
        <v>69.993086079937484</v>
      </c>
      <c r="AK675" s="7">
        <v>-5.1930860799374869</v>
      </c>
      <c r="AL675" s="7">
        <v>-5.2075798335480128</v>
      </c>
      <c r="AM675" s="7">
        <v>2.7832033447005621E-3</v>
      </c>
      <c r="AN675" s="7">
        <v>-1.1311757826436475</v>
      </c>
      <c r="AO675" s="7">
        <v>5.952018875291814E-4</v>
      </c>
      <c r="AP675" s="7">
        <v>-0.23783731322627524</v>
      </c>
      <c r="AQ675" s="7">
        <v>-4.9391438826536675E-2</v>
      </c>
      <c r="AR675" s="7">
        <v>1.0635674791209289</v>
      </c>
      <c r="AS675" s="7">
        <v>-5.2075798335480128</v>
      </c>
    </row>
    <row r="676" spans="34:45" x14ac:dyDescent="0.25">
      <c r="AH676" t="str">
        <v>India</v>
      </c>
      <c r="AI676">
        <v>64.400000000000006</v>
      </c>
      <c r="AJ676" s="7">
        <v>63.44847321238106</v>
      </c>
      <c r="AK676" s="7">
        <v>0.95152678761894549</v>
      </c>
      <c r="AL676" s="7">
        <v>0.95287185893742909</v>
      </c>
      <c r="AM676" s="7">
        <v>1.4115972739330252E-3</v>
      </c>
      <c r="AN676" s="7">
        <v>0.20712242867679173</v>
      </c>
      <c r="AO676" s="7">
        <v>1.0107117216318606E-5</v>
      </c>
      <c r="AP676" s="7">
        <v>-0.23783731322627524</v>
      </c>
      <c r="AQ676" s="7">
        <v>-4.8691427248482251E-2</v>
      </c>
      <c r="AR676" s="7">
        <v>0.45510705188646738</v>
      </c>
      <c r="AS676" s="7">
        <v>0.95287185893742909</v>
      </c>
    </row>
    <row r="677" spans="34:45" x14ac:dyDescent="0.25">
      <c r="AH677" t="str">
        <v>India</v>
      </c>
      <c r="AI677">
        <v>64</v>
      </c>
      <c r="AJ677" s="7">
        <v>63.121366825985795</v>
      </c>
      <c r="AK677" s="7">
        <v>0.8786331740142046</v>
      </c>
      <c r="AL677" s="7">
        <v>0.88014628985669197</v>
      </c>
      <c r="AM677" s="7">
        <v>1.7191640298043218E-3</v>
      </c>
      <c r="AN677" s="7">
        <v>0.191284860852137</v>
      </c>
      <c r="AO677" s="7">
        <v>1.0502060845363711E-5</v>
      </c>
      <c r="AP677" s="7">
        <v>-0.23002600999886993</v>
      </c>
      <c r="AQ677" s="7">
        <v>-4.8313374641191363E-2</v>
      </c>
      <c r="AR677" s="7">
        <v>0.43736124754273442</v>
      </c>
      <c r="AS677" s="7">
        <v>0.88014628985669197</v>
      </c>
    </row>
    <row r="678" spans="34:45" x14ac:dyDescent="0.25">
      <c r="AH678" t="str">
        <v>Indonesia</v>
      </c>
      <c r="AI678">
        <v>68.900000000000006</v>
      </c>
      <c r="AJ678" s="7">
        <v>69.665795267835975</v>
      </c>
      <c r="AK678" s="7">
        <v>-0.76579526783596918</v>
      </c>
      <c r="AL678" s="7">
        <v>-0.76750395180973885</v>
      </c>
      <c r="AM678" s="7">
        <v>2.2262868741466527E-3</v>
      </c>
      <c r="AN678" s="7">
        <v>-0.16676158684258588</v>
      </c>
      <c r="AO678" s="7">
        <v>1.0341650474936731E-5</v>
      </c>
      <c r="AP678" s="7">
        <v>-0.23002600999886993</v>
      </c>
      <c r="AQ678" s="7">
        <v>-4.7913492484230664E-2</v>
      </c>
      <c r="AR678" s="7">
        <v>0.40836452691509073</v>
      </c>
      <c r="AS678" s="7">
        <v>-0.76750395180973885</v>
      </c>
    </row>
    <row r="679" spans="34:45" x14ac:dyDescent="0.25">
      <c r="AH679" t="str">
        <v>Indonesia</v>
      </c>
      <c r="AI679">
        <v>68.7</v>
      </c>
      <c r="AJ679" s="7">
        <v>69.42498537945383</v>
      </c>
      <c r="AK679" s="7">
        <v>-0.72498537945382679</v>
      </c>
      <c r="AL679" s="7">
        <v>-0.7264366292825043</v>
      </c>
      <c r="AM679" s="7">
        <v>1.99776521471789E-3</v>
      </c>
      <c r="AN679" s="7">
        <v>-0.15785664242941347</v>
      </c>
      <c r="AO679" s="7">
        <v>8.3135670768589947E-6</v>
      </c>
      <c r="AP679" s="7">
        <v>-0.23002600999886993</v>
      </c>
      <c r="AQ679" s="7">
        <v>-4.7615080764932365E-2</v>
      </c>
      <c r="AR679" s="7">
        <v>0.39731176980982263</v>
      </c>
      <c r="AS679" s="7">
        <v>-0.7264366292825043</v>
      </c>
    </row>
    <row r="680" spans="34:45" x14ac:dyDescent="0.25">
      <c r="AH680" t="str">
        <v>Indonesia</v>
      </c>
      <c r="AI680">
        <v>68.5</v>
      </c>
      <c r="AJ680" s="7">
        <v>69.168140839492793</v>
      </c>
      <c r="AK680" s="7">
        <v>-0.66814083949279279</v>
      </c>
      <c r="AL680" s="7">
        <v>-0.66909345947372689</v>
      </c>
      <c r="AM680" s="7">
        <v>1.4237472619794377E-3</v>
      </c>
      <c r="AN680" s="7">
        <v>-0.14543762411166283</v>
      </c>
      <c r="AO680" s="7">
        <v>5.0263642773440696E-6</v>
      </c>
      <c r="AP680" s="7">
        <v>-0.23002600999886993</v>
      </c>
      <c r="AQ680" s="7">
        <v>-4.7180147752035301E-2</v>
      </c>
      <c r="AR680" s="7">
        <v>0.38136285098533501</v>
      </c>
      <c r="AS680" s="7">
        <v>-0.66909345947372689</v>
      </c>
    </row>
    <row r="681" spans="34:45" x14ac:dyDescent="0.25">
      <c r="AH681" t="str">
        <v>Indonesia</v>
      </c>
      <c r="AI681">
        <v>68.3</v>
      </c>
      <c r="AJ681" s="7">
        <v>68.684197739443263</v>
      </c>
      <c r="AK681" s="7">
        <v>-0.38419773944326607</v>
      </c>
      <c r="AL681" s="7">
        <v>-0.38462630317368696</v>
      </c>
      <c r="AM681" s="7">
        <v>1.1142340679373066E-3</v>
      </c>
      <c r="AN681" s="7">
        <v>-8.3617323609672611E-2</v>
      </c>
      <c r="AO681" s="7">
        <v>1.2998758748533713E-6</v>
      </c>
      <c r="AP681" s="7">
        <v>-0.22378708008709278</v>
      </c>
      <c r="AQ681" s="7">
        <v>-4.2284563974593389E-2</v>
      </c>
      <c r="AR681" s="7">
        <v>0.28916660182267351</v>
      </c>
      <c r="AS681" s="7">
        <v>-0.38462630317368696</v>
      </c>
    </row>
    <row r="682" spans="34:45" x14ac:dyDescent="0.25">
      <c r="AH682" t="str">
        <v>Indonesia</v>
      </c>
      <c r="AI682">
        <v>68.099999999999994</v>
      </c>
      <c r="AJ682" s="7">
        <v>68.318800011232895</v>
      </c>
      <c r="AK682" s="7">
        <v>-0.21880001123290072</v>
      </c>
      <c r="AL682" s="7">
        <v>-0.21899942329718064</v>
      </c>
      <c r="AM682" s="7">
        <v>9.1055976896032512E-4</v>
      </c>
      <c r="AN682" s="7">
        <v>-4.7615080764932365E-2</v>
      </c>
      <c r="AO682" s="7">
        <v>3.4438314638642955E-7</v>
      </c>
      <c r="AP682" s="7">
        <v>-0.22378708008709278</v>
      </c>
      <c r="AQ682" s="7">
        <v>-4.0361254518223838E-2</v>
      </c>
      <c r="AR682" s="7">
        <v>0.21820880084206587</v>
      </c>
      <c r="AS682" s="7">
        <v>-0.21899942329718064</v>
      </c>
    </row>
    <row r="683" spans="34:45" x14ac:dyDescent="0.25">
      <c r="AH683" t="str">
        <v>Indonesia</v>
      </c>
      <c r="AI683">
        <v>67.900000000000006</v>
      </c>
      <c r="AJ683" s="7">
        <v>67.630789053474217</v>
      </c>
      <c r="AK683" s="7">
        <v>0.26921094652578859</v>
      </c>
      <c r="AL683" s="7">
        <v>0.26941937393014603</v>
      </c>
      <c r="AM683" s="7">
        <v>7.7361698721585353E-4</v>
      </c>
      <c r="AN683" s="7">
        <v>5.8581452894757073E-2</v>
      </c>
      <c r="AO683" s="7">
        <v>4.4282398086303645E-7</v>
      </c>
      <c r="AP683" s="7">
        <v>-0.22378708008709278</v>
      </c>
      <c r="AQ683" s="7">
        <v>-3.5889494026510052E-2</v>
      </c>
      <c r="AR683" s="7">
        <v>0.24203605701373726</v>
      </c>
      <c r="AS683" s="7">
        <v>0.26941937393014603</v>
      </c>
    </row>
    <row r="684" spans="34:45" x14ac:dyDescent="0.25">
      <c r="AH684" t="str">
        <v>Indonesia</v>
      </c>
      <c r="AI684">
        <v>67.7</v>
      </c>
      <c r="AJ684" s="7">
        <v>67.529783634482783</v>
      </c>
      <c r="AK684" s="7">
        <v>0.17021636551721997</v>
      </c>
      <c r="AL684" s="7">
        <v>0.17035056991782593</v>
      </c>
      <c r="AM684" s="7">
        <v>7.8781304148681989E-4</v>
      </c>
      <c r="AN684" s="7">
        <v>3.7040071961541146E-2</v>
      </c>
      <c r="AO684" s="7">
        <v>1.8028427041013523E-7</v>
      </c>
      <c r="AP684" s="7">
        <v>-0.22378708008709278</v>
      </c>
      <c r="AQ684" s="7">
        <v>-3.53164928515146E-2</v>
      </c>
      <c r="AR684" s="7">
        <v>0.19245797453350991</v>
      </c>
      <c r="AS684" s="7">
        <v>0.17035056991782593</v>
      </c>
    </row>
    <row r="685" spans="34:45" x14ac:dyDescent="0.25">
      <c r="AH685" t="str">
        <v>Indonesia</v>
      </c>
      <c r="AI685">
        <v>67.5</v>
      </c>
      <c r="AJ685" s="7">
        <v>72.276982020495268</v>
      </c>
      <c r="AK685" s="7">
        <v>-4.776982020495268</v>
      </c>
      <c r="AL685" s="7">
        <v>-4.7874403025083652</v>
      </c>
      <c r="AM685" s="7">
        <v>2.18452478825008E-3</v>
      </c>
      <c r="AN685" s="7">
        <v>-1.0402263695356213</v>
      </c>
      <c r="AO685" s="7">
        <v>3.9483096860908577E-4</v>
      </c>
      <c r="AP685" s="7">
        <v>-0.22378708008709278</v>
      </c>
      <c r="AQ685" s="7">
        <v>-3.4775243419252914E-2</v>
      </c>
      <c r="AR685" s="7">
        <v>1.0199148834758818</v>
      </c>
      <c r="AS685" s="7">
        <v>-4.7874403025083652</v>
      </c>
    </row>
    <row r="686" spans="34:45" x14ac:dyDescent="0.25">
      <c r="AH686" t="str">
        <v>Indonesia</v>
      </c>
      <c r="AI686">
        <v>67.3</v>
      </c>
      <c r="AJ686" s="7">
        <v>66.427769623413738</v>
      </c>
      <c r="AK686" s="7">
        <v>0.87223037658625913</v>
      </c>
      <c r="AL686" s="7">
        <v>0.87298922991390915</v>
      </c>
      <c r="AM686" s="7">
        <v>8.6925852192347994E-4</v>
      </c>
      <c r="AN686" s="7">
        <v>0.18981014301634563</v>
      </c>
      <c r="AO686" s="7">
        <v>5.2241329137335254E-6</v>
      </c>
      <c r="AP686" s="7">
        <v>-0.22378708008709278</v>
      </c>
      <c r="AQ686" s="7">
        <v>-3.4192015392176832E-2</v>
      </c>
      <c r="AR686" s="7">
        <v>0.43567205902644895</v>
      </c>
      <c r="AS686" s="7">
        <v>0.87298922991390915</v>
      </c>
    </row>
    <row r="687" spans="34:45" x14ac:dyDescent="0.25">
      <c r="AH687" t="str">
        <v>Indonesia</v>
      </c>
      <c r="AI687">
        <v>67.2</v>
      </c>
      <c r="AJ687" s="7">
        <v>72.382639879100765</v>
      </c>
      <c r="AK687" s="7">
        <v>-5.182639879100762</v>
      </c>
      <c r="AL687" s="7">
        <v>-5.1954111761079753</v>
      </c>
      <c r="AM687" s="7">
        <v>2.4581879228239962E-3</v>
      </c>
      <c r="AN687" s="7">
        <v>-1.1287164333532755</v>
      </c>
      <c r="AO687" s="7">
        <v>5.2324178464895554E-4</v>
      </c>
      <c r="AP687" s="7">
        <v>-0.21444491222324932</v>
      </c>
      <c r="AQ687" s="7">
        <v>-3.3988416547417057E-2</v>
      </c>
      <c r="AR687" s="7">
        <v>1.0624106707640297</v>
      </c>
      <c r="AS687" s="7">
        <v>-5.1954111761079753</v>
      </c>
    </row>
    <row r="688" spans="34:45" x14ac:dyDescent="0.25">
      <c r="AH688" t="str">
        <v>Indonesia</v>
      </c>
      <c r="AI688">
        <v>65.3</v>
      </c>
      <c r="AJ688" s="7">
        <v>65.888958677875607</v>
      </c>
      <c r="AK688" s="7">
        <v>-0.58895867787560974</v>
      </c>
      <c r="AL688" s="7">
        <v>-0.58972025510516091</v>
      </c>
      <c r="AM688" s="7">
        <v>1.2914211831088385E-3</v>
      </c>
      <c r="AN688" s="7">
        <v>-0.12819314569647211</v>
      </c>
      <c r="AO688" s="7">
        <v>3.5416650390021771E-6</v>
      </c>
      <c r="AP688" s="7">
        <v>-0.21444491222324932</v>
      </c>
      <c r="AQ688" s="7">
        <v>-3.3386968500288786E-2</v>
      </c>
      <c r="AR688" s="7">
        <v>0.35804070396600457</v>
      </c>
      <c r="AS688" s="7">
        <v>-0.58972025510516091</v>
      </c>
    </row>
    <row r="689" spans="34:45" x14ac:dyDescent="0.25">
      <c r="AH689" t="str">
        <v>Indonesia</v>
      </c>
      <c r="AI689">
        <v>66.900000000000006</v>
      </c>
      <c r="AJ689" s="7">
        <v>66.356644709539353</v>
      </c>
      <c r="AK689" s="7">
        <v>0.5433552904606529</v>
      </c>
      <c r="AL689" s="7">
        <v>0.54423070355362635</v>
      </c>
      <c r="AM689" s="7">
        <v>1.6085330857986747E-3</v>
      </c>
      <c r="AN689" s="7">
        <v>0.11828586209974098</v>
      </c>
      <c r="AO689" s="7">
        <v>3.7570205137505262E-6</v>
      </c>
      <c r="AP689" s="7">
        <v>-0.21444491222324932</v>
      </c>
      <c r="AQ689" s="7">
        <v>-3.2695827120305131E-2</v>
      </c>
      <c r="AR689" s="7">
        <v>0.34392711742423132</v>
      </c>
      <c r="AS689" s="7">
        <v>0.54423070355362635</v>
      </c>
    </row>
    <row r="690" spans="34:45" x14ac:dyDescent="0.25">
      <c r="AH690" t="str">
        <v>Indonesia</v>
      </c>
      <c r="AI690">
        <v>66.7</v>
      </c>
      <c r="AJ690" s="7">
        <v>66.14212339004095</v>
      </c>
      <c r="AK690" s="7">
        <v>0.55787660995905242</v>
      </c>
      <c r="AL690" s="7">
        <v>0.55899866352494143</v>
      </c>
      <c r="AM690" s="7">
        <v>2.0072562585633238E-3</v>
      </c>
      <c r="AN690" s="7">
        <v>0.1214713424373924</v>
      </c>
      <c r="AO690" s="7">
        <v>4.946202002421468E-6</v>
      </c>
      <c r="AP690" s="7">
        <v>-0.21444491222324932</v>
      </c>
      <c r="AQ690" s="7">
        <v>-3.2239226105983523E-2</v>
      </c>
      <c r="AR690" s="7">
        <v>0.34852739122971726</v>
      </c>
      <c r="AS690" s="7">
        <v>0.55899866352494143</v>
      </c>
    </row>
    <row r="691" spans="34:45" x14ac:dyDescent="0.25">
      <c r="AH691" t="str">
        <v>Indonesia</v>
      </c>
      <c r="AI691">
        <v>66.5</v>
      </c>
      <c r="AJ691" s="7">
        <v>66.201137144370989</v>
      </c>
      <c r="AK691" s="7">
        <v>0.29886285562901094</v>
      </c>
      <c r="AL691" s="7">
        <v>0.29960188201647658</v>
      </c>
      <c r="AM691" s="7">
        <v>2.4666947433428306E-3</v>
      </c>
      <c r="AN691" s="7">
        <v>6.5089001491593343E-2</v>
      </c>
      <c r="AO691" s="7">
        <v>1.746031086779744E-6</v>
      </c>
      <c r="AP691" s="7">
        <v>-0.21444491222324932</v>
      </c>
      <c r="AQ691" s="7">
        <v>-3.1884420366614007E-2</v>
      </c>
      <c r="AR691" s="7">
        <v>0.25512546225650107</v>
      </c>
      <c r="AS691" s="7">
        <v>0.29960188201647658</v>
      </c>
    </row>
    <row r="692" spans="34:45" x14ac:dyDescent="0.25">
      <c r="AH692" t="str">
        <v>Indonesia</v>
      </c>
      <c r="AI692">
        <v>66.3</v>
      </c>
      <c r="AJ692" s="7">
        <v>66.342072124220579</v>
      </c>
      <c r="AK692" s="7">
        <v>-4.2072124220581486E-2</v>
      </c>
      <c r="AL692" s="7">
        <v>-4.2198369112707329E-2</v>
      </c>
      <c r="AM692" s="7">
        <v>2.9917007405820327E-3</v>
      </c>
      <c r="AN692" s="7">
        <v>-9.1652522668838905E-3</v>
      </c>
      <c r="AO692" s="7">
        <v>4.201041495778493E-8</v>
      </c>
      <c r="AP692" s="7">
        <v>-0.21444491222324932</v>
      </c>
      <c r="AQ692" s="7">
        <v>-3.1642150851604357E-2</v>
      </c>
      <c r="AR692" s="7">
        <v>9.5735324028719357E-2</v>
      </c>
      <c r="AS692" s="7">
        <v>-4.2198369112707329E-2</v>
      </c>
    </row>
    <row r="693" spans="34:45" x14ac:dyDescent="0.25">
      <c r="AH693" t="str">
        <v>Iraq</v>
      </c>
      <c r="AI693">
        <v>67.900000000000006</v>
      </c>
      <c r="AJ693" s="7">
        <v>64.613314421402734</v>
      </c>
      <c r="AK693" s="7">
        <v>3.2866855785972717</v>
      </c>
      <c r="AL693" s="7">
        <v>3.2948476660500292</v>
      </c>
      <c r="AM693" s="7">
        <v>2.4772275625545067E-3</v>
      </c>
      <c r="AN693" s="7">
        <v>0.71580729395083409</v>
      </c>
      <c r="AO693" s="7">
        <v>2.120723618025317E-4</v>
      </c>
      <c r="AP693" s="7">
        <v>-0.21444491222324932</v>
      </c>
      <c r="AQ693" s="7">
        <v>-3.1195200918396414E-2</v>
      </c>
      <c r="AR693" s="7">
        <v>0.84605395451521537</v>
      </c>
      <c r="AS693" s="7">
        <v>3.2948476660500292</v>
      </c>
    </row>
    <row r="694" spans="34:45" x14ac:dyDescent="0.25">
      <c r="AH694" t="str">
        <v>Iraq</v>
      </c>
      <c r="AI694">
        <v>69.5</v>
      </c>
      <c r="AJ694" s="7">
        <v>71.418813603690495</v>
      </c>
      <c r="AK694" s="7">
        <v>-1.918813603690495</v>
      </c>
      <c r="AL694" s="7">
        <v>-1.9257860032257206</v>
      </c>
      <c r="AM694" s="7">
        <v>3.6205474146901498E-3</v>
      </c>
      <c r="AN694" s="7">
        <v>-0.41813813427024515</v>
      </c>
      <c r="AO694" s="7">
        <v>1.0588581415880134E-4</v>
      </c>
      <c r="AP694" s="7">
        <v>-0.21444491222324932</v>
      </c>
      <c r="AQ694" s="7">
        <v>-3.0687092004426514E-2</v>
      </c>
      <c r="AR694" s="7">
        <v>0.64663601374362467</v>
      </c>
      <c r="AS694" s="7">
        <v>-1.9257860032257206</v>
      </c>
    </row>
    <row r="695" spans="34:45" x14ac:dyDescent="0.25">
      <c r="AH695" t="str">
        <v>Iraq</v>
      </c>
      <c r="AI695">
        <v>76</v>
      </c>
      <c r="AJ695" s="7">
        <v>67.415162054698101</v>
      </c>
      <c r="AK695" s="7">
        <v>8.5848379453018993</v>
      </c>
      <c r="AL695" s="7">
        <v>8.5996032400639812</v>
      </c>
      <c r="AM695" s="7">
        <v>1.7169739521578826E-3</v>
      </c>
      <c r="AN695" s="7">
        <v>1.8689798872394838</v>
      </c>
      <c r="AO695" s="7">
        <v>1.0013087817151379E-3</v>
      </c>
      <c r="AP695" s="7">
        <v>-0.21444491222324932</v>
      </c>
      <c r="AQ695" s="7">
        <v>-2.9719160593996215E-2</v>
      </c>
      <c r="AR695" s="7">
        <v>1.3671063920703039</v>
      </c>
      <c r="AS695" s="7">
        <v>8.5996032400639812</v>
      </c>
    </row>
    <row r="696" spans="34:45" x14ac:dyDescent="0.25">
      <c r="AH696" t="str">
        <v>Iraq</v>
      </c>
      <c r="AI696">
        <v>77</v>
      </c>
      <c r="AJ696" s="7">
        <v>67.347368348904553</v>
      </c>
      <c r="AK696" s="7">
        <v>9.6526316510954473</v>
      </c>
      <c r="AL696" s="7">
        <v>9.6668250346418141</v>
      </c>
      <c r="AM696" s="7">
        <v>1.4682570022218231E-3</v>
      </c>
      <c r="AN696" s="7">
        <v>2.1011843895755469</v>
      </c>
      <c r="AO696" s="7">
        <v>1.0819751492968505E-3</v>
      </c>
      <c r="AP696" s="7">
        <v>-0.21444491222324932</v>
      </c>
      <c r="AQ696" s="7">
        <v>-2.8966977508957961E-2</v>
      </c>
      <c r="AR696" s="7">
        <v>1.4495462702430533</v>
      </c>
      <c r="AS696" s="7">
        <v>9.6668250346418141</v>
      </c>
    </row>
    <row r="697" spans="34:45" x14ac:dyDescent="0.25">
      <c r="AH697" t="str">
        <v>Iraq</v>
      </c>
      <c r="AI697">
        <v>76</v>
      </c>
      <c r="AJ697" s="7">
        <v>66.987034858939211</v>
      </c>
      <c r="AK697" s="7">
        <v>9.0129651410607892</v>
      </c>
      <c r="AL697" s="7">
        <v>9.0240495925114317</v>
      </c>
      <c r="AM697" s="7">
        <v>1.2283234192154353E-3</v>
      </c>
      <c r="AN697" s="7">
        <v>1.9617061432178289</v>
      </c>
      <c r="AO697" s="7">
        <v>7.8879321815699256E-4</v>
      </c>
      <c r="AP697" s="7">
        <v>-0.198915705174462</v>
      </c>
      <c r="AQ697" s="7">
        <v>-2.6861981234953258E-2</v>
      </c>
      <c r="AR697" s="7">
        <v>1.4006092043171174</v>
      </c>
      <c r="AS697" s="7">
        <v>9.0240495925114317</v>
      </c>
    </row>
    <row r="698" spans="34:45" x14ac:dyDescent="0.25">
      <c r="AH698" t="str">
        <v>Iraq</v>
      </c>
      <c r="AI698">
        <v>74</v>
      </c>
      <c r="AJ698" s="7">
        <v>66.993948002174946</v>
      </c>
      <c r="AK698" s="7">
        <v>7.0060519978250539</v>
      </c>
      <c r="AL698" s="7">
        <v>7.0137305328280757</v>
      </c>
      <c r="AM698" s="7">
        <v>1.0947861437052278E-3</v>
      </c>
      <c r="AN698" s="7">
        <v>1.5247919343395546</v>
      </c>
      <c r="AO698" s="7">
        <v>4.2469283470960353E-4</v>
      </c>
      <c r="AP698" s="7">
        <v>-0.198915705174462</v>
      </c>
      <c r="AQ698" s="7">
        <v>-2.6414852356889087E-2</v>
      </c>
      <c r="AR698" s="7">
        <v>1.2348246573257089</v>
      </c>
      <c r="AS698" s="7">
        <v>7.0137305328280757</v>
      </c>
    </row>
    <row r="699" spans="34:45" x14ac:dyDescent="0.25">
      <c r="AH699" t="str">
        <v>Iraq</v>
      </c>
      <c r="AI699">
        <v>69.3</v>
      </c>
      <c r="AJ699" s="7">
        <v>66.451207550590141</v>
      </c>
      <c r="AK699" s="7">
        <v>2.8487924494098564</v>
      </c>
      <c r="AL699" s="7">
        <v>2.8515837156358192</v>
      </c>
      <c r="AM699" s="7">
        <v>9.7884772263849931E-4</v>
      </c>
      <c r="AN699" s="7">
        <v>0.61997308744072055</v>
      </c>
      <c r="AO699" s="7">
        <v>6.2767506431138647E-5</v>
      </c>
      <c r="AP699" s="7">
        <v>-0.198915705174462</v>
      </c>
      <c r="AQ699" s="7">
        <v>-2.5989864330590206E-2</v>
      </c>
      <c r="AR699" s="7">
        <v>0.7873836977234927</v>
      </c>
      <c r="AS699" s="7">
        <v>2.8515837156358192</v>
      </c>
    </row>
    <row r="700" spans="34:45" x14ac:dyDescent="0.25">
      <c r="AH700" t="str">
        <v>Iraq</v>
      </c>
      <c r="AI700">
        <v>65.900000000000006</v>
      </c>
      <c r="AJ700" s="7">
        <v>64.249327017878315</v>
      </c>
      <c r="AK700" s="7">
        <v>1.6506729821216908</v>
      </c>
      <c r="AL700" s="7">
        <v>1.6522462307453794</v>
      </c>
      <c r="AM700" s="7">
        <v>9.5218775168815916E-4</v>
      </c>
      <c r="AN700" s="7">
        <v>0.35922559772835655</v>
      </c>
      <c r="AO700" s="7">
        <v>2.0498383754439788E-5</v>
      </c>
      <c r="AP700" s="7">
        <v>-0.198915705174462</v>
      </c>
      <c r="AQ700" s="7">
        <v>-2.5813822048428029E-2</v>
      </c>
      <c r="AR700" s="7">
        <v>0.59935431735189537</v>
      </c>
      <c r="AS700" s="7">
        <v>1.6522462307453794</v>
      </c>
    </row>
    <row r="701" spans="34:45" x14ac:dyDescent="0.25">
      <c r="AH701" t="str">
        <v>Iraq</v>
      </c>
      <c r="AI701">
        <v>64.7</v>
      </c>
      <c r="AJ701" s="7">
        <v>63.501781347485171</v>
      </c>
      <c r="AK701" s="7">
        <v>1.1982186525148322</v>
      </c>
      <c r="AL701" s="7">
        <v>1.1995297902442965</v>
      </c>
      <c r="AM701" s="7">
        <v>1.0930430741509869E-3</v>
      </c>
      <c r="AN701" s="7">
        <v>0.26077918682735135</v>
      </c>
      <c r="AO701" s="7">
        <v>1.2402431644013104E-5</v>
      </c>
      <c r="AP701" s="7">
        <v>-0.198915705174462</v>
      </c>
      <c r="AQ701" s="7">
        <v>-2.4830286847879083E-2</v>
      </c>
      <c r="AR701" s="7">
        <v>0.51066543531685338</v>
      </c>
      <c r="AS701" s="7">
        <v>1.1995297902442965</v>
      </c>
    </row>
    <row r="702" spans="34:45" x14ac:dyDescent="0.25">
      <c r="AH702" t="str">
        <v>Iraq</v>
      </c>
      <c r="AI702">
        <v>66.8</v>
      </c>
      <c r="AJ702" s="7">
        <v>70.666634157069211</v>
      </c>
      <c r="AK702" s="7">
        <v>-3.866634157069214</v>
      </c>
      <c r="AL702" s="7">
        <v>-3.8770173215582542</v>
      </c>
      <c r="AM702" s="7">
        <v>2.6781320865667405E-3</v>
      </c>
      <c r="AN702" s="7">
        <v>-0.84219911740295827</v>
      </c>
      <c r="AO702" s="7">
        <v>3.1744973184593691E-4</v>
      </c>
      <c r="AP702" s="7">
        <v>-0.198915705174462</v>
      </c>
      <c r="AQ702" s="7">
        <v>-2.4098194841551547E-2</v>
      </c>
      <c r="AR702" s="7">
        <v>0.91771407170368613</v>
      </c>
      <c r="AS702" s="7">
        <v>-3.8770173215582542</v>
      </c>
    </row>
    <row r="703" spans="34:45" x14ac:dyDescent="0.25">
      <c r="AH703" t="str">
        <v>Iraq</v>
      </c>
      <c r="AI703">
        <v>67.2</v>
      </c>
      <c r="AJ703" s="7">
        <v>70.48791875344169</v>
      </c>
      <c r="AK703" s="7">
        <v>-3.2879187534416872</v>
      </c>
      <c r="AL703" s="7">
        <v>-3.2985472601093915</v>
      </c>
      <c r="AM703" s="7">
        <v>3.222178077070181E-3</v>
      </c>
      <c r="AN703" s="7">
        <v>-0.71634339988154871</v>
      </c>
      <c r="AO703" s="7">
        <v>2.76466458479085E-4</v>
      </c>
      <c r="AP703" s="7">
        <v>-0.198915705174462</v>
      </c>
      <c r="AQ703" s="7">
        <v>-2.3510660397202985E-2</v>
      </c>
      <c r="AR703" s="7">
        <v>0.84637072248604439</v>
      </c>
      <c r="AS703" s="7">
        <v>-3.2985472601093915</v>
      </c>
    </row>
    <row r="704" spans="34:45" x14ac:dyDescent="0.25">
      <c r="AH704" t="str">
        <v>Ireland</v>
      </c>
      <c r="AI704">
        <v>81.2</v>
      </c>
      <c r="AJ704" s="7">
        <v>82.698406203091338</v>
      </c>
      <c r="AK704" s="7">
        <v>-1.498406203091335</v>
      </c>
      <c r="AL704" s="7">
        <v>-1.5114984878415156</v>
      </c>
      <c r="AM704" s="7">
        <v>8.6617914973086824E-3</v>
      </c>
      <c r="AN704" s="7">
        <v>-0.32735426937430595</v>
      </c>
      <c r="AO704" s="7">
        <v>1.5605247052976161E-4</v>
      </c>
      <c r="AP704" s="7">
        <v>-0.1880739545732803</v>
      </c>
      <c r="AQ704" s="7">
        <v>-2.2432185010855702E-2</v>
      </c>
      <c r="AR704" s="7">
        <v>0.572148817506692</v>
      </c>
      <c r="AS704" s="7">
        <v>-1.5114984878415156</v>
      </c>
    </row>
    <row r="705" spans="34:45" x14ac:dyDescent="0.25">
      <c r="AH705" t="str">
        <v>Ireland</v>
      </c>
      <c r="AI705">
        <v>81</v>
      </c>
      <c r="AJ705" s="7">
        <v>82.679718977048609</v>
      </c>
      <c r="AK705" s="7">
        <v>-1.6797189770486085</v>
      </c>
      <c r="AL705" s="7">
        <v>-1.6937586804932314</v>
      </c>
      <c r="AM705" s="7">
        <v>8.2890813232818564E-3</v>
      </c>
      <c r="AN705" s="7">
        <v>-0.36689640056301503</v>
      </c>
      <c r="AO705" s="7">
        <v>1.8752404289240437E-4</v>
      </c>
      <c r="AP705" s="7">
        <v>-0.1880739545732803</v>
      </c>
      <c r="AQ705" s="7">
        <v>-2.035876338706857E-2</v>
      </c>
      <c r="AR705" s="7">
        <v>0.60571973763698261</v>
      </c>
      <c r="AS705" s="7">
        <v>-1.6937586804932314</v>
      </c>
    </row>
    <row r="706" spans="34:45" x14ac:dyDescent="0.25">
      <c r="AH706" t="str">
        <v>Ireland</v>
      </c>
      <c r="AI706">
        <v>85</v>
      </c>
      <c r="AJ706" s="7">
        <v>85.4562505336188</v>
      </c>
      <c r="AK706" s="7">
        <v>-0.45625053361879964</v>
      </c>
      <c r="AL706" s="7">
        <v>-0.46091833617406813</v>
      </c>
      <c r="AM706" s="7">
        <v>1.012717913115457E-2</v>
      </c>
      <c r="AN706" s="7">
        <v>-9.9750034644619859E-2</v>
      </c>
      <c r="AO706" s="7">
        <v>1.6966175380368228E-5</v>
      </c>
      <c r="AP706" s="7">
        <v>-0.1880739545732803</v>
      </c>
      <c r="AQ706" s="7">
        <v>-1.8784115323406667E-2</v>
      </c>
      <c r="AR706" s="7">
        <v>0.31583228879362518</v>
      </c>
      <c r="AS706" s="7">
        <v>-0.46091833617406813</v>
      </c>
    </row>
    <row r="707" spans="34:45" x14ac:dyDescent="0.25">
      <c r="AH707" t="str">
        <v>Ireland</v>
      </c>
      <c r="AI707">
        <v>84</v>
      </c>
      <c r="AJ707" s="7">
        <v>87.777252621947397</v>
      </c>
      <c r="AK707" s="7">
        <v>-3.7772526219473974</v>
      </c>
      <c r="AL707" s="7">
        <v>-3.8195409190361858</v>
      </c>
      <c r="AM707" s="7">
        <v>1.1071565401493068E-2</v>
      </c>
      <c r="AN707" s="7">
        <v>-0.82621479749986704</v>
      </c>
      <c r="AO707" s="7">
        <v>1.2737343264855934E-3</v>
      </c>
      <c r="AP707" s="7">
        <v>-0.1880739545732803</v>
      </c>
      <c r="AQ707" s="7">
        <v>-1.6427119937972814E-2</v>
      </c>
      <c r="AR707" s="7">
        <v>0.90896358425399371</v>
      </c>
      <c r="AS707" s="7">
        <v>-3.8195409190361858</v>
      </c>
    </row>
    <row r="708" spans="34:45" x14ac:dyDescent="0.25">
      <c r="AH708" t="str">
        <v>Ireland</v>
      </c>
      <c r="AI708">
        <v>86</v>
      </c>
      <c r="AJ708" s="7">
        <v>85.065032996758219</v>
      </c>
      <c r="AK708" s="7">
        <v>0.9349670032417805</v>
      </c>
      <c r="AL708" s="7">
        <v>0.94398148760140721</v>
      </c>
      <c r="AM708" s="7">
        <v>9.5494291763410614E-3</v>
      </c>
      <c r="AN708" s="7">
        <v>0.20435216844166426</v>
      </c>
      <c r="AO708" s="7">
        <v>6.710453265621418E-5</v>
      </c>
      <c r="AP708" s="7">
        <v>-0.1880739545732803</v>
      </c>
      <c r="AQ708" s="7">
        <v>-1.5872063771744913E-2</v>
      </c>
      <c r="AR708" s="7">
        <v>0.45205328053412491</v>
      </c>
      <c r="AS708" s="7">
        <v>0.94398148760140721</v>
      </c>
    </row>
    <row r="709" spans="34:45" x14ac:dyDescent="0.25">
      <c r="AH709" t="str">
        <v>Israel</v>
      </c>
      <c r="AI709">
        <v>82.2</v>
      </c>
      <c r="AJ709" s="7">
        <v>82.355532025306573</v>
      </c>
      <c r="AK709" s="7">
        <v>-0.15553202530657018</v>
      </c>
      <c r="AL709" s="7">
        <v>-0.15697962867739804</v>
      </c>
      <c r="AM709" s="7">
        <v>9.2216001721011683E-3</v>
      </c>
      <c r="AN709" s="7">
        <v>-3.3988416547417057E-2</v>
      </c>
      <c r="AO709" s="7">
        <v>1.7920097666430189E-6</v>
      </c>
      <c r="AP709" s="7">
        <v>-0.1880739545732803</v>
      </c>
      <c r="AQ709" s="7">
        <v>-1.4962015531736702E-2</v>
      </c>
      <c r="AR709" s="7">
        <v>0.18435947642423228</v>
      </c>
      <c r="AS709" s="7">
        <v>-0.15697962867739804</v>
      </c>
    </row>
    <row r="710" spans="34:45" x14ac:dyDescent="0.25">
      <c r="AH710" t="str">
        <v>Israel</v>
      </c>
      <c r="AI710">
        <v>82.1</v>
      </c>
      <c r="AJ710" s="7">
        <v>80.333484861717764</v>
      </c>
      <c r="AK710" s="7">
        <v>1.7665151382822302</v>
      </c>
      <c r="AL710" s="7">
        <v>1.7811198293371033</v>
      </c>
      <c r="AM710" s="7">
        <v>8.1997240243563974E-3</v>
      </c>
      <c r="AN710" s="7">
        <v>0.38583766515795481</v>
      </c>
      <c r="AO710" s="7">
        <v>2.0513180534560783E-4</v>
      </c>
      <c r="AP710" s="7">
        <v>-0.17879863688351211</v>
      </c>
      <c r="AQ710" s="7">
        <v>-1.4882308395592406E-2</v>
      </c>
      <c r="AR710" s="7">
        <v>0.62115832535510207</v>
      </c>
      <c r="AS710" s="7">
        <v>1.7811198293371033</v>
      </c>
    </row>
    <row r="711" spans="34:45" x14ac:dyDescent="0.25">
      <c r="AH711" t="str">
        <v>Israel</v>
      </c>
      <c r="AI711">
        <v>81.8</v>
      </c>
      <c r="AJ711" s="7">
        <v>81.940578329355716</v>
      </c>
      <c r="AK711" s="7">
        <v>-0.14057832935571923</v>
      </c>
      <c r="AL711" s="7">
        <v>-0.14157753725930478</v>
      </c>
      <c r="AM711" s="7">
        <v>7.0576725865450027E-3</v>
      </c>
      <c r="AN711" s="7">
        <v>-3.0687092004426514E-2</v>
      </c>
      <c r="AO711" s="7">
        <v>1.1155722515408367E-6</v>
      </c>
      <c r="AP711" s="7">
        <v>-0.17879863688351211</v>
      </c>
      <c r="AQ711" s="7">
        <v>-1.3076542034641642E-2</v>
      </c>
      <c r="AR711" s="7">
        <v>0.17517731589571325</v>
      </c>
      <c r="AS711" s="7">
        <v>-0.14157753725930478</v>
      </c>
    </row>
    <row r="712" spans="34:45" x14ac:dyDescent="0.25">
      <c r="AH712" t="str">
        <v>Israel</v>
      </c>
      <c r="AI712">
        <v>81.8</v>
      </c>
      <c r="AJ712" s="7">
        <v>80.071549455534097</v>
      </c>
      <c r="AK712" s="7">
        <v>1.7284505444659004</v>
      </c>
      <c r="AL712" s="7">
        <v>1.7404862429327681</v>
      </c>
      <c r="AM712" s="7">
        <v>6.915135650016507E-3</v>
      </c>
      <c r="AN712" s="7">
        <v>0.37727944632594868</v>
      </c>
      <c r="AO712" s="7">
        <v>1.6519214129554039E-4</v>
      </c>
      <c r="AP712" s="7">
        <v>-0.17879863688351211</v>
      </c>
      <c r="AQ712" s="7">
        <v>-1.0679222527312709E-2</v>
      </c>
      <c r="AR712" s="7">
        <v>0.61423077611427834</v>
      </c>
      <c r="AS712" s="7">
        <v>1.7404862429327681</v>
      </c>
    </row>
    <row r="713" spans="34:45" x14ac:dyDescent="0.25">
      <c r="AH713" t="str">
        <v>Israel</v>
      </c>
      <c r="AI713">
        <v>81.7</v>
      </c>
      <c r="AJ713" s="7">
        <v>77.941612855260004</v>
      </c>
      <c r="AK713" s="7">
        <v>3.7583871447399986</v>
      </c>
      <c r="AL713" s="7">
        <v>3.7693262356004515</v>
      </c>
      <c r="AM713" s="7">
        <v>2.9021342745915567E-3</v>
      </c>
      <c r="AN713" s="7">
        <v>0.81871357301255865</v>
      </c>
      <c r="AO713" s="7">
        <v>3.2515650441002184E-4</v>
      </c>
      <c r="AP713" s="7">
        <v>-0.17879863688351211</v>
      </c>
      <c r="AQ713" s="7">
        <v>-9.1652522668838905E-3</v>
      </c>
      <c r="AR713" s="7">
        <v>0.90482792453181871</v>
      </c>
      <c r="AS713" s="7">
        <v>3.7693262356004515</v>
      </c>
    </row>
    <row r="714" spans="34:45" x14ac:dyDescent="0.25">
      <c r="AH714" t="str">
        <v>Israel</v>
      </c>
      <c r="AI714">
        <v>81.5</v>
      </c>
      <c r="AJ714" s="7">
        <v>79.383182221770255</v>
      </c>
      <c r="AK714" s="7">
        <v>2.1168177782297448</v>
      </c>
      <c r="AL714" s="7">
        <v>2.1275902834991682</v>
      </c>
      <c r="AM714" s="7">
        <v>5.0632423700048088E-3</v>
      </c>
      <c r="AN714" s="7">
        <v>0.46162052016816529</v>
      </c>
      <c r="AO714" s="7">
        <v>1.8073913629743969E-4</v>
      </c>
      <c r="AP714" s="7">
        <v>-0.17879863688351211</v>
      </c>
      <c r="AQ714" s="7">
        <v>-5.4556329952224238E-3</v>
      </c>
      <c r="AR714" s="7">
        <v>0.67942661131881288</v>
      </c>
      <c r="AS714" s="7">
        <v>2.1275902834991682</v>
      </c>
    </row>
    <row r="715" spans="34:45" x14ac:dyDescent="0.25">
      <c r="AH715" t="str">
        <v>Israel</v>
      </c>
      <c r="AI715">
        <v>81</v>
      </c>
      <c r="AJ715" s="7">
        <v>79.777660581250558</v>
      </c>
      <c r="AK715" s="7">
        <v>1.2223394187494421</v>
      </c>
      <c r="AL715" s="7">
        <v>1.2294013114448892</v>
      </c>
      <c r="AM715" s="7">
        <v>5.7441720857995034E-3</v>
      </c>
      <c r="AN715" s="7">
        <v>0.26665032323082161</v>
      </c>
      <c r="AO715" s="7">
        <v>6.8464000986352818E-5</v>
      </c>
      <c r="AP715" s="7">
        <v>-0.17879863688351211</v>
      </c>
      <c r="AQ715" s="7">
        <v>-5.0944561753109617E-3</v>
      </c>
      <c r="AR715" s="7">
        <v>0.51638195478814086</v>
      </c>
      <c r="AS715" s="7">
        <v>1.2294013114448892</v>
      </c>
    </row>
    <row r="716" spans="34:45" x14ac:dyDescent="0.25">
      <c r="AH716" t="str">
        <v>Israel</v>
      </c>
      <c r="AI716">
        <v>84</v>
      </c>
      <c r="AJ716" s="7">
        <v>77.588087871890679</v>
      </c>
      <c r="AK716" s="7">
        <v>6.4119121281093214</v>
      </c>
      <c r="AL716" s="7">
        <v>6.4322914930495649</v>
      </c>
      <c r="AM716" s="7">
        <v>3.1682900195465803E-3</v>
      </c>
      <c r="AN716" s="7">
        <v>1.3969343908842393</v>
      </c>
      <c r="AO716" s="7">
        <v>1.0337222226725715E-3</v>
      </c>
      <c r="AP716" s="7">
        <v>-0.17879863688351211</v>
      </c>
      <c r="AQ716" s="7">
        <v>-2.0474445601459689E-3</v>
      </c>
      <c r="AR716" s="7">
        <v>1.181919790376758</v>
      </c>
      <c r="AS716" s="7">
        <v>6.4322914930495649</v>
      </c>
    </row>
    <row r="717" spans="34:45" x14ac:dyDescent="0.25">
      <c r="AH717" t="str">
        <v>Israel</v>
      </c>
      <c r="AI717">
        <v>84</v>
      </c>
      <c r="AJ717" s="7">
        <v>77.75420362431521</v>
      </c>
      <c r="AK717" s="7">
        <v>6.2457963756847903</v>
      </c>
      <c r="AL717" s="7">
        <v>6.2654774514957623</v>
      </c>
      <c r="AM717" s="7">
        <v>3.1411933030376744E-3</v>
      </c>
      <c r="AN717" s="7">
        <v>1.3607250066829644</v>
      </c>
      <c r="AO717" s="7">
        <v>9.7241241448279658E-4</v>
      </c>
      <c r="AP717" s="7">
        <v>-0.16799678341230881</v>
      </c>
      <c r="AQ717" s="7">
        <v>-1.116196597303707E-3</v>
      </c>
      <c r="AR717" s="7">
        <v>1.1665011816037583</v>
      </c>
      <c r="AS717" s="7">
        <v>6.2654774514957623</v>
      </c>
    </row>
    <row r="718" spans="34:45" x14ac:dyDescent="0.25">
      <c r="AH718" t="str">
        <v>Israel</v>
      </c>
      <c r="AI718">
        <v>80</v>
      </c>
      <c r="AJ718" s="7">
        <v>77.868347660690972</v>
      </c>
      <c r="AK718" s="7">
        <v>2.1316523393090279</v>
      </c>
      <c r="AL718" s="7">
        <v>2.1389685020606981</v>
      </c>
      <c r="AM718" s="7">
        <v>3.4204163103017373E-3</v>
      </c>
      <c r="AN718" s="7">
        <v>0.46447222846712016</v>
      </c>
      <c r="AO718" s="7">
        <v>1.2340570471072105E-4</v>
      </c>
      <c r="AP718" s="7">
        <v>-0.16799678341230881</v>
      </c>
      <c r="AQ718" s="7">
        <v>-6.2361113995366068E-4</v>
      </c>
      <c r="AR718" s="7">
        <v>0.68152199411839975</v>
      </c>
      <c r="AS718" s="7">
        <v>2.1389685020606981</v>
      </c>
    </row>
    <row r="719" spans="34:45" x14ac:dyDescent="0.25">
      <c r="AH719" t="str">
        <v>Israel</v>
      </c>
      <c r="AI719">
        <v>81</v>
      </c>
      <c r="AJ719" s="7">
        <v>79.281904791336899</v>
      </c>
      <c r="AK719" s="7">
        <v>1.7180952086631009</v>
      </c>
      <c r="AL719" s="7">
        <v>1.7261378036769306</v>
      </c>
      <c r="AM719" s="7">
        <v>4.6593006634218677E-3</v>
      </c>
      <c r="AN719" s="7">
        <v>0.3745939122405042</v>
      </c>
      <c r="AO719" s="7">
        <v>1.0947605860931145E-4</v>
      </c>
      <c r="AP719" s="7">
        <v>-0.16799678341230881</v>
      </c>
      <c r="AQ719" s="7">
        <v>-4.6982683417642228E-4</v>
      </c>
      <c r="AR719" s="7">
        <v>0.61204077661582668</v>
      </c>
      <c r="AS719" s="7">
        <v>1.7261378036769306</v>
      </c>
    </row>
    <row r="720" spans="34:45" x14ac:dyDescent="0.25">
      <c r="AH720" t="str">
        <v>Israel</v>
      </c>
      <c r="AI720">
        <v>79.7</v>
      </c>
      <c r="AJ720" s="7">
        <v>79.338072835431149</v>
      </c>
      <c r="AK720" s="7">
        <v>0.36192716456885421</v>
      </c>
      <c r="AL720" s="7">
        <v>0.36375085646359534</v>
      </c>
      <c r="AM720" s="7">
        <v>5.013574160267719E-3</v>
      </c>
      <c r="AN720" s="7">
        <v>7.892452417123362E-2</v>
      </c>
      <c r="AO720" s="7">
        <v>5.2312199618135979E-6</v>
      </c>
      <c r="AP720" s="7">
        <v>-0.16799678341230881</v>
      </c>
      <c r="AQ720" s="7">
        <v>-2.6065703132387145E-5</v>
      </c>
      <c r="AR720" s="7">
        <v>0.28093508889285018</v>
      </c>
      <c r="AS720" s="7">
        <v>0.36375085646359534</v>
      </c>
    </row>
    <row r="721" spans="34:45" x14ac:dyDescent="0.25">
      <c r="AH721" t="str">
        <v>Israel</v>
      </c>
      <c r="AI721">
        <v>79.3</v>
      </c>
      <c r="AJ721" s="7">
        <v>78.190069613785667</v>
      </c>
      <c r="AK721" s="7">
        <v>1.1099303862143302</v>
      </c>
      <c r="AL721" s="7">
        <v>1.1154108357504358</v>
      </c>
      <c r="AM721" s="7">
        <v>4.9133909770729149E-3</v>
      </c>
      <c r="AN721" s="7">
        <v>0.24202747495323135</v>
      </c>
      <c r="AO721" s="7">
        <v>4.8205715286689461E-5</v>
      </c>
      <c r="AP721" s="7">
        <v>-0.16799678341230881</v>
      </c>
      <c r="AQ721" s="7">
        <v>5.2497737484172892E-3</v>
      </c>
      <c r="AR721" s="7">
        <v>0.49196287964970625</v>
      </c>
      <c r="AS721" s="7">
        <v>1.1154108357504358</v>
      </c>
    </row>
    <row r="722" spans="34:45" x14ac:dyDescent="0.25">
      <c r="AH722" t="str">
        <v>Israel</v>
      </c>
      <c r="AI722">
        <v>79.3</v>
      </c>
      <c r="AJ722" s="7">
        <v>76.703278467624727</v>
      </c>
      <c r="AK722" s="7">
        <v>2.5967215323752697</v>
      </c>
      <c r="AL722" s="7">
        <v>2.6086168523654067</v>
      </c>
      <c r="AM722" s="7">
        <v>4.5600104052654893E-3</v>
      </c>
      <c r="AN722" s="7">
        <v>0.56613135283056726</v>
      </c>
      <c r="AO722" s="7">
        <v>2.4469996880659411E-4</v>
      </c>
      <c r="AP722" s="7">
        <v>-0.16799678341230881</v>
      </c>
      <c r="AQ722" s="7">
        <v>5.5399594203291323E-3</v>
      </c>
      <c r="AR722" s="7">
        <v>0.75241700727094629</v>
      </c>
      <c r="AS722" s="7">
        <v>2.6086168523654067</v>
      </c>
    </row>
    <row r="723" spans="34:45" x14ac:dyDescent="0.25">
      <c r="AH723" t="str">
        <v>Israel</v>
      </c>
      <c r="AI723">
        <v>78.900000000000006</v>
      </c>
      <c r="AJ723" s="7">
        <v>76.951471959927559</v>
      </c>
      <c r="AK723" s="7">
        <v>1.9485280400724463</v>
      </c>
      <c r="AL723" s="7">
        <v>1.9585267326847311</v>
      </c>
      <c r="AM723" s="7">
        <v>5.1052112005531506E-3</v>
      </c>
      <c r="AN723" s="7">
        <v>0.42493005699398428</v>
      </c>
      <c r="AO723" s="7">
        <v>1.5442592451443251E-4</v>
      </c>
      <c r="AP723" s="7">
        <v>-0.16799678341230881</v>
      </c>
      <c r="AQ723" s="7">
        <v>6.7129019829750888E-3</v>
      </c>
      <c r="AR723" s="7">
        <v>0.651866594476189</v>
      </c>
      <c r="AS723" s="7">
        <v>1.9585267326847311</v>
      </c>
    </row>
    <row r="724" spans="34:45" x14ac:dyDescent="0.25">
      <c r="AH724" t="str">
        <v>Italy</v>
      </c>
      <c r="AI724">
        <v>82.5</v>
      </c>
      <c r="AJ724" s="7">
        <v>81.554696381427576</v>
      </c>
      <c r="AK724" s="7">
        <v>0.9453036185724244</v>
      </c>
      <c r="AL724" s="7">
        <v>0.95195687416411245</v>
      </c>
      <c r="AM724" s="7">
        <v>6.98903046162677E-3</v>
      </c>
      <c r="AN724" s="7">
        <v>0.20634486564848548</v>
      </c>
      <c r="AO724" s="7">
        <v>4.9945799685165293E-5</v>
      </c>
      <c r="AP724" s="7">
        <v>-0.16799678341230881</v>
      </c>
      <c r="AQ724" s="7">
        <v>7.1763009755095768E-3</v>
      </c>
      <c r="AR724" s="7">
        <v>0.45425198474908779</v>
      </c>
      <c r="AS724" s="7">
        <v>0.95195687416411245</v>
      </c>
    </row>
    <row r="725" spans="34:45" x14ac:dyDescent="0.25">
      <c r="AH725" t="str">
        <v>Italy</v>
      </c>
      <c r="AI725">
        <v>82.3</v>
      </c>
      <c r="AJ725" s="7">
        <v>79.716046475681338</v>
      </c>
      <c r="AK725" s="7">
        <v>2.5839535243186589</v>
      </c>
      <c r="AL725" s="7">
        <v>2.6031805454562331</v>
      </c>
      <c r="AM725" s="7">
        <v>7.3859729672358316E-3</v>
      </c>
      <c r="AN725" s="7">
        <v>0.56414905338426469</v>
      </c>
      <c r="AO725" s="7">
        <v>3.946969612682385E-4</v>
      </c>
      <c r="AP725" s="7">
        <v>-0.15567569037416348</v>
      </c>
      <c r="AQ725" s="7">
        <v>7.3471664060707157E-3</v>
      </c>
      <c r="AR725" s="7">
        <v>0.75109856436040712</v>
      </c>
      <c r="AS725" s="7">
        <v>2.6031805454562331</v>
      </c>
    </row>
    <row r="726" spans="34:45" x14ac:dyDescent="0.25">
      <c r="AH726" t="str">
        <v>Italy</v>
      </c>
      <c r="AI726">
        <v>82</v>
      </c>
      <c r="AJ726" s="7">
        <v>83.732476793519197</v>
      </c>
      <c r="AK726" s="7">
        <v>-1.7324767935191971</v>
      </c>
      <c r="AL726" s="7">
        <v>-1.7434183461464972</v>
      </c>
      <c r="AM726" s="7">
        <v>6.2759191742385173E-3</v>
      </c>
      <c r="AN726" s="7">
        <v>-0.37803663489186939</v>
      </c>
      <c r="AO726" s="7">
        <v>1.5042778284601356E-4</v>
      </c>
      <c r="AP726" s="7">
        <v>-0.15567569037416348</v>
      </c>
      <c r="AQ726" s="7">
        <v>8.5214004156557444E-3</v>
      </c>
      <c r="AR726" s="7">
        <v>0.61484683856377553</v>
      </c>
      <c r="AS726" s="7">
        <v>-1.7434183461464972</v>
      </c>
    </row>
    <row r="727" spans="34:45" x14ac:dyDescent="0.25">
      <c r="AH727" t="str">
        <v>Italy</v>
      </c>
      <c r="AI727">
        <v>82</v>
      </c>
      <c r="AJ727" s="7">
        <v>83.705174093162981</v>
      </c>
      <c r="AK727" s="7">
        <v>-1.7051740931629809</v>
      </c>
      <c r="AL727" s="7">
        <v>-1.7168499534208539</v>
      </c>
      <c r="AM727" s="7">
        <v>6.8007458861553752E-3</v>
      </c>
      <c r="AN727" s="7">
        <v>-0.37217731903530016</v>
      </c>
      <c r="AO727" s="7">
        <v>1.5807701215741582E-4</v>
      </c>
      <c r="AP727" s="7">
        <v>-0.15567569037416348</v>
      </c>
      <c r="AQ727" s="7">
        <v>8.8544131908946475E-3</v>
      </c>
      <c r="AR727" s="7">
        <v>0.61006337296653057</v>
      </c>
      <c r="AS727" s="7">
        <v>-1.7168499534208539</v>
      </c>
    </row>
    <row r="728" spans="34:45" x14ac:dyDescent="0.25">
      <c r="AH728" t="str">
        <v>Italy</v>
      </c>
      <c r="AI728">
        <v>81.8</v>
      </c>
      <c r="AJ728" s="7">
        <v>83.57409962325292</v>
      </c>
      <c r="AK728" s="7">
        <v>-1.7740996232529227</v>
      </c>
      <c r="AL728" s="7">
        <v>-1.7850009469682711</v>
      </c>
      <c r="AM728" s="7">
        <v>6.1071809143091633E-3</v>
      </c>
      <c r="AN728" s="7">
        <v>-0.38708611838210305</v>
      </c>
      <c r="AO728" s="7">
        <v>1.5344939347815037E-4</v>
      </c>
      <c r="AP728" s="7">
        <v>-0.15567569037416348</v>
      </c>
      <c r="AQ728" s="7">
        <v>9.9611423089458924E-3</v>
      </c>
      <c r="AR728" s="7">
        <v>0.6221624533689758</v>
      </c>
      <c r="AS728" s="7">
        <v>-1.7850009469682711</v>
      </c>
    </row>
    <row r="729" spans="34:45" x14ac:dyDescent="0.25">
      <c r="AH729" t="str">
        <v>Italy</v>
      </c>
      <c r="AI729">
        <v>81.599999999999994</v>
      </c>
      <c r="AJ729" s="7">
        <v>81.707753148899471</v>
      </c>
      <c r="AK729" s="7">
        <v>-0.10775314889947651</v>
      </c>
      <c r="AL729" s="7">
        <v>-0.10841788892706319</v>
      </c>
      <c r="AM729" s="7">
        <v>6.1312762512271543E-3</v>
      </c>
      <c r="AN729" s="7">
        <v>-2.3510660397202985E-2</v>
      </c>
      <c r="AO729" s="7">
        <v>5.683295878737906E-7</v>
      </c>
      <c r="AP729" s="7">
        <v>-0.15567569037416348</v>
      </c>
      <c r="AQ729" s="7">
        <v>1.3095974585474306E-2</v>
      </c>
      <c r="AR729" s="7">
        <v>0.15333186360702392</v>
      </c>
      <c r="AS729" s="7">
        <v>-0.10841788892706319</v>
      </c>
    </row>
    <row r="730" spans="34:45" x14ac:dyDescent="0.25">
      <c r="AH730" t="str">
        <v>Italy</v>
      </c>
      <c r="AI730">
        <v>81.5</v>
      </c>
      <c r="AJ730" s="7">
        <v>79.289718886087499</v>
      </c>
      <c r="AK730" s="7">
        <v>2.2102811139125009</v>
      </c>
      <c r="AL730" s="7">
        <v>2.2252763318903983</v>
      </c>
      <c r="AM730" s="7">
        <v>6.7385869174991647E-3</v>
      </c>
      <c r="AN730" s="7">
        <v>0.48240866562444229</v>
      </c>
      <c r="AO730" s="7">
        <v>2.6313839484648006E-4</v>
      </c>
      <c r="AP730" s="7">
        <v>-0.15567569037416348</v>
      </c>
      <c r="AQ730" s="7">
        <v>1.4995459427670317E-2</v>
      </c>
      <c r="AR730" s="7">
        <v>0.69455645243885133</v>
      </c>
      <c r="AS730" s="7">
        <v>2.2252763318903983</v>
      </c>
    </row>
    <row r="731" spans="34:45" x14ac:dyDescent="0.25">
      <c r="AH731" t="str">
        <v>Italy</v>
      </c>
      <c r="AI731">
        <v>81.3</v>
      </c>
      <c r="AJ731" s="7">
        <v>81.461840658616708</v>
      </c>
      <c r="AK731" s="7">
        <v>-0.16184065861671115</v>
      </c>
      <c r="AL731" s="7">
        <v>-0.16288037522910048</v>
      </c>
      <c r="AM731" s="7">
        <v>6.3833142017687642E-3</v>
      </c>
      <c r="AN731" s="7">
        <v>-3.53164928515146E-2</v>
      </c>
      <c r="AO731" s="7">
        <v>1.3354610728315936E-6</v>
      </c>
      <c r="AP731" s="7">
        <v>-0.15567569037416348</v>
      </c>
      <c r="AQ731" s="7">
        <v>1.5750134368180603E-2</v>
      </c>
      <c r="AR731" s="7">
        <v>0.18792682845063555</v>
      </c>
      <c r="AS731" s="7">
        <v>-0.16288037522910048</v>
      </c>
    </row>
    <row r="732" spans="34:45" x14ac:dyDescent="0.25">
      <c r="AH732" t="str">
        <v>Italy</v>
      </c>
      <c r="AI732">
        <v>81.2</v>
      </c>
      <c r="AJ732" s="7">
        <v>78.972266829043008</v>
      </c>
      <c r="AK732" s="7">
        <v>2.227733170956995</v>
      </c>
      <c r="AL732" s="7">
        <v>2.2410089619593316</v>
      </c>
      <c r="AM732" s="7">
        <v>5.9240240568826331E-3</v>
      </c>
      <c r="AN732" s="7">
        <v>0.48601844565842328</v>
      </c>
      <c r="AO732" s="7">
        <v>2.3461268469629398E-4</v>
      </c>
      <c r="AP732" s="7">
        <v>-0.15567569037416348</v>
      </c>
      <c r="AQ732" s="7">
        <v>1.9292504609050954E-2</v>
      </c>
      <c r="AR732" s="7">
        <v>0.69715023177104607</v>
      </c>
      <c r="AS732" s="7">
        <v>2.2410089619593316</v>
      </c>
    </row>
    <row r="733" spans="34:45" x14ac:dyDescent="0.25">
      <c r="AH733" t="str">
        <v>Italy</v>
      </c>
      <c r="AI733">
        <v>88</v>
      </c>
      <c r="AJ733" s="7">
        <v>80.598477830760572</v>
      </c>
      <c r="AK733" s="7">
        <v>7.4015221692394277</v>
      </c>
      <c r="AL733" s="7">
        <v>7.4428779386396648</v>
      </c>
      <c r="AM733" s="7">
        <v>5.5564218224698481E-3</v>
      </c>
      <c r="AN733" s="7">
        <v>1.6144713414917551</v>
      </c>
      <c r="AO733" s="7">
        <v>2.427305784560995E-3</v>
      </c>
      <c r="AP733" s="7">
        <v>-0.14337818601426075</v>
      </c>
      <c r="AQ733" s="7">
        <v>1.9544278107910977E-2</v>
      </c>
      <c r="AR733" s="7">
        <v>1.2706184877813462</v>
      </c>
      <c r="AS733" s="7">
        <v>7.4428779386396648</v>
      </c>
    </row>
    <row r="734" spans="34:45" x14ac:dyDescent="0.25">
      <c r="AH734" t="str">
        <v>Italy</v>
      </c>
      <c r="AI734">
        <v>89</v>
      </c>
      <c r="AJ734" s="7">
        <v>80.281820835551329</v>
      </c>
      <c r="AK734" s="7">
        <v>8.7181791644486708</v>
      </c>
      <c r="AL734" s="7">
        <v>8.7682737052521169</v>
      </c>
      <c r="AM734" s="7">
        <v>5.7131588825108338E-3</v>
      </c>
      <c r="AN734" s="7">
        <v>1.9018195771418667</v>
      </c>
      <c r="AO734" s="7">
        <v>3.4637934536567217E-3</v>
      </c>
      <c r="AP734" s="7">
        <v>-0.14337818601426075</v>
      </c>
      <c r="AQ734" s="7">
        <v>2.0497580687966598E-2</v>
      </c>
      <c r="AR734" s="7">
        <v>1.3790647472623854</v>
      </c>
      <c r="AS734" s="7">
        <v>8.7682737052521169</v>
      </c>
    </row>
    <row r="735" spans="34:45" x14ac:dyDescent="0.25">
      <c r="AH735" t="str">
        <v>Italy</v>
      </c>
      <c r="AI735">
        <v>79.900000000000006</v>
      </c>
      <c r="AJ735" s="7">
        <v>79.563924361467897</v>
      </c>
      <c r="AK735" s="7">
        <v>0.3360756385321082</v>
      </c>
      <c r="AL735" s="7">
        <v>0.33793359584595001</v>
      </c>
      <c r="AM735" s="7">
        <v>5.4979952768258716E-3</v>
      </c>
      <c r="AN735" s="7">
        <v>7.33049953842069E-2</v>
      </c>
      <c r="AO735" s="7">
        <v>4.9512469808956398E-6</v>
      </c>
      <c r="AP735" s="7">
        <v>-0.14337818601426075</v>
      </c>
      <c r="AQ735" s="7">
        <v>2.0591478377063401E-2</v>
      </c>
      <c r="AR735" s="7">
        <v>0.27074895269272398</v>
      </c>
      <c r="AS735" s="7">
        <v>0.33793359584595001</v>
      </c>
    </row>
    <row r="736" spans="34:45" x14ac:dyDescent="0.25">
      <c r="AH736" t="str">
        <v>Italy</v>
      </c>
      <c r="AI736">
        <v>80</v>
      </c>
      <c r="AJ736" s="7">
        <v>78.951145760904822</v>
      </c>
      <c r="AK736" s="7">
        <v>1.0488542390951778</v>
      </c>
      <c r="AL736" s="7">
        <v>1.0545584199283891</v>
      </c>
      <c r="AM736" s="7">
        <v>5.4090704937888008E-3</v>
      </c>
      <c r="AN736" s="7">
        <v>0.22876641185909194</v>
      </c>
      <c r="AO736" s="7">
        <v>4.7436366704823562E-5</v>
      </c>
      <c r="AP736" s="7">
        <v>-0.14337818601426075</v>
      </c>
      <c r="AQ736" s="7">
        <v>2.3192665951096487E-2</v>
      </c>
      <c r="AR736" s="7">
        <v>0.4782953186673396</v>
      </c>
      <c r="AS736" s="7">
        <v>1.0545584199283891</v>
      </c>
    </row>
    <row r="737" spans="34:45" x14ac:dyDescent="0.25">
      <c r="AH737" t="str">
        <v>Italy</v>
      </c>
      <c r="AI737">
        <v>79.8</v>
      </c>
      <c r="AJ737" s="7">
        <v>76.947419600228713</v>
      </c>
      <c r="AK737" s="7">
        <v>2.8525803997712842</v>
      </c>
      <c r="AL737" s="7">
        <v>2.8743258242563572</v>
      </c>
      <c r="AM737" s="7">
        <v>7.5653999632066104E-3</v>
      </c>
      <c r="AN737" s="7">
        <v>0.62285408203838066</v>
      </c>
      <c r="AO737" s="7">
        <v>4.9289155331203125E-4</v>
      </c>
      <c r="AP737" s="7">
        <v>-0.14337818601426075</v>
      </c>
      <c r="AQ737" s="7">
        <v>2.359185006487376E-2</v>
      </c>
      <c r="AR737" s="7">
        <v>0.78921105037776851</v>
      </c>
      <c r="AS737" s="7">
        <v>2.8743258242563572</v>
      </c>
    </row>
    <row r="738" spans="34:45" x14ac:dyDescent="0.25">
      <c r="AH738" t="str">
        <v>Italy</v>
      </c>
      <c r="AI738">
        <v>79.400000000000006</v>
      </c>
      <c r="AJ738" s="7">
        <v>76.782181536965297</v>
      </c>
      <c r="AK738" s="7">
        <v>2.617818463034709</v>
      </c>
      <c r="AL738" s="7">
        <v>2.6387950326208673</v>
      </c>
      <c r="AM738" s="7">
        <v>7.9492985725854205E-3</v>
      </c>
      <c r="AN738" s="7">
        <v>0.57170496235884138</v>
      </c>
      <c r="AO738" s="7">
        <v>4.3650338314492386E-4</v>
      </c>
      <c r="AP738" s="7">
        <v>-0.14337818601426075</v>
      </c>
      <c r="AQ738" s="7">
        <v>2.6115527261660224E-2</v>
      </c>
      <c r="AR738" s="7">
        <v>0.75611173933410225</v>
      </c>
      <c r="AS738" s="7">
        <v>2.6387950326208673</v>
      </c>
    </row>
    <row r="739" spans="34:45" x14ac:dyDescent="0.25">
      <c r="AH739" t="str">
        <v>Jamaica</v>
      </c>
      <c r="AI739">
        <v>75.8</v>
      </c>
      <c r="AJ739" s="7">
        <v>71.136533410460757</v>
      </c>
      <c r="AK739" s="7">
        <v>4.6634665895392402</v>
      </c>
      <c r="AL739" s="7">
        <v>4.6736825601187784</v>
      </c>
      <c r="AM739" s="7">
        <v>2.185850332821552E-3</v>
      </c>
      <c r="AN739" s="7">
        <v>1.0155081432722275</v>
      </c>
      <c r="AO739" s="7">
        <v>3.7651851237797013E-4</v>
      </c>
      <c r="AP739" s="7">
        <v>-0.14337818601426075</v>
      </c>
      <c r="AQ739" s="7">
        <v>2.6388630336894182E-2</v>
      </c>
      <c r="AR739" s="7">
        <v>1.0077242396966679</v>
      </c>
      <c r="AS739" s="7">
        <v>4.6736825601187784</v>
      </c>
    </row>
    <row r="740" spans="34:45" x14ac:dyDescent="0.25">
      <c r="AH740" t="str">
        <v>Jamaica</v>
      </c>
      <c r="AI740">
        <v>75.599999999999994</v>
      </c>
      <c r="AJ740" s="7">
        <v>70.750199892235571</v>
      </c>
      <c r="AK740" s="7">
        <v>4.8498001077644233</v>
      </c>
      <c r="AL740" s="7">
        <v>4.8595688583643497</v>
      </c>
      <c r="AM740" s="7">
        <v>2.0102093178723099E-3</v>
      </c>
      <c r="AN740" s="7">
        <v>1.0559908601989487</v>
      </c>
      <c r="AO740" s="7">
        <v>3.743555287170281E-4</v>
      </c>
      <c r="AP740" s="7">
        <v>-0.14337818601426075</v>
      </c>
      <c r="AQ740" s="7">
        <v>2.7945621989722651E-2</v>
      </c>
      <c r="AR740" s="7">
        <v>1.0276141592051702</v>
      </c>
      <c r="AS740" s="7">
        <v>4.8595688583643497</v>
      </c>
    </row>
    <row r="741" spans="34:45" x14ac:dyDescent="0.25">
      <c r="AH741" t="str">
        <v>Jamaica</v>
      </c>
      <c r="AI741">
        <v>75.3</v>
      </c>
      <c r="AJ741" s="7">
        <v>70.750948909436062</v>
      </c>
      <c r="AK741" s="7">
        <v>4.5490510905639354</v>
      </c>
      <c r="AL741" s="7">
        <v>4.5564935832225961</v>
      </c>
      <c r="AM741" s="7">
        <v>1.6333815735117608E-3</v>
      </c>
      <c r="AN741" s="7">
        <v>0.99031910734634232</v>
      </c>
      <c r="AO741" s="7">
        <v>2.6742171339286101E-4</v>
      </c>
      <c r="AP741" s="7">
        <v>-0.14337818601426075</v>
      </c>
      <c r="AQ741" s="7">
        <v>2.8349045460270842E-2</v>
      </c>
      <c r="AR741" s="7">
        <v>0.9951477816617702</v>
      </c>
      <c r="AS741" s="7">
        <v>4.5564935832225961</v>
      </c>
    </row>
    <row r="742" spans="34:45" x14ac:dyDescent="0.25">
      <c r="AH742" t="str">
        <v>Jamaica</v>
      </c>
      <c r="AI742">
        <v>75.2</v>
      </c>
      <c r="AJ742" s="7">
        <v>70.753148685145874</v>
      </c>
      <c r="AK742" s="7">
        <v>4.4468513148541291</v>
      </c>
      <c r="AL742" s="7">
        <v>4.4529514603397287</v>
      </c>
      <c r="AM742" s="7">
        <v>1.3699106176949718E-3</v>
      </c>
      <c r="AN742" s="7">
        <v>0.96794271286062317</v>
      </c>
      <c r="AO742" s="7">
        <v>2.1420797865410329E-4</v>
      </c>
      <c r="AP742" s="7">
        <v>-0.12956927093944987</v>
      </c>
      <c r="AQ742" s="7">
        <v>3.0351116992896068E-2</v>
      </c>
      <c r="AR742" s="7">
        <v>0.98384079650145795</v>
      </c>
      <c r="AS742" s="7">
        <v>4.4529514603397287</v>
      </c>
    </row>
    <row r="743" spans="34:45" x14ac:dyDescent="0.25">
      <c r="AH743" t="str">
        <v>Jamaica</v>
      </c>
      <c r="AI743">
        <v>75</v>
      </c>
      <c r="AJ743" s="7">
        <v>70.952618101124131</v>
      </c>
      <c r="AK743" s="7">
        <v>4.0473818988758694</v>
      </c>
      <c r="AL743" s="7">
        <v>4.0514860634048508</v>
      </c>
      <c r="AM743" s="7">
        <v>1.0130022576290418E-3</v>
      </c>
      <c r="AN743" s="7">
        <v>0.88083312174668738</v>
      </c>
      <c r="AO743" s="7">
        <v>1.3112533206318205E-4</v>
      </c>
      <c r="AP743" s="7">
        <v>-0.12956927093944987</v>
      </c>
      <c r="AQ743" s="7">
        <v>3.2440479550882362E-2</v>
      </c>
      <c r="AR743" s="7">
        <v>0.93852710229736436</v>
      </c>
      <c r="AS743" s="7">
        <v>4.0514860634048508</v>
      </c>
    </row>
    <row r="744" spans="34:45" x14ac:dyDescent="0.25">
      <c r="AH744" t="str">
        <v>Jamaica</v>
      </c>
      <c r="AI744">
        <v>74.7</v>
      </c>
      <c r="AJ744" s="7">
        <v>70.829456347405809</v>
      </c>
      <c r="AK744" s="7">
        <v>3.8705436525941934</v>
      </c>
      <c r="AL744" s="7">
        <v>3.8740538053463274</v>
      </c>
      <c r="AM744" s="7">
        <v>9.0606711432079554E-4</v>
      </c>
      <c r="AN744" s="7">
        <v>0.8423026727393047</v>
      </c>
      <c r="AO744" s="7">
        <v>1.072356413314481E-4</v>
      </c>
      <c r="AP744" s="7">
        <v>-0.12956927093944987</v>
      </c>
      <c r="AQ744" s="7">
        <v>3.2734395162970643E-2</v>
      </c>
      <c r="AR744" s="7">
        <v>0.91777049023124768</v>
      </c>
      <c r="AS744" s="7">
        <v>3.8740538053463274</v>
      </c>
    </row>
    <row r="745" spans="34:45" x14ac:dyDescent="0.25">
      <c r="AH745" t="str">
        <v>Jamaica</v>
      </c>
      <c r="AI745">
        <v>74.5</v>
      </c>
      <c r="AJ745" s="7">
        <v>70.3603056427621</v>
      </c>
      <c r="AK745" s="7">
        <v>4.1396943572379001</v>
      </c>
      <c r="AL745" s="7">
        <v>4.1436910615927749</v>
      </c>
      <c r="AM745" s="7">
        <v>9.6452759036983913E-4</v>
      </c>
      <c r="AN745" s="7">
        <v>0.90090125664951892</v>
      </c>
      <c r="AO745" s="7">
        <v>1.3059810682364983E-4</v>
      </c>
      <c r="AP745" s="7">
        <v>-0.12956927093944987</v>
      </c>
      <c r="AQ745" s="7">
        <v>3.6191538964272497E-2</v>
      </c>
      <c r="AR745" s="7">
        <v>0.94915818315469358</v>
      </c>
      <c r="AS745" s="7">
        <v>4.1436910615927749</v>
      </c>
    </row>
    <row r="746" spans="34:45" x14ac:dyDescent="0.25">
      <c r="AH746" t="str">
        <v>Jamaica</v>
      </c>
      <c r="AI746">
        <v>74.2</v>
      </c>
      <c r="AJ746" s="7">
        <v>70.144596197204436</v>
      </c>
      <c r="AK746" s="7">
        <v>4.055403802795567</v>
      </c>
      <c r="AL746" s="7">
        <v>4.0593341169513879</v>
      </c>
      <c r="AM746" s="7">
        <v>9.6821647161490667E-4</v>
      </c>
      <c r="AN746" s="7">
        <v>0.88255914859854889</v>
      </c>
      <c r="AO746" s="7">
        <v>1.2581416901691087E-4</v>
      </c>
      <c r="AP746" s="7">
        <v>-0.12344005334831042</v>
      </c>
      <c r="AQ746" s="7">
        <v>3.6597165786436292E-2</v>
      </c>
      <c r="AR746" s="7">
        <v>0.93944619249776562</v>
      </c>
      <c r="AS746" s="7">
        <v>4.0593341169513879</v>
      </c>
    </row>
    <row r="747" spans="34:45" x14ac:dyDescent="0.25">
      <c r="AH747" t="str">
        <v>Jamaica</v>
      </c>
      <c r="AI747">
        <v>74</v>
      </c>
      <c r="AJ747" s="7">
        <v>74.860146162066471</v>
      </c>
      <c r="AK747" s="7">
        <v>-0.86014616206647077</v>
      </c>
      <c r="AL747" s="7">
        <v>-0.86192261812605808</v>
      </c>
      <c r="AM747" s="7">
        <v>2.0610389172168856E-3</v>
      </c>
      <c r="AN747" s="7">
        <v>-0.18729217642025495</v>
      </c>
      <c r="AO747" s="7">
        <v>1.2074530037787139E-5</v>
      </c>
      <c r="AP747" s="7">
        <v>-0.12344005334831042</v>
      </c>
      <c r="AQ747" s="7">
        <v>3.7040071961541146E-2</v>
      </c>
      <c r="AR747" s="7">
        <v>0.43277266135958142</v>
      </c>
      <c r="AS747" s="7">
        <v>-0.86192261812605808</v>
      </c>
    </row>
    <row r="748" spans="34:45" x14ac:dyDescent="0.25">
      <c r="AH748" t="str">
        <v>Jamaica</v>
      </c>
      <c r="AI748">
        <v>73.5</v>
      </c>
      <c r="AJ748" s="7">
        <v>69.635799226046913</v>
      </c>
      <c r="AK748" s="7">
        <v>3.8642007739530868</v>
      </c>
      <c r="AL748" s="7">
        <v>3.8688870233191781</v>
      </c>
      <c r="AM748" s="7">
        <v>1.2112654977635626E-3</v>
      </c>
      <c r="AN748" s="7">
        <v>0.84105081362337974</v>
      </c>
      <c r="AO748" s="7">
        <v>1.4297461366892929E-4</v>
      </c>
      <c r="AP748" s="7">
        <v>-0.12344005334831042</v>
      </c>
      <c r="AQ748" s="7">
        <v>3.728721519075865E-2</v>
      </c>
      <c r="AR748" s="7">
        <v>0.91708822564864489</v>
      </c>
      <c r="AS748" s="7">
        <v>3.8688870233191781</v>
      </c>
    </row>
    <row r="749" spans="34:45" x14ac:dyDescent="0.25">
      <c r="AH749" t="str">
        <v>Jamaica</v>
      </c>
      <c r="AI749">
        <v>73.3</v>
      </c>
      <c r="AJ749" s="7">
        <v>67.807193451413028</v>
      </c>
      <c r="AK749" s="7">
        <v>5.4928065485869695</v>
      </c>
      <c r="AL749" s="7">
        <v>5.5000510476575561</v>
      </c>
      <c r="AM749" s="7">
        <v>1.3171694240313181E-3</v>
      </c>
      <c r="AN749" s="7">
        <v>1.195583414762089</v>
      </c>
      <c r="AO749" s="7">
        <v>3.1421185777286836E-4</v>
      </c>
      <c r="AP749" s="7">
        <v>-0.12344005334831042</v>
      </c>
      <c r="AQ749" s="7">
        <v>3.8575546704147951E-2</v>
      </c>
      <c r="AR749" s="7">
        <v>1.0934273705930764</v>
      </c>
      <c r="AS749" s="7">
        <v>5.5000510476575561</v>
      </c>
    </row>
    <row r="750" spans="34:45" x14ac:dyDescent="0.25">
      <c r="AH750" t="str">
        <v>Jamaica</v>
      </c>
      <c r="AI750">
        <v>73.099999999999994</v>
      </c>
      <c r="AJ750" s="7">
        <v>68.992313150477571</v>
      </c>
      <c r="AK750" s="7">
        <v>4.1076868495224232</v>
      </c>
      <c r="AL750" s="7">
        <v>4.1144803367332603</v>
      </c>
      <c r="AM750" s="7">
        <v>1.6511167036541636E-3</v>
      </c>
      <c r="AN750" s="7">
        <v>0.89424295861738901</v>
      </c>
      <c r="AO750" s="7">
        <v>2.2042215417487844E-4</v>
      </c>
      <c r="AP750" s="7">
        <v>-0.11731546960548965</v>
      </c>
      <c r="AQ750" s="7">
        <v>3.9533127200209836E-2</v>
      </c>
      <c r="AR750" s="7">
        <v>0.9456442029735016</v>
      </c>
      <c r="AS750" s="7">
        <v>4.1144803367332603</v>
      </c>
    </row>
    <row r="751" spans="34:45" x14ac:dyDescent="0.25">
      <c r="AH751" t="str">
        <v>Jordan</v>
      </c>
      <c r="AI751">
        <v>74</v>
      </c>
      <c r="AJ751" s="7">
        <v>71.956164354582299</v>
      </c>
      <c r="AK751" s="7">
        <v>2.0438356454177011</v>
      </c>
      <c r="AL751" s="7">
        <v>2.0490449176992453</v>
      </c>
      <c r="AM751" s="7">
        <v>2.5422928685201992E-3</v>
      </c>
      <c r="AN751" s="7">
        <v>0.44514150903597927</v>
      </c>
      <c r="AO751" s="7">
        <v>8.4173624053349695E-5</v>
      </c>
      <c r="AP751" s="7">
        <v>-0.11731546960548965</v>
      </c>
      <c r="AQ751" s="7">
        <v>4.1884176286276886E-2</v>
      </c>
      <c r="AR751" s="7">
        <v>0.66718926028225245</v>
      </c>
      <c r="AS751" s="7">
        <v>2.0490449176992453</v>
      </c>
    </row>
    <row r="752" spans="34:45" x14ac:dyDescent="0.25">
      <c r="AH752" t="str">
        <v>Jordan</v>
      </c>
      <c r="AI752">
        <v>73.900000000000006</v>
      </c>
      <c r="AJ752" s="7">
        <v>72.195862440485655</v>
      </c>
      <c r="AK752" s="7">
        <v>1.7041375595143506</v>
      </c>
      <c r="AL752" s="7">
        <v>1.7074363431233435</v>
      </c>
      <c r="AM752" s="7">
        <v>1.9320097187098919E-3</v>
      </c>
      <c r="AN752" s="7">
        <v>0.37104275384771301</v>
      </c>
      <c r="AO752" s="7">
        <v>4.441665391614329E-5</v>
      </c>
      <c r="AP752" s="7">
        <v>-0.11731546960548965</v>
      </c>
      <c r="AQ752" s="7">
        <v>4.2387897399700926E-2</v>
      </c>
      <c r="AR752" s="7">
        <v>0.609132788353831</v>
      </c>
      <c r="AS752" s="7">
        <v>1.7074363431233435</v>
      </c>
    </row>
    <row r="753" spans="34:45" x14ac:dyDescent="0.25">
      <c r="AH753" t="str">
        <v>Jordan</v>
      </c>
      <c r="AI753">
        <v>73.7</v>
      </c>
      <c r="AJ753" s="7">
        <v>71.656408003111963</v>
      </c>
      <c r="AK753" s="7">
        <v>2.0435919968880398</v>
      </c>
      <c r="AL753" s="7">
        <v>2.04716705826075</v>
      </c>
      <c r="AM753" s="7">
        <v>1.7463456918594103E-3</v>
      </c>
      <c r="AN753" s="7">
        <v>0.44491096438195771</v>
      </c>
      <c r="AO753" s="7">
        <v>5.7714411993547585E-5</v>
      </c>
      <c r="AP753" s="7">
        <v>-0.11731546960548965</v>
      </c>
      <c r="AQ753" s="7">
        <v>4.3076704182002781E-2</v>
      </c>
      <c r="AR753" s="7">
        <v>0.66701646485072441</v>
      </c>
      <c r="AS753" s="7">
        <v>2.04716705826075</v>
      </c>
    </row>
    <row r="754" spans="34:45" x14ac:dyDescent="0.25">
      <c r="AH754" t="str">
        <v>Jordan</v>
      </c>
      <c r="AI754">
        <v>73.599999999999994</v>
      </c>
      <c r="AJ754" s="7">
        <v>71.958981726328545</v>
      </c>
      <c r="AK754" s="7">
        <v>1.6410182736714489</v>
      </c>
      <c r="AL754" s="7">
        <v>1.6435455420152669</v>
      </c>
      <c r="AM754" s="7">
        <v>1.537692920099584E-3</v>
      </c>
      <c r="AN754" s="7">
        <v>0.35722919893051308</v>
      </c>
      <c r="AO754" s="7">
        <v>3.2755225174351211E-5</v>
      </c>
      <c r="AP754" s="7">
        <v>-0.11731546960548965</v>
      </c>
      <c r="AQ754" s="7">
        <v>4.593278660587969E-2</v>
      </c>
      <c r="AR754" s="7">
        <v>0.59768653902402147</v>
      </c>
      <c r="AS754" s="7">
        <v>1.6435455420152669</v>
      </c>
    </row>
    <row r="755" spans="34:45" x14ac:dyDescent="0.25">
      <c r="AH755" t="str">
        <v>Jordan</v>
      </c>
      <c r="AI755">
        <v>73.400000000000006</v>
      </c>
      <c r="AJ755" s="7">
        <v>72.332889191590397</v>
      </c>
      <c r="AK755" s="7">
        <v>1.067110808409609</v>
      </c>
      <c r="AL755" s="7">
        <v>1.0684091733310328</v>
      </c>
      <c r="AM755" s="7">
        <v>1.2152319109875621E-3</v>
      </c>
      <c r="AN755" s="7">
        <v>0.232259203965169</v>
      </c>
      <c r="AO755" s="7">
        <v>1.0939107009231577E-5</v>
      </c>
      <c r="AP755" s="7">
        <v>-0.11731546960548965</v>
      </c>
      <c r="AQ755" s="7">
        <v>4.6702301797022117E-2</v>
      </c>
      <c r="AR755" s="7">
        <v>0.48193277950889479</v>
      </c>
      <c r="AS755" s="7">
        <v>1.0684091733310328</v>
      </c>
    </row>
    <row r="756" spans="34:45" x14ac:dyDescent="0.25">
      <c r="AH756" t="str">
        <v>Jordan</v>
      </c>
      <c r="AI756">
        <v>73.3</v>
      </c>
      <c r="AJ756" s="7">
        <v>72.922799627546027</v>
      </c>
      <c r="AK756" s="7">
        <v>0.37720037245397009</v>
      </c>
      <c r="AL756" s="7">
        <v>0.37767823882036233</v>
      </c>
      <c r="AM756" s="7">
        <v>1.2652737628856432E-3</v>
      </c>
      <c r="AN756" s="7">
        <v>8.2100614425778554E-2</v>
      </c>
      <c r="AO756" s="7">
        <v>1.423232708406262E-6</v>
      </c>
      <c r="AP756" s="7">
        <v>-0.11731546960548965</v>
      </c>
      <c r="AQ756" s="7">
        <v>4.6914136210148519E-2</v>
      </c>
      <c r="AR756" s="7">
        <v>0.28653204781625835</v>
      </c>
      <c r="AS756" s="7">
        <v>0.37767823882036233</v>
      </c>
    </row>
    <row r="757" spans="34:45" x14ac:dyDescent="0.25">
      <c r="AH757" t="str">
        <v>Jordan</v>
      </c>
      <c r="AI757">
        <v>73.099999999999994</v>
      </c>
      <c r="AJ757" s="7">
        <v>72.918368598059402</v>
      </c>
      <c r="AK757" s="7">
        <v>0.18163140194059224</v>
      </c>
      <c r="AL757" s="7">
        <v>0.18185810655649856</v>
      </c>
      <c r="AM757" s="7">
        <v>1.246601651138829E-3</v>
      </c>
      <c r="AN757" s="7">
        <v>3.9533127200209836E-2</v>
      </c>
      <c r="AO757" s="7">
        <v>3.2511762743785665E-7</v>
      </c>
      <c r="AP757" s="7">
        <v>-0.10660788786182936</v>
      </c>
      <c r="AQ757" s="7">
        <v>4.7073473476325761E-2</v>
      </c>
      <c r="AR757" s="7">
        <v>0.19882939219393556</v>
      </c>
      <c r="AS757" s="7">
        <v>0.18185810655649856</v>
      </c>
    </row>
    <row r="758" spans="34:45" x14ac:dyDescent="0.25">
      <c r="AH758" t="str">
        <v>Jordan</v>
      </c>
      <c r="AI758">
        <v>73</v>
      </c>
      <c r="AJ758" s="7">
        <v>76.469043983869796</v>
      </c>
      <c r="AK758" s="7">
        <v>-3.4690439838697955</v>
      </c>
      <c r="AL758" s="7">
        <v>-3.4765997900724792</v>
      </c>
      <c r="AM758" s="7">
        <v>2.1733321805574449E-3</v>
      </c>
      <c r="AN758" s="7">
        <v>-0.75540807455498504</v>
      </c>
      <c r="AO758" s="7">
        <v>2.0714907530074115E-4</v>
      </c>
      <c r="AP758" s="7">
        <v>-0.10660788786182936</v>
      </c>
      <c r="AQ758" s="7">
        <v>4.8488081996558317E-2</v>
      </c>
      <c r="AR758" s="7">
        <v>0.86914214864715023</v>
      </c>
      <c r="AS758" s="7">
        <v>-3.4765997900724792</v>
      </c>
    </row>
    <row r="759" spans="34:45" x14ac:dyDescent="0.25">
      <c r="AH759" t="str">
        <v>Jordan</v>
      </c>
      <c r="AI759">
        <v>72.8</v>
      </c>
      <c r="AJ759" s="7">
        <v>73.016737306046608</v>
      </c>
      <c r="AK759" s="7">
        <v>-0.21673730604661046</v>
      </c>
      <c r="AL759" s="7">
        <v>-0.21706319078808856</v>
      </c>
      <c r="AM759" s="7">
        <v>1.5013358105300952E-3</v>
      </c>
      <c r="AN759" s="7">
        <v>-4.7180147752035301E-2</v>
      </c>
      <c r="AO759" s="7">
        <v>5.5782464580590729E-7</v>
      </c>
      <c r="AP759" s="7">
        <v>-0.10660788786182936</v>
      </c>
      <c r="AQ759" s="7">
        <v>4.8895734365063323E-2</v>
      </c>
      <c r="AR759" s="7">
        <v>0.21720991632988421</v>
      </c>
      <c r="AS759" s="7">
        <v>-0.21706319078808856</v>
      </c>
    </row>
    <row r="760" spans="34:45" x14ac:dyDescent="0.25">
      <c r="AH760" t="str">
        <v>Jordan</v>
      </c>
      <c r="AI760">
        <v>72.400000000000006</v>
      </c>
      <c r="AJ760" s="7">
        <v>72.847715189867159</v>
      </c>
      <c r="AK760" s="7">
        <v>-0.44771518986715364</v>
      </c>
      <c r="AL760" s="7">
        <v>-0.44855184933186698</v>
      </c>
      <c r="AM760" s="7">
        <v>1.8652458260055779E-3</v>
      </c>
      <c r="AN760" s="7">
        <v>-9.7478000027760081E-2</v>
      </c>
      <c r="AO760" s="7">
        <v>2.9594354315436265E-6</v>
      </c>
      <c r="AP760" s="7">
        <v>-0.10660788786182936</v>
      </c>
      <c r="AQ760" s="7">
        <v>5.0433837795338256E-2</v>
      </c>
      <c r="AR760" s="7">
        <v>0.31221466978308382</v>
      </c>
      <c r="AS760" s="7">
        <v>-0.44855184933186698</v>
      </c>
    </row>
    <row r="761" spans="34:45" x14ac:dyDescent="0.25">
      <c r="AH761" t="str">
        <v>Jordan</v>
      </c>
      <c r="AI761">
        <v>72.5</v>
      </c>
      <c r="AJ761" s="7">
        <v>72.502864081990325</v>
      </c>
      <c r="AK761" s="7">
        <v>-2.8640819903245074E-3</v>
      </c>
      <c r="AL761" s="7">
        <v>-2.8697465564627338E-3</v>
      </c>
      <c r="AM761" s="7">
        <v>1.973890734521401E-3</v>
      </c>
      <c r="AN761" s="7">
        <v>-6.2361113995366068E-4</v>
      </c>
      <c r="AO761" s="7">
        <v>1.281910439810637E-10</v>
      </c>
      <c r="AP761" s="7">
        <v>-0.10660788786182936</v>
      </c>
      <c r="AQ761" s="7">
        <v>5.1765872451602205E-2</v>
      </c>
      <c r="AR761" s="7">
        <v>2.4972207350445828E-2</v>
      </c>
      <c r="AS761" s="7">
        <v>-2.8697465564627338E-3</v>
      </c>
    </row>
    <row r="762" spans="34:45" x14ac:dyDescent="0.25">
      <c r="AH762" t="str">
        <v>Jordan</v>
      </c>
      <c r="AI762">
        <v>72.3</v>
      </c>
      <c r="AJ762" s="7">
        <v>72.131929269211355</v>
      </c>
      <c r="AK762" s="7">
        <v>0.16807073078864221</v>
      </c>
      <c r="AL762" s="7">
        <v>0.16842403933380359</v>
      </c>
      <c r="AM762" s="7">
        <v>2.0977322866670297E-3</v>
      </c>
      <c r="AN762" s="7">
        <v>3.6597165786436292E-2</v>
      </c>
      <c r="AO762" s="7">
        <v>4.692515431023888E-7</v>
      </c>
      <c r="AP762" s="7">
        <v>-0.10660788786182936</v>
      </c>
      <c r="AQ762" s="7">
        <v>5.2034099054639064E-2</v>
      </c>
      <c r="AR762" s="7">
        <v>0.19130385721787288</v>
      </c>
      <c r="AS762" s="7">
        <v>0.16842403933380359</v>
      </c>
    </row>
    <row r="763" spans="34:45" x14ac:dyDescent="0.25">
      <c r="AH763" t="str">
        <v>Jordan</v>
      </c>
      <c r="AI763">
        <v>72.099999999999994</v>
      </c>
      <c r="AJ763" s="7">
        <v>71.796363462291168</v>
      </c>
      <c r="AK763" s="7">
        <v>0.30363653770882593</v>
      </c>
      <c r="AL763" s="7">
        <v>0.30437624413049041</v>
      </c>
      <c r="AM763" s="7">
        <v>2.4302370369855587E-3</v>
      </c>
      <c r="AN763" s="7">
        <v>6.6127447886347945E-2</v>
      </c>
      <c r="AO763" s="7">
        <v>1.7754875521225432E-6</v>
      </c>
      <c r="AP763" s="7">
        <v>-9.743972564826138E-2</v>
      </c>
      <c r="AQ763" s="7">
        <v>5.2094088042900527E-2</v>
      </c>
      <c r="AR763" s="7">
        <v>0.25715257705562267</v>
      </c>
      <c r="AS763" s="7">
        <v>0.30437624413049041</v>
      </c>
    </row>
    <row r="764" spans="34:45" x14ac:dyDescent="0.25">
      <c r="AH764" t="str">
        <v>Jordan</v>
      </c>
      <c r="AI764">
        <v>71.900000000000006</v>
      </c>
      <c r="AJ764" s="7">
        <v>71.310380869116699</v>
      </c>
      <c r="AK764" s="7">
        <v>0.58961913088330675</v>
      </c>
      <c r="AL764" s="7">
        <v>0.59127903540437698</v>
      </c>
      <c r="AM764" s="7">
        <v>2.8073116442137447E-3</v>
      </c>
      <c r="AN764" s="7">
        <v>0.12843440948734505</v>
      </c>
      <c r="AO764" s="7">
        <v>7.7396812959238684E-6</v>
      </c>
      <c r="AP764" s="7">
        <v>-9.743972564826138E-2</v>
      </c>
      <c r="AQ764" s="7">
        <v>5.3598868107592831E-2</v>
      </c>
      <c r="AR764" s="7">
        <v>0.35837746788455471</v>
      </c>
      <c r="AS764" s="7">
        <v>0.59127903540437698</v>
      </c>
    </row>
    <row r="765" spans="34:45" x14ac:dyDescent="0.25">
      <c r="AH765" t="str">
        <v>Jordan</v>
      </c>
      <c r="AI765">
        <v>71.7</v>
      </c>
      <c r="AJ765" s="7">
        <v>71.125195021564565</v>
      </c>
      <c r="AK765" s="7">
        <v>0.57480497843543787</v>
      </c>
      <c r="AL765" s="7">
        <v>0.57672569390370909</v>
      </c>
      <c r="AM765" s="7">
        <v>3.3303795696535254E-3</v>
      </c>
      <c r="AN765" s="7">
        <v>0.12524035222042412</v>
      </c>
      <c r="AO765" s="7">
        <v>8.7353401985765359E-6</v>
      </c>
      <c r="AP765" s="7">
        <v>-9.743972564826138E-2</v>
      </c>
      <c r="AQ765" s="7">
        <v>5.5169891770356909E-2</v>
      </c>
      <c r="AR765" s="7">
        <v>0.35389313672410222</v>
      </c>
      <c r="AS765" s="7">
        <v>0.57672569390370909</v>
      </c>
    </row>
    <row r="766" spans="34:45" x14ac:dyDescent="0.25">
      <c r="AH766" t="str">
        <v>Kazakhstan</v>
      </c>
      <c r="AI766">
        <v>69.900000000000006</v>
      </c>
      <c r="AJ766" s="7">
        <v>77.884856360464738</v>
      </c>
      <c r="AK766" s="7">
        <v>-7.9848563604647325</v>
      </c>
      <c r="AL766" s="7">
        <v>-8.0164427863477705</v>
      </c>
      <c r="AM766" s="7">
        <v>3.9402047422867955E-3</v>
      </c>
      <c r="AN766" s="7">
        <v>-1.7402986064593862</v>
      </c>
      <c r="AO766" s="7">
        <v>1.9967774946073871E-3</v>
      </c>
      <c r="AP766" s="7">
        <v>-9.743972564826138E-2</v>
      </c>
      <c r="AQ766" s="7">
        <v>5.6616328487179582E-2</v>
      </c>
      <c r="AR766" s="7">
        <v>1.3192037774579735</v>
      </c>
      <c r="AS766" s="7">
        <v>-8.0164427863477705</v>
      </c>
    </row>
    <row r="767" spans="34:45" x14ac:dyDescent="0.25">
      <c r="AH767" t="str">
        <v>Kazakhstan</v>
      </c>
      <c r="AI767">
        <v>69.5</v>
      </c>
      <c r="AJ767" s="7">
        <v>77.7283264026387</v>
      </c>
      <c r="AK767" s="7">
        <v>-8.2283264026387002</v>
      </c>
      <c r="AL767" s="7">
        <v>-8.2571443344935975</v>
      </c>
      <c r="AM767" s="7">
        <v>3.4900603268509384E-3</v>
      </c>
      <c r="AN767" s="7">
        <v>-1.7929577810777857</v>
      </c>
      <c r="AO767" s="7">
        <v>1.8764637338124464E-3</v>
      </c>
      <c r="AP767" s="7">
        <v>-9.743972564826138E-2</v>
      </c>
      <c r="AQ767" s="7">
        <v>5.7621059357228964E-2</v>
      </c>
      <c r="AR767" s="7">
        <v>1.3390137344619679</v>
      </c>
      <c r="AS767" s="7">
        <v>-8.2571443344935975</v>
      </c>
    </row>
    <row r="768" spans="34:45" x14ac:dyDescent="0.25">
      <c r="AH768" t="str">
        <v>Kazakhstan</v>
      </c>
      <c r="AI768">
        <v>69.099999999999994</v>
      </c>
      <c r="AJ768" s="7">
        <v>71.871138555752552</v>
      </c>
      <c r="AK768" s="7">
        <v>-2.7711385557525574</v>
      </c>
      <c r="AL768" s="7">
        <v>-2.7786654509418218</v>
      </c>
      <c r="AM768" s="7">
        <v>2.7088166323561216E-3</v>
      </c>
      <c r="AN768" s="7">
        <v>-0.60359637209026196</v>
      </c>
      <c r="AO768" s="7">
        <v>1.6492998479124998E-4</v>
      </c>
      <c r="AP768" s="7">
        <v>-9.743972564826138E-2</v>
      </c>
      <c r="AQ768" s="7">
        <v>5.8581452894757073E-2</v>
      </c>
      <c r="AR768" s="7">
        <v>0.7769146491669866</v>
      </c>
      <c r="AS768" s="7">
        <v>-2.7786654509418218</v>
      </c>
    </row>
    <row r="769" spans="34:45" x14ac:dyDescent="0.25">
      <c r="AH769" t="str">
        <v>Kazakhstan</v>
      </c>
      <c r="AI769">
        <v>68.5</v>
      </c>
      <c r="AJ769" s="7">
        <v>71.07429804454928</v>
      </c>
      <c r="AK769" s="7">
        <v>-2.5742980445492805</v>
      </c>
      <c r="AL769" s="7">
        <v>-2.580342908570342</v>
      </c>
      <c r="AM769" s="7">
        <v>2.3426591872669788E-3</v>
      </c>
      <c r="AN769" s="7">
        <v>-0.56061859068676512</v>
      </c>
      <c r="AO769" s="7">
        <v>1.230017950134766E-4</v>
      </c>
      <c r="AP769" s="7">
        <v>-9.743972564826138E-2</v>
      </c>
      <c r="AQ769" s="7">
        <v>5.9024551488551506E-2</v>
      </c>
      <c r="AR769" s="7">
        <v>0.74874467656656174</v>
      </c>
      <c r="AS769" s="7">
        <v>-2.580342908570342</v>
      </c>
    </row>
    <row r="770" spans="34:45" x14ac:dyDescent="0.25">
      <c r="AH770" t="str">
        <v>Kazakhstan</v>
      </c>
      <c r="AI770">
        <v>67.8</v>
      </c>
      <c r="AJ770" s="7">
        <v>70.085951349783102</v>
      </c>
      <c r="AK770" s="7">
        <v>-2.2859513497831045</v>
      </c>
      <c r="AL770" s="7">
        <v>-2.2917593392809068</v>
      </c>
      <c r="AM770" s="7">
        <v>2.5342929330548305E-3</v>
      </c>
      <c r="AN770" s="7">
        <v>-0.49787161462937318</v>
      </c>
      <c r="AO770" s="7">
        <v>1.0496447099517244E-4</v>
      </c>
      <c r="AP770" s="7">
        <v>-9.743972564826138E-2</v>
      </c>
      <c r="AQ770" s="7">
        <v>5.9906352950249785E-2</v>
      </c>
      <c r="AR770" s="7">
        <v>0.70560018043462347</v>
      </c>
      <c r="AS770" s="7">
        <v>-2.2917593392809068</v>
      </c>
    </row>
    <row r="771" spans="34:45" x14ac:dyDescent="0.25">
      <c r="AH771" t="str">
        <v>Kazakhstan</v>
      </c>
      <c r="AI771">
        <v>67.8</v>
      </c>
      <c r="AJ771" s="7">
        <v>70.780103548727865</v>
      </c>
      <c r="AK771" s="7">
        <v>-2.9801035487278682</v>
      </c>
      <c r="AL771" s="7">
        <v>-2.986768265992628</v>
      </c>
      <c r="AM771" s="7">
        <v>2.2314142481840099E-3</v>
      </c>
      <c r="AN771" s="7">
        <v>-0.64895683550050975</v>
      </c>
      <c r="AO771" s="7">
        <v>1.569750925079811E-4</v>
      </c>
      <c r="AP771" s="7">
        <v>-9.743972564826138E-2</v>
      </c>
      <c r="AQ771" s="7">
        <v>6.1762044954939269E-2</v>
      </c>
      <c r="AR771" s="7">
        <v>0.80557857189755844</v>
      </c>
      <c r="AS771" s="7">
        <v>-2.986768265992628</v>
      </c>
    </row>
    <row r="772" spans="34:45" x14ac:dyDescent="0.25">
      <c r="AH772" t="str">
        <v>Kazakhstan</v>
      </c>
      <c r="AI772">
        <v>66.599999999999994</v>
      </c>
      <c r="AJ772" s="7">
        <v>70.142185997623486</v>
      </c>
      <c r="AK772" s="7">
        <v>-3.5421859976234913</v>
      </c>
      <c r="AL772" s="7">
        <v>-3.5511132526356475</v>
      </c>
      <c r="AM772" s="7">
        <v>2.5139313722338658E-3</v>
      </c>
      <c r="AN772" s="7">
        <v>-0.7714669266366736</v>
      </c>
      <c r="AO772" s="7">
        <v>2.4999421157722142E-4</v>
      </c>
      <c r="AP772" s="7">
        <v>-9.743972564826138E-2</v>
      </c>
      <c r="AQ772" s="7">
        <v>6.2039276398252907E-2</v>
      </c>
      <c r="AR772" s="7">
        <v>0.87833190004500783</v>
      </c>
      <c r="AS772" s="7">
        <v>-3.5511132526356475</v>
      </c>
    </row>
    <row r="773" spans="34:45" x14ac:dyDescent="0.25">
      <c r="AH773" t="str">
        <v>Kazakhstan</v>
      </c>
      <c r="AI773">
        <v>65.3</v>
      </c>
      <c r="AJ773" s="7">
        <v>69.213828605120796</v>
      </c>
      <c r="AK773" s="7">
        <v>-3.9138286051207984</v>
      </c>
      <c r="AL773" s="7">
        <v>-3.9258313631329358</v>
      </c>
      <c r="AM773" s="7">
        <v>3.0573799284538549E-3</v>
      </c>
      <c r="AN773" s="7">
        <v>-0.8526407627264353</v>
      </c>
      <c r="AO773" s="7">
        <v>3.7158671589386164E-4</v>
      </c>
      <c r="AP773" s="7">
        <v>-9.743972564826138E-2</v>
      </c>
      <c r="AQ773" s="7">
        <v>6.2094385025822152E-2</v>
      </c>
      <c r="AR773" s="7">
        <v>0.92338548977468526</v>
      </c>
      <c r="AS773" s="7">
        <v>-3.9258313631329358</v>
      </c>
    </row>
    <row r="774" spans="34:45" x14ac:dyDescent="0.25">
      <c r="AH774" t="str">
        <v>Kazakhstan</v>
      </c>
      <c r="AI774">
        <v>65</v>
      </c>
      <c r="AJ774" s="7">
        <v>68.317899084655579</v>
      </c>
      <c r="AK774" s="7">
        <v>-3.3178990846555791</v>
      </c>
      <c r="AL774" s="7">
        <v>-3.3276878822941507</v>
      </c>
      <c r="AM774" s="7">
        <v>2.941621325321794E-3</v>
      </c>
      <c r="AN774" s="7">
        <v>-0.72277354595626664</v>
      </c>
      <c r="AO774" s="7">
        <v>2.5687357198036706E-4</v>
      </c>
      <c r="AP774" s="7">
        <v>-9.743972564826138E-2</v>
      </c>
      <c r="AQ774" s="7">
        <v>6.2353877266860452E-2</v>
      </c>
      <c r="AR774" s="7">
        <v>0.85016089415843321</v>
      </c>
      <c r="AS774" s="7">
        <v>-3.3276878822941507</v>
      </c>
    </row>
    <row r="775" spans="34:45" x14ac:dyDescent="0.25">
      <c r="AH775" t="str">
        <v>Kazakhstan</v>
      </c>
      <c r="AI775">
        <v>64.599999999999994</v>
      </c>
      <c r="AJ775" s="7">
        <v>67.685162487636248</v>
      </c>
      <c r="AK775" s="7">
        <v>-3.0851624876362536</v>
      </c>
      <c r="AL775" s="7">
        <v>-3.0938665623322619</v>
      </c>
      <c r="AM775" s="7">
        <v>2.8133322884639328E-3</v>
      </c>
      <c r="AN775" s="7">
        <v>-0.67203080377500513</v>
      </c>
      <c r="AO775" s="7">
        <v>2.123594917398201E-4</v>
      </c>
      <c r="AP775" s="7">
        <v>-9.743972564826138E-2</v>
      </c>
      <c r="AQ775" s="7">
        <v>6.381724716861531E-2</v>
      </c>
      <c r="AR775" s="7">
        <v>0.81977484944038448</v>
      </c>
      <c r="AS775" s="7">
        <v>-3.0938665623322619</v>
      </c>
    </row>
    <row r="776" spans="34:45" x14ac:dyDescent="0.25">
      <c r="AH776" t="str">
        <v>Kazakhstan</v>
      </c>
      <c r="AI776">
        <v>64.7</v>
      </c>
      <c r="AJ776" s="7">
        <v>67.293751992411359</v>
      </c>
      <c r="AK776" s="7">
        <v>-2.5937519924113559</v>
      </c>
      <c r="AL776" s="7">
        <v>-2.6007864115935853</v>
      </c>
      <c r="AM776" s="7">
        <v>2.7047277511416416E-3</v>
      </c>
      <c r="AN776" s="7">
        <v>-0.56495770666308609</v>
      </c>
      <c r="AO776" s="7">
        <v>1.4427145806283751E-4</v>
      </c>
      <c r="AP776" s="7">
        <v>-9.743972564826138E-2</v>
      </c>
      <c r="AQ776" s="7">
        <v>6.4565692815505782E-2</v>
      </c>
      <c r="AR776" s="7">
        <v>0.75163668528291383</v>
      </c>
      <c r="AS776" s="7">
        <v>-2.6007864115935853</v>
      </c>
    </row>
    <row r="777" spans="34:45" x14ac:dyDescent="0.25">
      <c r="AH777" t="str">
        <v>Kazakhstan</v>
      </c>
      <c r="AI777">
        <v>64.400000000000006</v>
      </c>
      <c r="AJ777" s="7">
        <v>66.720990823498539</v>
      </c>
      <c r="AK777" s="7">
        <v>-2.3209908234985335</v>
      </c>
      <c r="AL777" s="7">
        <v>-2.3274785204129187</v>
      </c>
      <c r="AM777" s="7">
        <v>2.7874357840407919E-3</v>
      </c>
      <c r="AN777" s="7">
        <v>-0.50556723736451525</v>
      </c>
      <c r="AO777" s="7">
        <v>1.190758591124679E-4</v>
      </c>
      <c r="AP777" s="7">
        <v>-7.6077819866612773E-2</v>
      </c>
      <c r="AQ777" s="7">
        <v>6.4935965959850947E-2</v>
      </c>
      <c r="AR777" s="7">
        <v>0.71103251498403031</v>
      </c>
      <c r="AS777" s="7">
        <v>-2.3274785204129187</v>
      </c>
    </row>
    <row r="778" spans="34:45" x14ac:dyDescent="0.25">
      <c r="AH778" t="str">
        <v>Kazakhstan</v>
      </c>
      <c r="AI778">
        <v>64.7</v>
      </c>
      <c r="AJ778" s="7">
        <v>66.450061352683292</v>
      </c>
      <c r="AK778" s="7">
        <v>-1.7500613526832893</v>
      </c>
      <c r="AL778" s="7">
        <v>-1.7550671944351828</v>
      </c>
      <c r="AM778" s="7">
        <v>2.8522222783068443E-3</v>
      </c>
      <c r="AN778" s="7">
        <v>-0.38121754577513417</v>
      </c>
      <c r="AO778" s="7">
        <v>6.928167100430155E-5</v>
      </c>
      <c r="AP778" s="7">
        <v>-7.6077819866612773E-2</v>
      </c>
      <c r="AQ778" s="7">
        <v>6.502088244944787E-2</v>
      </c>
      <c r="AR778" s="7">
        <v>0.61742817053899812</v>
      </c>
      <c r="AS778" s="7">
        <v>-1.7550671944351828</v>
      </c>
    </row>
    <row r="779" spans="34:45" x14ac:dyDescent="0.25">
      <c r="AH779" t="str">
        <v>Kazakhstan</v>
      </c>
      <c r="AI779">
        <v>64.400000000000006</v>
      </c>
      <c r="AJ779" s="7">
        <v>65.518974293734161</v>
      </c>
      <c r="AK779" s="7">
        <v>-1.1189742937341549</v>
      </c>
      <c r="AL779" s="7">
        <v>-1.1226164489380668</v>
      </c>
      <c r="AM779" s="7">
        <v>3.2443451254942184E-3</v>
      </c>
      <c r="AN779" s="7">
        <v>-0.2437951856934078</v>
      </c>
      <c r="AO779" s="7">
        <v>3.2243140743014956E-5</v>
      </c>
      <c r="AP779" s="7">
        <v>-7.6077819866612773E-2</v>
      </c>
      <c r="AQ779" s="7">
        <v>6.5089001491593343E-2</v>
      </c>
      <c r="AR779" s="7">
        <v>0.49375620066325021</v>
      </c>
      <c r="AS779" s="7">
        <v>-1.1226164489380668</v>
      </c>
    </row>
    <row r="780" spans="34:45" x14ac:dyDescent="0.25">
      <c r="AH780" t="str">
        <v>Kazakhstan</v>
      </c>
      <c r="AI780">
        <v>63.9</v>
      </c>
      <c r="AJ780" s="7">
        <v>65.061732891736426</v>
      </c>
      <c r="AK780" s="7">
        <v>-1.1617328917364276</v>
      </c>
      <c r="AL780" s="7">
        <v>-1.1661328244983507</v>
      </c>
      <c r="AM780" s="7">
        <v>3.7730974289449911E-3</v>
      </c>
      <c r="AN780" s="7">
        <v>-0.2531783251680253</v>
      </c>
      <c r="AO780" s="7">
        <v>4.0461459940343113E-5</v>
      </c>
      <c r="AP780" s="7">
        <v>-7.6077819866612773E-2</v>
      </c>
      <c r="AQ780" s="7">
        <v>6.5582287836738432E-2</v>
      </c>
      <c r="AR780" s="7">
        <v>0.50316828712472061</v>
      </c>
      <c r="AS780" s="7">
        <v>-1.1661328244983507</v>
      </c>
    </row>
    <row r="781" spans="34:45" x14ac:dyDescent="0.25">
      <c r="AH781" t="str">
        <v>Kenya</v>
      </c>
      <c r="AI781">
        <v>62.9</v>
      </c>
      <c r="AJ781" s="7">
        <v>64.295813968552565</v>
      </c>
      <c r="AK781" s="7">
        <v>-1.3958139685525666</v>
      </c>
      <c r="AL781" s="7">
        <v>-1.399168307087574</v>
      </c>
      <c r="AM781" s="7">
        <v>2.3973802994363457E-3</v>
      </c>
      <c r="AN781" s="7">
        <v>-0.30398217599054311</v>
      </c>
      <c r="AO781" s="7">
        <v>3.7010447803342956E-5</v>
      </c>
      <c r="AP781" s="7">
        <v>-7.6077819866612773E-2</v>
      </c>
      <c r="AQ781" s="7">
        <v>6.5605181959195596E-2</v>
      </c>
      <c r="AR781" s="7">
        <v>0.55134578622724884</v>
      </c>
      <c r="AS781" s="7">
        <v>-1.399168307087574</v>
      </c>
    </row>
    <row r="782" spans="34:45" x14ac:dyDescent="0.25">
      <c r="AH782" t="str">
        <v>Kenya</v>
      </c>
      <c r="AI782">
        <v>62.6</v>
      </c>
      <c r="AJ782" s="7">
        <v>64.224899007816646</v>
      </c>
      <c r="AK782" s="7">
        <v>-1.6248990078166443</v>
      </c>
      <c r="AL782" s="7">
        <v>-1.6281397579041674</v>
      </c>
      <c r="AM782" s="7">
        <v>1.9904618579518205E-3</v>
      </c>
      <c r="AN782" s="7">
        <v>-0.35380046329307829</v>
      </c>
      <c r="AO782" s="7">
        <v>4.1608754127450515E-5</v>
      </c>
      <c r="AP782" s="7">
        <v>-7.6077819866612773E-2</v>
      </c>
      <c r="AQ782" s="7">
        <v>6.6127447886347945E-2</v>
      </c>
      <c r="AR782" s="7">
        <v>0.59481128376408454</v>
      </c>
      <c r="AS782" s="7">
        <v>-1.6281397579041674</v>
      </c>
    </row>
    <row r="783" spans="34:45" x14ac:dyDescent="0.25">
      <c r="AH783" t="str">
        <v>Kenya</v>
      </c>
      <c r="AI783">
        <v>62.1</v>
      </c>
      <c r="AJ783" s="7">
        <v>64.089702062825282</v>
      </c>
      <c r="AK783" s="7">
        <v>-1.9897020628252804</v>
      </c>
      <c r="AL783" s="7">
        <v>-1.9930323002745305</v>
      </c>
      <c r="AM783" s="7">
        <v>1.670940028815072E-3</v>
      </c>
      <c r="AN783" s="7">
        <v>-0.43316221261082005</v>
      </c>
      <c r="AO783" s="7">
        <v>5.2340398701224119E-5</v>
      </c>
      <c r="AP783" s="7">
        <v>-7.6077819866612773E-2</v>
      </c>
      <c r="AQ783" s="7">
        <v>6.6889667642000841E-2</v>
      </c>
      <c r="AR783" s="7">
        <v>0.65815060025105199</v>
      </c>
      <c r="AS783" s="7">
        <v>-1.9930323002745305</v>
      </c>
    </row>
    <row r="784" spans="34:45" x14ac:dyDescent="0.25">
      <c r="AH784" t="str">
        <v>Kenya</v>
      </c>
      <c r="AI784">
        <v>61.2</v>
      </c>
      <c r="AJ784" s="7">
        <v>63.615800305351549</v>
      </c>
      <c r="AK784" s="7">
        <v>-2.4158003053515458</v>
      </c>
      <c r="AL784" s="7">
        <v>-2.4194501636531505</v>
      </c>
      <c r="AM784" s="7">
        <v>1.5085486597060732E-3</v>
      </c>
      <c r="AN784" s="7">
        <v>-0.52588190329387974</v>
      </c>
      <c r="AO784" s="7">
        <v>6.9637019389588877E-5</v>
      </c>
      <c r="AP784" s="7">
        <v>-7.6077819866612773E-2</v>
      </c>
      <c r="AQ784" s="7">
        <v>6.796250630560817E-2</v>
      </c>
      <c r="AR784" s="7">
        <v>0.72517715304184793</v>
      </c>
      <c r="AS784" s="7">
        <v>-2.4194501636531505</v>
      </c>
    </row>
    <row r="785" spans="34:45" x14ac:dyDescent="0.25">
      <c r="AH785" t="str">
        <v>Kenya</v>
      </c>
      <c r="AI785">
        <v>63</v>
      </c>
      <c r="AJ785" s="7">
        <v>63.118587395862036</v>
      </c>
      <c r="AK785" s="7">
        <v>-0.11858739586203626</v>
      </c>
      <c r="AL785" s="7">
        <v>-0.11875922423274389</v>
      </c>
      <c r="AM785" s="7">
        <v>1.4468633642376581E-3</v>
      </c>
      <c r="AN785" s="7">
        <v>-2.5813822048428029E-2</v>
      </c>
      <c r="AO785" s="7">
        <v>1.6091988487804588E-7</v>
      </c>
      <c r="AP785" s="7">
        <v>-6.3887210036911155E-2</v>
      </c>
      <c r="AQ785" s="7">
        <v>6.9049084289167867E-2</v>
      </c>
      <c r="AR785" s="7">
        <v>0.16066680443834075</v>
      </c>
      <c r="AS785" s="7">
        <v>-0.11875922423274389</v>
      </c>
    </row>
    <row r="786" spans="34:45" x14ac:dyDescent="0.25">
      <c r="AH786" t="str">
        <v>Kenya</v>
      </c>
      <c r="AI786">
        <v>59.1</v>
      </c>
      <c r="AJ786" s="7">
        <v>61.731516170718791</v>
      </c>
      <c r="AK786" s="7">
        <v>-2.6315161707187897</v>
      </c>
      <c r="AL786" s="7">
        <v>-2.6356168074694883</v>
      </c>
      <c r="AM786" s="7">
        <v>1.5558546823184252E-3</v>
      </c>
      <c r="AN786" s="7">
        <v>-0.572853440151604</v>
      </c>
      <c r="AO786" s="7">
        <v>8.5227756639788248E-5</v>
      </c>
      <c r="AP786" s="7">
        <v>-6.3887210036911155E-2</v>
      </c>
      <c r="AQ786" s="7">
        <v>7.0147446046745263E-2</v>
      </c>
      <c r="AR786" s="7">
        <v>0.75687082131074657</v>
      </c>
      <c r="AS786" s="7">
        <v>-2.6356168074694883</v>
      </c>
    </row>
    <row r="787" spans="34:45" x14ac:dyDescent="0.25">
      <c r="AH787" t="str">
        <v>Kenya</v>
      </c>
      <c r="AI787">
        <v>57.9</v>
      </c>
      <c r="AJ787" s="7">
        <v>60.641786723317075</v>
      </c>
      <c r="AK787" s="7">
        <v>-2.7417867233170767</v>
      </c>
      <c r="AL787" s="7">
        <v>-2.7465704370296407</v>
      </c>
      <c r="AM787" s="7">
        <v>1.7417043626731855E-3</v>
      </c>
      <c r="AN787" s="7">
        <v>-0.59691373877507092</v>
      </c>
      <c r="AO787" s="7">
        <v>1.0361041450148432E-4</v>
      </c>
      <c r="AP787" s="7">
        <v>-6.3887210036911155E-2</v>
      </c>
      <c r="AQ787" s="7">
        <v>7.103612763454796E-2</v>
      </c>
      <c r="AR787" s="7">
        <v>0.77260192775780134</v>
      </c>
      <c r="AS787" s="7">
        <v>-2.7465704370296407</v>
      </c>
    </row>
    <row r="788" spans="34:45" x14ac:dyDescent="0.25">
      <c r="AH788" t="str">
        <v>Kenya</v>
      </c>
      <c r="AI788">
        <v>56.8</v>
      </c>
      <c r="AJ788" s="7">
        <v>59.657642741485461</v>
      </c>
      <c r="AK788" s="7">
        <v>-2.8576427414854635</v>
      </c>
      <c r="AL788" s="7">
        <v>-2.8633368466010634</v>
      </c>
      <c r="AM788" s="7">
        <v>1.9886256562371952E-3</v>
      </c>
      <c r="AN788" s="7">
        <v>-0.6222136827689746</v>
      </c>
      <c r="AO788" s="7">
        <v>1.2857170739175123E-4</v>
      </c>
      <c r="AP788" s="7">
        <v>-6.3887210036911155E-2</v>
      </c>
      <c r="AQ788" s="7">
        <v>7.1635828516047509E-2</v>
      </c>
      <c r="AR788" s="7">
        <v>0.78880522486160964</v>
      </c>
      <c r="AS788" s="7">
        <v>-2.8633368466010634</v>
      </c>
    </row>
    <row r="789" spans="34:45" x14ac:dyDescent="0.25">
      <c r="AH789" t="str">
        <v>Kenya</v>
      </c>
      <c r="AI789">
        <v>55.3</v>
      </c>
      <c r="AJ789" s="7">
        <v>58.02068594608658</v>
      </c>
      <c r="AK789" s="7">
        <v>-2.7206859460865829</v>
      </c>
      <c r="AL789" s="7">
        <v>-2.727732222850888</v>
      </c>
      <c r="AM789" s="7">
        <v>2.5831995916888325E-3</v>
      </c>
      <c r="AN789" s="7">
        <v>-0.59256970350586791</v>
      </c>
      <c r="AO789" s="7">
        <v>1.5156848882861323E-4</v>
      </c>
      <c r="AP789" s="7">
        <v>-6.3887210036911155E-2</v>
      </c>
      <c r="AQ789" s="7">
        <v>7.33049953842069E-2</v>
      </c>
      <c r="AR789" s="7">
        <v>0.76978549187800882</v>
      </c>
      <c r="AS789" s="7">
        <v>-2.727732222850888</v>
      </c>
    </row>
    <row r="790" spans="34:45" x14ac:dyDescent="0.25">
      <c r="AH790" t="str">
        <v>Kenya</v>
      </c>
      <c r="AI790">
        <v>54.1</v>
      </c>
      <c r="AJ790" s="7">
        <v>57.097017790467639</v>
      </c>
      <c r="AK790" s="7">
        <v>-2.9970177904676376</v>
      </c>
      <c r="AL790" s="7">
        <v>-3.0065113422406204</v>
      </c>
      <c r="AM790" s="7">
        <v>3.1576637146187737E-3</v>
      </c>
      <c r="AN790" s="7">
        <v>-0.65294327545112107</v>
      </c>
      <c r="AO790" s="7">
        <v>2.2508111550130976E-4</v>
      </c>
      <c r="AP790" s="7">
        <v>-6.3887210036911155E-2</v>
      </c>
      <c r="AQ790" s="7">
        <v>7.3418637947623586E-2</v>
      </c>
      <c r="AR790" s="7">
        <v>0.80804905510192948</v>
      </c>
      <c r="AS790" s="7">
        <v>-3.0065113422406204</v>
      </c>
    </row>
    <row r="791" spans="34:45" x14ac:dyDescent="0.25">
      <c r="AH791" t="str">
        <v>Kenya</v>
      </c>
      <c r="AI791">
        <v>53</v>
      </c>
      <c r="AJ791" s="7">
        <v>55.414526845811857</v>
      </c>
      <c r="AK791" s="7">
        <v>-2.4145268458118565</v>
      </c>
      <c r="AL791" s="7">
        <v>-2.4238552418304007</v>
      </c>
      <c r="AM791" s="7">
        <v>3.8485780246099448E-3</v>
      </c>
      <c r="AN791" s="7">
        <v>-0.52622167006206033</v>
      </c>
      <c r="AO791" s="7">
        <v>1.783040234684248E-4</v>
      </c>
      <c r="AP791" s="7">
        <v>-6.3887210036911155E-2</v>
      </c>
      <c r="AQ791" s="7">
        <v>7.3611373115076706E-2</v>
      </c>
      <c r="AR791" s="7">
        <v>0.7254113798818298</v>
      </c>
      <c r="AS791" s="7">
        <v>-2.4238552418304007</v>
      </c>
    </row>
    <row r="792" spans="34:45" x14ac:dyDescent="0.25">
      <c r="AH792" t="str">
        <v>Kenya</v>
      </c>
      <c r="AI792">
        <v>52.4</v>
      </c>
      <c r="AJ792" s="7">
        <v>54.233223268049372</v>
      </c>
      <c r="AK792" s="7">
        <v>-1.8332232680493732</v>
      </c>
      <c r="AL792" s="7">
        <v>-1.841371674178802</v>
      </c>
      <c r="AM792" s="7">
        <v>4.4251827285563495E-3</v>
      </c>
      <c r="AN792" s="7">
        <v>-0.39964812451084569</v>
      </c>
      <c r="AO792" s="7">
        <v>1.1832094075165188E-4</v>
      </c>
      <c r="AP792" s="7">
        <v>-6.3887210036911155E-2</v>
      </c>
      <c r="AQ792" s="7">
        <v>7.3922256907118108E-2</v>
      </c>
      <c r="AR792" s="7">
        <v>0.6321772888287317</v>
      </c>
      <c r="AS792" s="7">
        <v>-1.841371674178802</v>
      </c>
    </row>
    <row r="793" spans="34:45" x14ac:dyDescent="0.25">
      <c r="AH793" t="str">
        <v>Kenya</v>
      </c>
      <c r="AI793">
        <v>52.1</v>
      </c>
      <c r="AJ793" s="7">
        <v>54.716259931239371</v>
      </c>
      <c r="AK793" s="7">
        <v>-2.6162599312393695</v>
      </c>
      <c r="AL793" s="7">
        <v>-2.6285672319875713</v>
      </c>
      <c r="AM793" s="7">
        <v>4.6821327597907723E-3</v>
      </c>
      <c r="AN793" s="7">
        <v>-0.57042606185786515</v>
      </c>
      <c r="AO793" s="7">
        <v>2.5511112159404774E-4</v>
      </c>
      <c r="AP793" s="7">
        <v>-5.1706087511076533E-2</v>
      </c>
      <c r="AQ793" s="7">
        <v>7.4344796551129633E-2</v>
      </c>
      <c r="AR793" s="7">
        <v>0.7552655571769874</v>
      </c>
      <c r="AS793" s="7">
        <v>-2.6285672319875713</v>
      </c>
    </row>
    <row r="794" spans="34:45" x14ac:dyDescent="0.25">
      <c r="AH794" t="str">
        <v>Kiribati</v>
      </c>
      <c r="AI794">
        <v>66.099999999999994</v>
      </c>
      <c r="AJ794" s="7">
        <v>73.928250295889839</v>
      </c>
      <c r="AK794" s="7">
        <v>-7.8282502958898448</v>
      </c>
      <c r="AL794" s="7">
        <v>-7.8565041614495836</v>
      </c>
      <c r="AM794" s="7">
        <v>3.596238858801247E-3</v>
      </c>
      <c r="AN794" s="7">
        <v>-1.7058718151246381</v>
      </c>
      <c r="AO794" s="7">
        <v>1.7504701459069478E-3</v>
      </c>
      <c r="AP794" s="7">
        <v>-5.1706087511076533E-2</v>
      </c>
      <c r="AQ794" s="7">
        <v>7.5423643006194321E-2</v>
      </c>
      <c r="AR794" s="7">
        <v>1.3060902783210042</v>
      </c>
      <c r="AS794" s="7">
        <v>-7.8565041614495836</v>
      </c>
    </row>
    <row r="795" spans="34:45" x14ac:dyDescent="0.25">
      <c r="AH795" t="str">
        <v>Kiribati</v>
      </c>
      <c r="AI795">
        <v>65.8</v>
      </c>
      <c r="AJ795" s="7">
        <v>73.302108326401481</v>
      </c>
      <c r="AK795" s="7">
        <v>-7.5021083264014834</v>
      </c>
      <c r="AL795" s="7">
        <v>-7.523657062111285</v>
      </c>
      <c r="AM795" s="7">
        <v>2.8641305062029158E-3</v>
      </c>
      <c r="AN795" s="7">
        <v>-1.6342012222522093</v>
      </c>
      <c r="AO795" s="7">
        <v>1.2784927670932808E-3</v>
      </c>
      <c r="AP795" s="7">
        <v>-5.1706087511076533E-2</v>
      </c>
      <c r="AQ795" s="7">
        <v>7.6276085133512972E-2</v>
      </c>
      <c r="AR795" s="7">
        <v>1.2783588002795652</v>
      </c>
      <c r="AS795" s="7">
        <v>-7.523657062111285</v>
      </c>
    </row>
    <row r="796" spans="34:45" x14ac:dyDescent="0.25">
      <c r="AH796" t="str">
        <v>Kiribati</v>
      </c>
      <c r="AI796">
        <v>65.7</v>
      </c>
      <c r="AJ796" s="7">
        <v>73.274243929428224</v>
      </c>
      <c r="AK796" s="7">
        <v>-7.5742439294282207</v>
      </c>
      <c r="AL796" s="7">
        <v>-7.5931556947541994</v>
      </c>
      <c r="AM796" s="7">
        <v>2.4906331552036719E-3</v>
      </c>
      <c r="AN796" s="7">
        <v>-1.6496057661592698</v>
      </c>
      <c r="AO796" s="7">
        <v>1.1324052241548619E-3</v>
      </c>
      <c r="AP796" s="7">
        <v>-4.7140240828996732E-2</v>
      </c>
      <c r="AQ796" s="7">
        <v>7.6334998092504824E-2</v>
      </c>
      <c r="AR796" s="7">
        <v>1.2843697933847829</v>
      </c>
      <c r="AS796" s="7">
        <v>-7.5931556947541994</v>
      </c>
    </row>
    <row r="797" spans="34:45" x14ac:dyDescent="0.25">
      <c r="AH797" t="str">
        <v>Kiribati</v>
      </c>
      <c r="AI797">
        <v>65.5</v>
      </c>
      <c r="AJ797" s="7">
        <v>73.238942403733148</v>
      </c>
      <c r="AK797" s="7">
        <v>-7.738942403733148</v>
      </c>
      <c r="AL797" s="7">
        <v>-7.7559836477319513</v>
      </c>
      <c r="AM797" s="7">
        <v>2.1971737915907688E-3</v>
      </c>
      <c r="AN797" s="7">
        <v>-1.6852278178826174</v>
      </c>
      <c r="AO797" s="7">
        <v>1.042283034372471E-3</v>
      </c>
      <c r="AP797" s="7">
        <v>-4.7140240828996732E-2</v>
      </c>
      <c r="AQ797" s="7">
        <v>7.7502270513962579E-2</v>
      </c>
      <c r="AR797" s="7">
        <v>1.2981632477784208</v>
      </c>
      <c r="AS797" s="7">
        <v>-7.7559836477319513</v>
      </c>
    </row>
    <row r="798" spans="34:45" x14ac:dyDescent="0.25">
      <c r="AH798" t="str">
        <v>Kiribati</v>
      </c>
      <c r="AI798">
        <v>65.3</v>
      </c>
      <c r="AJ798" s="7">
        <v>73.228260543112029</v>
      </c>
      <c r="AK798" s="7">
        <v>-7.9282605431120317</v>
      </c>
      <c r="AL798" s="7">
        <v>-7.9441328854408839</v>
      </c>
      <c r="AM798" s="7">
        <v>1.9979955720454729E-3</v>
      </c>
      <c r="AN798" s="7">
        <v>-1.7262813424211128</v>
      </c>
      <c r="AO798" s="7">
        <v>9.9434023009722125E-4</v>
      </c>
      <c r="AP798" s="7">
        <v>-4.7140240828996732E-2</v>
      </c>
      <c r="AQ798" s="7">
        <v>7.8642374487243621E-2</v>
      </c>
      <c r="AR798" s="7">
        <v>1.3138802618279615</v>
      </c>
      <c r="AS798" s="7">
        <v>-7.9441328854408839</v>
      </c>
    </row>
    <row r="799" spans="34:45" x14ac:dyDescent="0.25">
      <c r="AH799" t="str">
        <v>Kiribati</v>
      </c>
      <c r="AI799">
        <v>65.2</v>
      </c>
      <c r="AJ799" s="7">
        <v>73.217818500497771</v>
      </c>
      <c r="AK799" s="7">
        <v>-8.0178185004977678</v>
      </c>
      <c r="AL799" s="7">
        <v>-8.0328607174025546</v>
      </c>
      <c r="AM799" s="7">
        <v>1.8725853010495143E-3</v>
      </c>
      <c r="AN799" s="7">
        <v>-1.7456718092254293</v>
      </c>
      <c r="AO799" s="7">
        <v>9.5286104551431535E-4</v>
      </c>
      <c r="AP799" s="7">
        <v>-4.7140240828996732E-2</v>
      </c>
      <c r="AQ799" s="7">
        <v>7.892452417123362E-2</v>
      </c>
      <c r="AR799" s="7">
        <v>1.3212387404346837</v>
      </c>
      <c r="AS799" s="7">
        <v>-8.0328607174025546</v>
      </c>
    </row>
    <row r="800" spans="34:45" x14ac:dyDescent="0.25">
      <c r="AH800" t="str">
        <v>Kiribati</v>
      </c>
      <c r="AI800">
        <v>65.099999999999994</v>
      </c>
      <c r="AJ800" s="7">
        <v>73.044432941212818</v>
      </c>
      <c r="AK800" s="7">
        <v>-7.9444329412128241</v>
      </c>
      <c r="AL800" s="7">
        <v>-7.9601428680469999</v>
      </c>
      <c r="AM800" s="7">
        <v>1.9735734765813553E-3</v>
      </c>
      <c r="AN800" s="7">
        <v>-1.7297815188433865</v>
      </c>
      <c r="AO800" s="7">
        <v>9.8614894400921699E-4</v>
      </c>
      <c r="AP800" s="7">
        <v>-4.7140240828996732E-2</v>
      </c>
      <c r="AQ800" s="7">
        <v>8.0807617187300992E-2</v>
      </c>
      <c r="AR800" s="7">
        <v>1.3152115871004888</v>
      </c>
      <c r="AS800" s="7">
        <v>-7.9601428680469999</v>
      </c>
    </row>
    <row r="801" spans="34:45" x14ac:dyDescent="0.25">
      <c r="AH801" t="str">
        <v>Kiribati</v>
      </c>
      <c r="AI801">
        <v>65</v>
      </c>
      <c r="AJ801" s="7">
        <v>67.061120268037058</v>
      </c>
      <c r="AK801" s="7">
        <v>-2.0611202680370582</v>
      </c>
      <c r="AL801" s="7">
        <v>-2.0628257518880213</v>
      </c>
      <c r="AM801" s="7">
        <v>8.2677068065596356E-4</v>
      </c>
      <c r="AN801" s="7">
        <v>-0.44852051167544871</v>
      </c>
      <c r="AO801" s="7">
        <v>2.774326977656247E-5</v>
      </c>
      <c r="AP801" s="7">
        <v>-4.7140240828996732E-2</v>
      </c>
      <c r="AQ801" s="7">
        <v>8.0840660517456586E-2</v>
      </c>
      <c r="AR801" s="7">
        <v>0.66971673987996505</v>
      </c>
      <c r="AS801" s="7">
        <v>-2.0628257518880213</v>
      </c>
    </row>
    <row r="802" spans="34:45" x14ac:dyDescent="0.25">
      <c r="AH802" t="str">
        <v>Kiribati</v>
      </c>
      <c r="AI802">
        <v>65</v>
      </c>
      <c r="AJ802" s="7">
        <v>67.499812340276293</v>
      </c>
      <c r="AK802" s="7">
        <v>-2.4998123402762928</v>
      </c>
      <c r="AL802" s="7">
        <v>-2.502310553960053</v>
      </c>
      <c r="AM802" s="7">
        <v>9.9836276508779567E-4</v>
      </c>
      <c r="AN802" s="7">
        <v>-0.5440310375540004</v>
      </c>
      <c r="AO802" s="7">
        <v>4.9296749002305846E-5</v>
      </c>
      <c r="AP802" s="7">
        <v>-4.7140240828996732E-2</v>
      </c>
      <c r="AQ802" s="7">
        <v>8.2100614425778554E-2</v>
      </c>
      <c r="AR802" s="7">
        <v>0.73758459687957179</v>
      </c>
      <c r="AS802" s="7">
        <v>-2.502310553960053</v>
      </c>
    </row>
    <row r="803" spans="34:45" x14ac:dyDescent="0.25">
      <c r="AH803" t="str">
        <v>Kiribati</v>
      </c>
      <c r="AI803">
        <v>64.900000000000006</v>
      </c>
      <c r="AJ803" s="7">
        <v>67.656709358929632</v>
      </c>
      <c r="AK803" s="7">
        <v>-2.7567093589296263</v>
      </c>
      <c r="AL803" s="7">
        <v>-2.7600391198986012</v>
      </c>
      <c r="AM803" s="7">
        <v>1.2064180340664661E-3</v>
      </c>
      <c r="AN803" s="7">
        <v>-0.60000169726770758</v>
      </c>
      <c r="AO803" s="7">
        <v>7.2472924210190116E-5</v>
      </c>
      <c r="AP803" s="7">
        <v>-4.7140240828996732E-2</v>
      </c>
      <c r="AQ803" s="7">
        <v>8.3513863053531284E-2</v>
      </c>
      <c r="AR803" s="7">
        <v>0.7745977648223028</v>
      </c>
      <c r="AS803" s="7">
        <v>-2.7600391198986012</v>
      </c>
    </row>
    <row r="804" spans="34:45" x14ac:dyDescent="0.25">
      <c r="AH804" t="str">
        <v>Kiribati</v>
      </c>
      <c r="AI804">
        <v>64.8</v>
      </c>
      <c r="AJ804" s="7">
        <v>67.8853191379592</v>
      </c>
      <c r="AK804" s="7">
        <v>-3.0853191379592033</v>
      </c>
      <c r="AL804" s="7">
        <v>-3.0901611629250261</v>
      </c>
      <c r="AM804" s="7">
        <v>1.5669166462630515E-3</v>
      </c>
      <c r="AN804" s="7">
        <v>-0.671645301967569</v>
      </c>
      <c r="AO804" s="7">
        <v>1.1799283703632967E-4</v>
      </c>
      <c r="AP804" s="7">
        <v>-4.7140240828996732E-2</v>
      </c>
      <c r="AQ804" s="7">
        <v>8.5529650491715764E-2</v>
      </c>
      <c r="AR804" s="7">
        <v>0.81953968907403685</v>
      </c>
      <c r="AS804" s="7">
        <v>-3.0901611629250261</v>
      </c>
    </row>
    <row r="805" spans="34:45" x14ac:dyDescent="0.25">
      <c r="AH805" t="str">
        <v>Kiribati</v>
      </c>
      <c r="AI805">
        <v>64.7</v>
      </c>
      <c r="AJ805" s="7">
        <v>66.68864176223417</v>
      </c>
      <c r="AK805" s="7">
        <v>-1.9886417622341668</v>
      </c>
      <c r="AL805" s="7">
        <v>-1.9919857784911006</v>
      </c>
      <c r="AM805" s="7">
        <v>1.6787350055616213E-3</v>
      </c>
      <c r="AN805" s="7">
        <v>-0.43293307318047308</v>
      </c>
      <c r="AO805" s="7">
        <v>5.2529359174612332E-5</v>
      </c>
      <c r="AP805" s="7">
        <v>-4.7140240828996732E-2</v>
      </c>
      <c r="AQ805" s="7">
        <v>8.716605675111562E-2</v>
      </c>
      <c r="AR805" s="7">
        <v>0.65797649895757915</v>
      </c>
      <c r="AS805" s="7">
        <v>-1.9919857784911006</v>
      </c>
    </row>
    <row r="806" spans="34:45" x14ac:dyDescent="0.25">
      <c r="AH806" t="str">
        <v>Kiribati</v>
      </c>
      <c r="AI806">
        <v>64.599999999999994</v>
      </c>
      <c r="AJ806" s="7">
        <v>66.855864811527738</v>
      </c>
      <c r="AK806" s="7">
        <v>-2.2558648115277435</v>
      </c>
      <c r="AL806" s="7">
        <v>-2.26057687535747</v>
      </c>
      <c r="AM806" s="7">
        <v>2.0844519295462843E-3</v>
      </c>
      <c r="AN806" s="7">
        <v>-0.49120812864553359</v>
      </c>
      <c r="AO806" s="7">
        <v>8.3999738594230393E-5</v>
      </c>
      <c r="AP806" s="7">
        <v>-4.7140240828996732E-2</v>
      </c>
      <c r="AQ806" s="7">
        <v>8.8024067708684997E-2</v>
      </c>
      <c r="AR806" s="7">
        <v>0.70086241777222835</v>
      </c>
      <c r="AS806" s="7">
        <v>-2.26057687535747</v>
      </c>
    </row>
    <row r="807" spans="34:45" x14ac:dyDescent="0.25">
      <c r="AH807" t="str">
        <v>Kiribati</v>
      </c>
      <c r="AI807">
        <v>64.3</v>
      </c>
      <c r="AJ807" s="7">
        <v>64.869972413878401</v>
      </c>
      <c r="AK807" s="7">
        <v>-0.56997241387840347</v>
      </c>
      <c r="AL807" s="7">
        <v>-0.57139860285764499</v>
      </c>
      <c r="AM807" s="7">
        <v>2.4959616143772801E-3</v>
      </c>
      <c r="AN807" s="7">
        <v>-0.12413546493863115</v>
      </c>
      <c r="AO807" s="7">
        <v>6.4263405955452527E-6</v>
      </c>
      <c r="AP807" s="7">
        <v>-4.7140240828996732E-2</v>
      </c>
      <c r="AQ807" s="7">
        <v>8.903406078075414E-2</v>
      </c>
      <c r="AR807" s="7">
        <v>0.35232863201651826</v>
      </c>
      <c r="AS807" s="7">
        <v>-0.57139860285764499</v>
      </c>
    </row>
    <row r="808" spans="34:45" x14ac:dyDescent="0.25">
      <c r="AH808" t="str">
        <v>Kiribati</v>
      </c>
      <c r="AI808">
        <v>64.099999999999994</v>
      </c>
      <c r="AJ808" s="7">
        <v>64.210614647464865</v>
      </c>
      <c r="AK808" s="7">
        <v>-0.11061464746487104</v>
      </c>
      <c r="AL808" s="7">
        <v>-0.11095775060103266</v>
      </c>
      <c r="AM808" s="7">
        <v>3.0921962125503928E-3</v>
      </c>
      <c r="AN808" s="7">
        <v>-2.4098194841551547E-2</v>
      </c>
      <c r="AO808" s="7">
        <v>3.0021322561740471E-7</v>
      </c>
      <c r="AP808" s="7">
        <v>-4.7140240828996732E-2</v>
      </c>
      <c r="AQ808" s="7">
        <v>9.2572858883303008E-2</v>
      </c>
      <c r="AR808" s="7">
        <v>0.15523593282984305</v>
      </c>
      <c r="AS808" s="7">
        <v>-0.11095775060103266</v>
      </c>
    </row>
    <row r="809" spans="34:45" x14ac:dyDescent="0.25">
      <c r="AH809" t="str">
        <v>Latvia</v>
      </c>
      <c r="AI809">
        <v>74.400000000000006</v>
      </c>
      <c r="AJ809" s="7">
        <v>76.492102527362292</v>
      </c>
      <c r="AK809" s="7">
        <v>-2.092102527362286</v>
      </c>
      <c r="AL809" s="7">
        <v>-2.1050138871101556</v>
      </c>
      <c r="AM809" s="7">
        <v>6.133622123317679E-3</v>
      </c>
      <c r="AN809" s="7">
        <v>-0.45647640545256585</v>
      </c>
      <c r="AO809" s="7">
        <v>2.1432579157475691E-4</v>
      </c>
      <c r="AP809" s="7">
        <v>-2.7365033500434788E-2</v>
      </c>
      <c r="AQ809" s="7">
        <v>9.3462020978591687E-2</v>
      </c>
      <c r="AR809" s="7">
        <v>0.67563037635423551</v>
      </c>
      <c r="AS809" s="7">
        <v>-2.1050138871101556</v>
      </c>
    </row>
    <row r="810" spans="34:45" x14ac:dyDescent="0.25">
      <c r="AH810" t="str">
        <v>Latvia</v>
      </c>
      <c r="AI810">
        <v>74.099999999999994</v>
      </c>
      <c r="AJ810" s="7">
        <v>74.508332893240407</v>
      </c>
      <c r="AK810" s="7">
        <v>-0.40833289324041289</v>
      </c>
      <c r="AL810" s="7">
        <v>-0.41151860203433066</v>
      </c>
      <c r="AM810" s="7">
        <v>7.741348211646586E-3</v>
      </c>
      <c r="AN810" s="7">
        <v>-8.9166411430663173E-2</v>
      </c>
      <c r="AO810" s="7">
        <v>1.033815489956522E-5</v>
      </c>
      <c r="AP810" s="7">
        <v>-2.7365033500434788E-2</v>
      </c>
      <c r="AQ810" s="7">
        <v>9.370213161077276E-2</v>
      </c>
      <c r="AR810" s="7">
        <v>0.29860745374264047</v>
      </c>
      <c r="AS810" s="7">
        <v>-0.41151860203433066</v>
      </c>
    </row>
    <row r="811" spans="34:45" x14ac:dyDescent="0.25">
      <c r="AH811" t="str">
        <v>Latvia</v>
      </c>
      <c r="AI811">
        <v>73.8</v>
      </c>
      <c r="AJ811" s="7">
        <v>75.453803026288682</v>
      </c>
      <c r="AK811" s="7">
        <v>-1.6538030262886849</v>
      </c>
      <c r="AL811" s="7">
        <v>-1.6627800074719092</v>
      </c>
      <c r="AM811" s="7">
        <v>5.398778637513763E-3</v>
      </c>
      <c r="AN811" s="7">
        <v>-0.36071039491308243</v>
      </c>
      <c r="AO811" s="7">
        <v>1.177097935670573E-4</v>
      </c>
      <c r="AP811" s="7">
        <v>-2.7365033500434788E-2</v>
      </c>
      <c r="AQ811" s="7">
        <v>9.4706606872488178E-2</v>
      </c>
      <c r="AR811" s="7">
        <v>0.60059170399954942</v>
      </c>
      <c r="AS811" s="7">
        <v>-1.6627800074719092</v>
      </c>
    </row>
    <row r="812" spans="34:45" x14ac:dyDescent="0.25">
      <c r="AH812" t="str">
        <v>Latvia</v>
      </c>
      <c r="AI812">
        <v>73.599999999999994</v>
      </c>
      <c r="AJ812" s="7">
        <v>74.903381392419632</v>
      </c>
      <c r="AK812" s="7">
        <v>-1.303381392419638</v>
      </c>
      <c r="AL812" s="7">
        <v>-1.3128200710559965</v>
      </c>
      <c r="AM812" s="7">
        <v>7.1896209118483476E-3</v>
      </c>
      <c r="AN812" s="7">
        <v>-0.28453633414023405</v>
      </c>
      <c r="AO812" s="7">
        <v>9.7715598548889199E-5</v>
      </c>
      <c r="AP812" s="7">
        <v>-2.7365033500434788E-2</v>
      </c>
      <c r="AQ812" s="7">
        <v>9.5525287304094458E-2</v>
      </c>
      <c r="AR812" s="7">
        <v>0.53341947296685188</v>
      </c>
      <c r="AS812" s="7">
        <v>-1.3128200710559965</v>
      </c>
    </row>
    <row r="813" spans="34:45" x14ac:dyDescent="0.25">
      <c r="AH813" t="str">
        <v>Latvia</v>
      </c>
      <c r="AI813">
        <v>72.8</v>
      </c>
      <c r="AJ813" s="7">
        <v>80.927284347206793</v>
      </c>
      <c r="AK813" s="7">
        <v>-8.1272843472067962</v>
      </c>
      <c r="AL813" s="7">
        <v>-8.1686444855052223</v>
      </c>
      <c r="AM813" s="7">
        <v>5.0632804955359706E-3</v>
      </c>
      <c r="AN813" s="7">
        <v>-1.7723402261539132</v>
      </c>
      <c r="AO813" s="7">
        <v>2.6642775576290792E-3</v>
      </c>
      <c r="AP813" s="7">
        <v>-2.1282865457297767E-2</v>
      </c>
      <c r="AQ813" s="7">
        <v>9.5855772787881904E-2</v>
      </c>
      <c r="AR813" s="7">
        <v>1.3312926898897601</v>
      </c>
      <c r="AS813" s="7">
        <v>-8.1686444855052223</v>
      </c>
    </row>
    <row r="814" spans="34:45" x14ac:dyDescent="0.25">
      <c r="AH814" t="str">
        <v>Latvia</v>
      </c>
      <c r="AI814">
        <v>72.599999999999994</v>
      </c>
      <c r="AJ814" s="7">
        <v>76.105358845442822</v>
      </c>
      <c r="AK814" s="7">
        <v>-3.5053588454428279</v>
      </c>
      <c r="AL814" s="7">
        <v>-3.5239279720706778</v>
      </c>
      <c r="AM814" s="7">
        <v>5.2694398906623086E-3</v>
      </c>
      <c r="AN814" s="7">
        <v>-0.76450287507802372</v>
      </c>
      <c r="AO814" s="7">
        <v>5.1601935301776849E-4</v>
      </c>
      <c r="AP814" s="7">
        <v>-2.1282865457297767E-2</v>
      </c>
      <c r="AQ814" s="7">
        <v>9.6627503160628334E-2</v>
      </c>
      <c r="AR814" s="7">
        <v>0.87435855064042445</v>
      </c>
      <c r="AS814" s="7">
        <v>-3.5239279720706778</v>
      </c>
    </row>
    <row r="815" spans="34:45" x14ac:dyDescent="0.25">
      <c r="AH815" t="str">
        <v>Latvia</v>
      </c>
      <c r="AI815">
        <v>71.900000000000006</v>
      </c>
      <c r="AJ815" s="7">
        <v>75.770314330278353</v>
      </c>
      <c r="AK815" s="7">
        <v>-3.8703143302783474</v>
      </c>
      <c r="AL815" s="7">
        <v>-3.88984082253983</v>
      </c>
      <c r="AM815" s="7">
        <v>5.0198692317525388E-3</v>
      </c>
      <c r="AN815" s="7">
        <v>-0.84399214294463776</v>
      </c>
      <c r="AO815" s="7">
        <v>5.9896790594728274E-4</v>
      </c>
      <c r="AP815" s="7">
        <v>-2.1282865457297767E-2</v>
      </c>
      <c r="AQ815" s="7">
        <v>9.7029326801597607E-2</v>
      </c>
      <c r="AR815" s="7">
        <v>0.91869045001275473</v>
      </c>
      <c r="AS815" s="7">
        <v>-3.88984082253983</v>
      </c>
    </row>
    <row r="816" spans="34:45" x14ac:dyDescent="0.25">
      <c r="AH816" t="str">
        <v>Latvia</v>
      </c>
      <c r="AI816">
        <v>78</v>
      </c>
      <c r="AJ816" s="7">
        <v>73.92336350307562</v>
      </c>
      <c r="AK816" s="7">
        <v>4.0766364969243796</v>
      </c>
      <c r="AL816" s="7">
        <v>4.1064739828151282</v>
      </c>
      <c r="AM816" s="7">
        <v>7.2659624815872847E-3</v>
      </c>
      <c r="AN816" s="7">
        <v>0.88998953848678386</v>
      </c>
      <c r="AO816" s="7">
        <v>9.6622615958883351E-4</v>
      </c>
      <c r="AP816" s="7">
        <v>-2.1282865457297767E-2</v>
      </c>
      <c r="AQ816" s="7">
        <v>9.7104990280053094E-2</v>
      </c>
      <c r="AR816" s="7">
        <v>0.94339256859845144</v>
      </c>
      <c r="AS816" s="7">
        <v>4.1064739828151282</v>
      </c>
    </row>
    <row r="817" spans="34:45" x14ac:dyDescent="0.25">
      <c r="AH817" t="str">
        <v>Latvia</v>
      </c>
      <c r="AI817">
        <v>75</v>
      </c>
      <c r="AJ817" s="7">
        <v>74.246131690955806</v>
      </c>
      <c r="AK817" s="7">
        <v>0.75386830904419355</v>
      </c>
      <c r="AL817" s="7">
        <v>0.75838552793722036</v>
      </c>
      <c r="AM817" s="7">
        <v>5.9563622018388111E-3</v>
      </c>
      <c r="AN817" s="7">
        <v>0.16447205988091379</v>
      </c>
      <c r="AO817" s="7">
        <v>2.7015229535204894E-5</v>
      </c>
      <c r="AP817" s="7">
        <v>-2.1282865457297767E-2</v>
      </c>
      <c r="AQ817" s="7">
        <v>9.8406469841514951E-2</v>
      </c>
      <c r="AR817" s="7">
        <v>0.40555155021392014</v>
      </c>
      <c r="AS817" s="7">
        <v>0.75838552793722036</v>
      </c>
    </row>
    <row r="818" spans="34:45" x14ac:dyDescent="0.25">
      <c r="AH818" t="str">
        <v>Latvia</v>
      </c>
      <c r="AI818">
        <v>76</v>
      </c>
      <c r="AJ818" s="7">
        <v>74.122620884032855</v>
      </c>
      <c r="AK818" s="7">
        <v>1.8773791159671447</v>
      </c>
      <c r="AL818" s="7">
        <v>1.8887682980651563</v>
      </c>
      <c r="AM818" s="7">
        <v>6.0299519584687284E-3</v>
      </c>
      <c r="AN818" s="7">
        <v>0.40960448499972951</v>
      </c>
      <c r="AO818" s="7">
        <v>1.6963626848392812E-4</v>
      </c>
      <c r="AP818" s="7">
        <v>-2.1282865457297767E-2</v>
      </c>
      <c r="AQ818" s="7">
        <v>0.10132069619774249</v>
      </c>
      <c r="AR818" s="7">
        <v>0.640003503896447</v>
      </c>
      <c r="AS818" s="7">
        <v>1.8887682980651563</v>
      </c>
    </row>
    <row r="819" spans="34:45" x14ac:dyDescent="0.25">
      <c r="AH819" t="str">
        <v>Latvia</v>
      </c>
      <c r="AI819">
        <v>71</v>
      </c>
      <c r="AJ819" s="7">
        <v>79.793117745598707</v>
      </c>
      <c r="AK819" s="7">
        <v>-8.7931177455987068</v>
      </c>
      <c r="AL819" s="7">
        <v>-8.8436022621533557</v>
      </c>
      <c r="AM819" s="7">
        <v>5.7085919355169927E-3</v>
      </c>
      <c r="AN819" s="7">
        <v>-1.9181625832201172</v>
      </c>
      <c r="AO819" s="7">
        <v>3.5207476086457209E-3</v>
      </c>
      <c r="AP819" s="7">
        <v>-2.1282865457297767E-2</v>
      </c>
      <c r="AQ819" s="7">
        <v>0.10244443039197729</v>
      </c>
      <c r="AR819" s="7">
        <v>1.3849774666831649</v>
      </c>
      <c r="AS819" s="7">
        <v>-8.8436022621533557</v>
      </c>
    </row>
    <row r="820" spans="34:45" x14ac:dyDescent="0.25">
      <c r="AH820" t="str">
        <v>Latvia</v>
      </c>
      <c r="AI820">
        <v>78</v>
      </c>
      <c r="AJ820" s="7">
        <v>79.197759045166222</v>
      </c>
      <c r="AK820" s="7">
        <v>-1.1977590451662223</v>
      </c>
      <c r="AL820" s="7">
        <v>-1.2051282037556788</v>
      </c>
      <c r="AM820" s="7">
        <v>6.1148337301302558E-3</v>
      </c>
      <c r="AN820" s="7">
        <v>-0.26133689362483525</v>
      </c>
      <c r="AO820" s="7">
        <v>7.0032340763622611E-5</v>
      </c>
      <c r="AP820" s="7">
        <v>-2.1282865457297767E-2</v>
      </c>
      <c r="AQ820" s="7">
        <v>0.10501252362076285</v>
      </c>
      <c r="AR820" s="7">
        <v>0.51121120256195018</v>
      </c>
      <c r="AS820" s="7">
        <v>-1.2051282037556788</v>
      </c>
    </row>
    <row r="821" spans="34:45" x14ac:dyDescent="0.25">
      <c r="AH821" t="str">
        <v>Latvia</v>
      </c>
      <c r="AI821">
        <v>73</v>
      </c>
      <c r="AJ821" s="7">
        <v>72.251165775873716</v>
      </c>
      <c r="AK821" s="7">
        <v>0.7488342241262842</v>
      </c>
      <c r="AL821" s="7">
        <v>0.75405428655810891</v>
      </c>
      <c r="AM821" s="7">
        <v>6.9226613055298454E-3</v>
      </c>
      <c r="AN821" s="7">
        <v>0.1634532343749269</v>
      </c>
      <c r="AO821" s="7">
        <v>3.1040292095685382E-5</v>
      </c>
      <c r="AP821" s="7">
        <v>-2.1282865457297767E-2</v>
      </c>
      <c r="AQ821" s="7">
        <v>0.10519719562967132</v>
      </c>
      <c r="AR821" s="7">
        <v>0.4042935002877574</v>
      </c>
      <c r="AS821" s="7">
        <v>0.75405428655810891</v>
      </c>
    </row>
    <row r="822" spans="34:45" x14ac:dyDescent="0.25">
      <c r="AH822" t="str">
        <v>Latvia</v>
      </c>
      <c r="AI822">
        <v>69.900000000000006</v>
      </c>
      <c r="AJ822" s="7">
        <v>71.050734259360368</v>
      </c>
      <c r="AK822" s="7">
        <v>-1.1507342593603624</v>
      </c>
      <c r="AL822" s="7">
        <v>-1.1592625517950097</v>
      </c>
      <c r="AM822" s="7">
        <v>7.356653090744669E-3</v>
      </c>
      <c r="AN822" s="7">
        <v>-0.25123364231623474</v>
      </c>
      <c r="AO822" s="7">
        <v>7.7963509383140877E-5</v>
      </c>
      <c r="AP822" s="7">
        <v>-2.1282865457297767E-2</v>
      </c>
      <c r="AQ822" s="7">
        <v>0.10765709827881001</v>
      </c>
      <c r="AR822" s="7">
        <v>0.50123212418622443</v>
      </c>
      <c r="AS822" s="7">
        <v>-1.1592625517950097</v>
      </c>
    </row>
    <row r="823" spans="34:45" x14ac:dyDescent="0.25">
      <c r="AH823" t="str">
        <v>Latvia</v>
      </c>
      <c r="AI823">
        <v>71</v>
      </c>
      <c r="AJ823" s="7">
        <v>70.654593087795064</v>
      </c>
      <c r="AK823" s="7">
        <v>0.34540691220493613</v>
      </c>
      <c r="AL823" s="7">
        <v>0.34808495033020043</v>
      </c>
      <c r="AM823" s="7">
        <v>7.6936337601606185E-3</v>
      </c>
      <c r="AN823" s="7">
        <v>7.5423643006194321E-2</v>
      </c>
      <c r="AO823" s="7">
        <v>7.3510519386502686E-6</v>
      </c>
      <c r="AP823" s="7">
        <v>-2.1282865457297767E-2</v>
      </c>
      <c r="AQ823" s="7">
        <v>0.10799739963691937</v>
      </c>
      <c r="AR823" s="7">
        <v>0.27463365235563236</v>
      </c>
      <c r="AS823" s="7">
        <v>0.34808495033020043</v>
      </c>
    </row>
    <row r="824" spans="34:45" x14ac:dyDescent="0.25">
      <c r="AH824" t="str">
        <v>Lebanon</v>
      </c>
      <c r="AI824">
        <v>74.8</v>
      </c>
      <c r="AJ824" s="7">
        <v>73.23853417615382</v>
      </c>
      <c r="AK824" s="7">
        <v>1.5614658238461772</v>
      </c>
      <c r="AL824" s="7">
        <v>1.5652116280418757</v>
      </c>
      <c r="AM824" s="7">
        <v>2.3931614924077487E-3</v>
      </c>
      <c r="AN824" s="7">
        <v>0.34005733279206318</v>
      </c>
      <c r="AO824" s="7">
        <v>4.6234442637296362E-5</v>
      </c>
      <c r="AP824" s="7">
        <v>-4.5602855597810616E-3</v>
      </c>
      <c r="AQ824" s="7">
        <v>0.10904132873267104</v>
      </c>
      <c r="AR824" s="7">
        <v>0.58314434987579467</v>
      </c>
      <c r="AS824" s="7">
        <v>1.5652116280418757</v>
      </c>
    </row>
    <row r="825" spans="34:45" x14ac:dyDescent="0.25">
      <c r="AH825" t="str">
        <v>Lebanon</v>
      </c>
      <c r="AI825">
        <v>74.900000000000006</v>
      </c>
      <c r="AJ825" s="7">
        <v>72.849325090549186</v>
      </c>
      <c r="AK825" s="7">
        <v>2.0506749094508194</v>
      </c>
      <c r="AL825" s="7">
        <v>2.0552811437591845</v>
      </c>
      <c r="AM825" s="7">
        <v>2.2411699354863528E-3</v>
      </c>
      <c r="AN825" s="7">
        <v>0.44656367945424408</v>
      </c>
      <c r="AO825" s="7">
        <v>7.4656006108760631E-5</v>
      </c>
      <c r="AP825" s="7">
        <v>-4.5602855597810616E-3</v>
      </c>
      <c r="AQ825" s="7">
        <v>0.10971721455996974</v>
      </c>
      <c r="AR825" s="7">
        <v>0.66825420272097358</v>
      </c>
      <c r="AS825" s="7">
        <v>2.0552811437591845</v>
      </c>
    </row>
    <row r="826" spans="34:45" x14ac:dyDescent="0.25">
      <c r="AH826" t="str">
        <v>Lebanon</v>
      </c>
      <c r="AI826">
        <v>75</v>
      </c>
      <c r="AJ826" s="7">
        <v>73.551997854672464</v>
      </c>
      <c r="AK826" s="7">
        <v>1.4480021453275356</v>
      </c>
      <c r="AL826" s="7">
        <v>1.4505449709824274</v>
      </c>
      <c r="AM826" s="7">
        <v>1.753014009051835E-3</v>
      </c>
      <c r="AN826" s="7">
        <v>0.31524599021040306</v>
      </c>
      <c r="AO826" s="7">
        <v>2.9086754892909195E-5</v>
      </c>
      <c r="AP826" s="7">
        <v>-4.5602855597810616E-3</v>
      </c>
      <c r="AQ826" s="7">
        <v>0.11019144644182347</v>
      </c>
      <c r="AR826" s="7">
        <v>0.56146771074604374</v>
      </c>
      <c r="AS826" s="7">
        <v>1.4505449709824274</v>
      </c>
    </row>
    <row r="827" spans="34:45" x14ac:dyDescent="0.25">
      <c r="AH827" t="str">
        <v>Lebanon</v>
      </c>
      <c r="AI827">
        <v>75</v>
      </c>
      <c r="AJ827" s="7">
        <v>73.434459146751664</v>
      </c>
      <c r="AK827" s="7">
        <v>1.5655408532483364</v>
      </c>
      <c r="AL827" s="7">
        <v>1.5678966413216875</v>
      </c>
      <c r="AM827" s="7">
        <v>1.5025149051695096E-3</v>
      </c>
      <c r="AN827" s="7">
        <v>0.34079270304827602</v>
      </c>
      <c r="AO827" s="7">
        <v>2.9127360947967286E-5</v>
      </c>
      <c r="AP827" s="7">
        <v>-4.5602855597810616E-3</v>
      </c>
      <c r="AQ827" s="7">
        <v>0.11209822088792136</v>
      </c>
      <c r="AR827" s="7">
        <v>0.58377453100343113</v>
      </c>
      <c r="AS827" s="7">
        <v>1.5678966413216875</v>
      </c>
    </row>
    <row r="828" spans="34:45" x14ac:dyDescent="0.25">
      <c r="AH828" t="str">
        <v>Lebanon</v>
      </c>
      <c r="AI828">
        <v>74.900000000000006</v>
      </c>
      <c r="AJ828" s="7">
        <v>73.589061629381305</v>
      </c>
      <c r="AK828" s="7">
        <v>1.3109383706187003</v>
      </c>
      <c r="AL828" s="7">
        <v>1.3127255486133187</v>
      </c>
      <c r="AM828" s="7">
        <v>1.3614254681843035E-3</v>
      </c>
      <c r="AN828" s="7">
        <v>0.28534973674546205</v>
      </c>
      <c r="AO828" s="7">
        <v>1.8500745764662656E-5</v>
      </c>
      <c r="AP828" s="7">
        <v>-4.5602855597810616E-3</v>
      </c>
      <c r="AQ828" s="7">
        <v>0.11283666234616969</v>
      </c>
      <c r="AR828" s="7">
        <v>0.53418137064620852</v>
      </c>
      <c r="AS828" s="7">
        <v>1.3127255486133187</v>
      </c>
    </row>
    <row r="829" spans="34:45" x14ac:dyDescent="0.25">
      <c r="AH829" t="str">
        <v>Lebanon</v>
      </c>
      <c r="AI829">
        <v>74.7</v>
      </c>
      <c r="AJ829" s="7">
        <v>72.858496394417756</v>
      </c>
      <c r="AK829" s="7">
        <v>1.8415036055822469</v>
      </c>
      <c r="AL829" s="7">
        <v>1.8440926893173266</v>
      </c>
      <c r="AM829" s="7">
        <v>1.4039878527138101E-3</v>
      </c>
      <c r="AN829" s="7">
        <v>0.40084551580146716</v>
      </c>
      <c r="AO829" s="7">
        <v>3.7650984069693599E-5</v>
      </c>
      <c r="AP829" s="7">
        <v>-4.5602855597810616E-3</v>
      </c>
      <c r="AQ829" s="7">
        <v>0.11383265465851858</v>
      </c>
      <c r="AR829" s="7">
        <v>0.6331236181042903</v>
      </c>
      <c r="AS829" s="7">
        <v>1.8440926893173266</v>
      </c>
    </row>
    <row r="830" spans="34:45" x14ac:dyDescent="0.25">
      <c r="AH830" t="str">
        <v>Lebanon</v>
      </c>
      <c r="AI830">
        <v>74.5</v>
      </c>
      <c r="AJ830" s="7">
        <v>72.687043124903397</v>
      </c>
      <c r="AK830" s="7">
        <v>1.812956875096603</v>
      </c>
      <c r="AL830" s="7">
        <v>1.8152758093783177</v>
      </c>
      <c r="AM830" s="7">
        <v>1.2774556184433623E-3</v>
      </c>
      <c r="AN830" s="7">
        <v>0.39460666532418948</v>
      </c>
      <c r="AO830" s="7">
        <v>3.3195449231166111E-5</v>
      </c>
      <c r="AP830" s="7">
        <v>-4.5602855597810616E-3</v>
      </c>
      <c r="AQ830" s="7">
        <v>0.11430696413888265</v>
      </c>
      <c r="AR830" s="7">
        <v>0.62817725629330889</v>
      </c>
      <c r="AS830" s="7">
        <v>1.8152758093783177</v>
      </c>
    </row>
    <row r="831" spans="34:45" x14ac:dyDescent="0.25">
      <c r="AH831" t="str">
        <v>Lebanon</v>
      </c>
      <c r="AI831">
        <v>74.400000000000006</v>
      </c>
      <c r="AJ831" s="7">
        <v>72.416505014592261</v>
      </c>
      <c r="AK831" s="7">
        <v>1.983494985407745</v>
      </c>
      <c r="AL831" s="7">
        <v>1.9860065825273328</v>
      </c>
      <c r="AM831" s="7">
        <v>1.2646469259892622E-3</v>
      </c>
      <c r="AN831" s="7">
        <v>0.43172307823919981</v>
      </c>
      <c r="AO831" s="7">
        <v>3.93349089325075E-5</v>
      </c>
      <c r="AP831" s="7">
        <v>-4.5602855597810616E-3</v>
      </c>
      <c r="AQ831" s="7">
        <v>0.11495948943714018</v>
      </c>
      <c r="AR831" s="7">
        <v>0.65705637371476722</v>
      </c>
      <c r="AS831" s="7">
        <v>1.9860065825273328</v>
      </c>
    </row>
    <row r="832" spans="34:45" x14ac:dyDescent="0.25">
      <c r="AH832" t="str">
        <v>Lebanon</v>
      </c>
      <c r="AI832">
        <v>74.099999999999994</v>
      </c>
      <c r="AJ832" s="7">
        <v>76.446278718390062</v>
      </c>
      <c r="AK832" s="7">
        <v>-2.3462787183900673</v>
      </c>
      <c r="AL832" s="7">
        <v>-2.3517132489582129</v>
      </c>
      <c r="AM832" s="7">
        <v>2.3108814693087645E-3</v>
      </c>
      <c r="AN832" s="7">
        <v>-0.510953470591202</v>
      </c>
      <c r="AO832" s="7">
        <v>1.0078453372386907E-4</v>
      </c>
      <c r="AP832" s="7">
        <v>-4.5602855597810616E-3</v>
      </c>
      <c r="AQ832" s="7">
        <v>0.11828586209974098</v>
      </c>
      <c r="AR832" s="7">
        <v>0.71481009407478435</v>
      </c>
      <c r="AS832" s="7">
        <v>-2.3517132489582129</v>
      </c>
    </row>
    <row r="833" spans="34:45" x14ac:dyDescent="0.25">
      <c r="AH833" t="str">
        <v>Lebanon</v>
      </c>
      <c r="AI833">
        <v>73.900000000000006</v>
      </c>
      <c r="AJ833" s="7">
        <v>76.897317100446287</v>
      </c>
      <c r="AK833" s="7">
        <v>-2.9973171004462813</v>
      </c>
      <c r="AL833" s="7">
        <v>-3.0048100338457808</v>
      </c>
      <c r="AM833" s="7">
        <v>2.4936462921450403E-3</v>
      </c>
      <c r="AN833" s="7">
        <v>-0.65279110174601929</v>
      </c>
      <c r="AO833" s="7">
        <v>1.7754824439341748E-4</v>
      </c>
      <c r="AP833" s="7">
        <v>-4.5602855597810616E-3</v>
      </c>
      <c r="AQ833" s="7">
        <v>0.12121590394422228</v>
      </c>
      <c r="AR833" s="7">
        <v>0.80795488843500374</v>
      </c>
      <c r="AS833" s="7">
        <v>-3.0048100338457808</v>
      </c>
    </row>
    <row r="834" spans="34:45" x14ac:dyDescent="0.25">
      <c r="AH834" t="str">
        <v>Lebanon</v>
      </c>
      <c r="AI834">
        <v>73.7</v>
      </c>
      <c r="AJ834" s="7">
        <v>77.622198249983569</v>
      </c>
      <c r="AK834" s="7">
        <v>-3.9221982499835661</v>
      </c>
      <c r="AL834" s="7">
        <v>-3.9337757885250526</v>
      </c>
      <c r="AM834" s="7">
        <v>2.9431109356202571E-3</v>
      </c>
      <c r="AN834" s="7">
        <v>-0.85441515320506756</v>
      </c>
      <c r="AO834" s="7">
        <v>3.5914789683671327E-4</v>
      </c>
      <c r="AP834" s="7">
        <v>1.0640830227304372E-2</v>
      </c>
      <c r="AQ834" s="7">
        <v>0.1214713424373924</v>
      </c>
      <c r="AR834" s="7">
        <v>0.92434579741840528</v>
      </c>
      <c r="AS834" s="7">
        <v>-3.9337757885250526</v>
      </c>
    </row>
    <row r="835" spans="34:45" x14ac:dyDescent="0.25">
      <c r="AH835" t="str">
        <v>Lebanon</v>
      </c>
      <c r="AI835">
        <v>73.5</v>
      </c>
      <c r="AJ835" s="7">
        <v>78.491418231621537</v>
      </c>
      <c r="AK835" s="7">
        <v>-4.9914182316215374</v>
      </c>
      <c r="AL835" s="7">
        <v>-5.0094862851750364</v>
      </c>
      <c r="AM835" s="7">
        <v>3.6067677452216057E-3</v>
      </c>
      <c r="AN835" s="7">
        <v>-1.0876970388506777</v>
      </c>
      <c r="AO835" s="7">
        <v>7.1375974408903801E-4</v>
      </c>
      <c r="AP835" s="7">
        <v>1.0640830227304372E-2</v>
      </c>
      <c r="AQ835" s="7">
        <v>0.12247653998673641</v>
      </c>
      <c r="AR835" s="7">
        <v>1.0429271493496934</v>
      </c>
      <c r="AS835" s="7">
        <v>-5.0094862851750364</v>
      </c>
    </row>
    <row r="836" spans="34:45" x14ac:dyDescent="0.25">
      <c r="AH836" t="str">
        <v>Lebanon</v>
      </c>
      <c r="AI836">
        <v>73.2</v>
      </c>
      <c r="AJ836" s="7">
        <v>79.061395700727914</v>
      </c>
      <c r="AK836" s="7">
        <v>-5.8613957007279112</v>
      </c>
      <c r="AL836" s="7">
        <v>-5.8867374280498153</v>
      </c>
      <c r="AM836" s="7">
        <v>4.3048849437640367E-3</v>
      </c>
      <c r="AN836" s="7">
        <v>-1.277724501788408</v>
      </c>
      <c r="AO836" s="7">
        <v>1.1764090793394788E-3</v>
      </c>
      <c r="AP836" s="7">
        <v>1.0640830227304372E-2</v>
      </c>
      <c r="AQ836" s="7">
        <v>0.12400476345243021</v>
      </c>
      <c r="AR836" s="7">
        <v>1.1303647649269717</v>
      </c>
      <c r="AS836" s="7">
        <v>-5.8867374280498153</v>
      </c>
    </row>
    <row r="837" spans="34:45" x14ac:dyDescent="0.25">
      <c r="AH837" t="str">
        <v>Lebanon</v>
      </c>
      <c r="AI837">
        <v>73</v>
      </c>
      <c r="AJ837" s="7">
        <v>78.984580978283034</v>
      </c>
      <c r="AK837" s="7">
        <v>-5.9845809782830344</v>
      </c>
      <c r="AL837" s="7">
        <v>-6.0131792301153899</v>
      </c>
      <c r="AM837" s="7">
        <v>4.7559287255448182E-3</v>
      </c>
      <c r="AN837" s="7">
        <v>-1.3048732195984036</v>
      </c>
      <c r="AO837" s="7">
        <v>1.3560981515601473E-3</v>
      </c>
      <c r="AP837" s="7">
        <v>1.0640830227304372E-2</v>
      </c>
      <c r="AQ837" s="7">
        <v>0.12465780828644071</v>
      </c>
      <c r="AR837" s="7">
        <v>1.1423104742575039</v>
      </c>
      <c r="AS837" s="7">
        <v>-6.0131792301153899</v>
      </c>
    </row>
    <row r="838" spans="34:45" x14ac:dyDescent="0.25">
      <c r="AH838" t="str">
        <v>Lebanon</v>
      </c>
      <c r="AI838">
        <v>72.7</v>
      </c>
      <c r="AJ838" s="7">
        <v>75.518961899985243</v>
      </c>
      <c r="AK838" s="7">
        <v>-2.8189618999852399</v>
      </c>
      <c r="AL838" s="7">
        <v>-2.8321527841780667</v>
      </c>
      <c r="AM838" s="7">
        <v>4.6575468196907886E-3</v>
      </c>
      <c r="AN838" s="7">
        <v>-0.61461380656602216</v>
      </c>
      <c r="AO838" s="7">
        <v>2.9460361719179235E-4</v>
      </c>
      <c r="AP838" s="7">
        <v>1.0640830227304372E-2</v>
      </c>
      <c r="AQ838" s="7">
        <v>0.12524035222042412</v>
      </c>
      <c r="AR838" s="7">
        <v>0.78397309046039465</v>
      </c>
      <c r="AS838" s="7">
        <v>-2.8321527841780667</v>
      </c>
    </row>
    <row r="839" spans="34:45" x14ac:dyDescent="0.25">
      <c r="AH839" t="str">
        <v>Lesotho</v>
      </c>
      <c r="AI839">
        <v>52.1</v>
      </c>
      <c r="AJ839" s="7">
        <v>54.960372041061483</v>
      </c>
      <c r="AK839" s="7">
        <v>-2.8603720410614812</v>
      </c>
      <c r="AL839" s="7">
        <v>-2.8814575611636601</v>
      </c>
      <c r="AM839" s="7">
        <v>7.3176576973994992E-3</v>
      </c>
      <c r="AN839" s="7">
        <v>-0.6244774286650806</v>
      </c>
      <c r="AO839" s="7">
        <v>4.7911970712435285E-4</v>
      </c>
      <c r="AP839" s="7">
        <v>1.0640830227304372E-2</v>
      </c>
      <c r="AQ839" s="7">
        <v>0.12550393067690452</v>
      </c>
      <c r="AR839" s="7">
        <v>0.79023884279696133</v>
      </c>
      <c r="AS839" s="7">
        <v>-2.8814575611636601</v>
      </c>
    </row>
    <row r="840" spans="34:45" x14ac:dyDescent="0.25">
      <c r="AH840" t="str">
        <v>Lesotho</v>
      </c>
      <c r="AI840">
        <v>52.1</v>
      </c>
      <c r="AJ840" s="7">
        <v>55.580540620726552</v>
      </c>
      <c r="AK840" s="7">
        <v>-3.4805406207265506</v>
      </c>
      <c r="AL840" s="7">
        <v>-3.5045842363224939</v>
      </c>
      <c r="AM840" s="7">
        <v>6.8606185426358691E-3</v>
      </c>
      <c r="AN840" s="7">
        <v>-0.75969798531143562</v>
      </c>
      <c r="AO840" s="7">
        <v>6.6448283735740085E-4</v>
      </c>
      <c r="AP840" s="7">
        <v>1.0640830227304372E-2</v>
      </c>
      <c r="AQ840" s="7">
        <v>0.12559391517330795</v>
      </c>
      <c r="AR840" s="7">
        <v>0.87160655419256439</v>
      </c>
      <c r="AS840" s="7">
        <v>-3.5045842363224939</v>
      </c>
    </row>
    <row r="841" spans="34:45" x14ac:dyDescent="0.25">
      <c r="AH841" t="str">
        <v>Lesotho</v>
      </c>
      <c r="AI841">
        <v>52.2</v>
      </c>
      <c r="AJ841" s="7">
        <v>55.638496307844072</v>
      </c>
      <c r="AK841" s="7">
        <v>-3.4384963078440691</v>
      </c>
      <c r="AL841" s="7">
        <v>-3.460338159325234</v>
      </c>
      <c r="AM841" s="7">
        <v>6.3120569364884796E-3</v>
      </c>
      <c r="AN841" s="7">
        <v>-0.75031377879443573</v>
      </c>
      <c r="AO841" s="7">
        <v>5.9601265458824584E-4</v>
      </c>
      <c r="AP841" s="7">
        <v>1.0640830227304372E-2</v>
      </c>
      <c r="AQ841" s="7">
        <v>0.12598308760087729</v>
      </c>
      <c r="AR841" s="7">
        <v>0.86620654511175088</v>
      </c>
      <c r="AS841" s="7">
        <v>-3.460338159325234</v>
      </c>
    </row>
    <row r="842" spans="34:45" x14ac:dyDescent="0.25">
      <c r="AH842" t="str">
        <v>Lesotho</v>
      </c>
      <c r="AI842">
        <v>52.3</v>
      </c>
      <c r="AJ842" s="7">
        <v>71.002403351187297</v>
      </c>
      <c r="AK842" s="7">
        <v>-18.7024033511873</v>
      </c>
      <c r="AL842" s="7">
        <v>-18.741346007752444</v>
      </c>
      <c r="AM842" s="7">
        <v>2.0779007307712041E-3</v>
      </c>
      <c r="AN842" s="7">
        <v>-4.0723816203304786</v>
      </c>
      <c r="AO842" s="7">
        <v>5.7553778695698995E-3</v>
      </c>
      <c r="AP842" s="7">
        <v>1.0640830227304372E-2</v>
      </c>
      <c r="AQ842" s="7">
        <v>0.12680396141197942</v>
      </c>
      <c r="AR842" s="7">
        <v>2.0180142765427798</v>
      </c>
      <c r="AS842" s="7">
        <v>-18.741346007752444</v>
      </c>
    </row>
    <row r="843" spans="34:45" x14ac:dyDescent="0.25">
      <c r="AH843" t="str">
        <v>Lesotho</v>
      </c>
      <c r="AI843">
        <v>51.1</v>
      </c>
      <c r="AJ843" s="7">
        <v>55.08785862218479</v>
      </c>
      <c r="AK843" s="7">
        <v>-3.9878586221847883</v>
      </c>
      <c r="AL843" s="7">
        <v>-4.0128092452733934</v>
      </c>
      <c r="AM843" s="7">
        <v>6.2177446181859043E-3</v>
      </c>
      <c r="AN843" s="7">
        <v>-0.87014875689576499</v>
      </c>
      <c r="AO843" s="7">
        <v>7.8954593187710738E-4</v>
      </c>
      <c r="AP843" s="7">
        <v>1.0640830227304372E-2</v>
      </c>
      <c r="AQ843" s="7">
        <v>0.12705301044032521</v>
      </c>
      <c r="AR843" s="7">
        <v>0.93281764396679645</v>
      </c>
      <c r="AS843" s="7">
        <v>-4.0128092452733934</v>
      </c>
    </row>
    <row r="844" spans="34:45" x14ac:dyDescent="0.25">
      <c r="AH844" t="str">
        <v>Lesotho</v>
      </c>
      <c r="AI844">
        <v>49.4</v>
      </c>
      <c r="AJ844" s="7">
        <v>53.660748725434871</v>
      </c>
      <c r="AK844" s="7">
        <v>-4.2607487254348726</v>
      </c>
      <c r="AL844" s="7">
        <v>-4.2922648964489447</v>
      </c>
      <c r="AM844" s="7">
        <v>7.3425503258537934E-3</v>
      </c>
      <c r="AN844" s="7">
        <v>-0.93021982148598314</v>
      </c>
      <c r="AO844" s="7">
        <v>1.0667617963815738E-3</v>
      </c>
      <c r="AP844" s="7">
        <v>1.0640830227304372E-2</v>
      </c>
      <c r="AQ844" s="7">
        <v>0.12731645147011741</v>
      </c>
      <c r="AR844" s="7">
        <v>0.96447904149648744</v>
      </c>
      <c r="AS844" s="7">
        <v>-4.2922648964489447</v>
      </c>
    </row>
    <row r="845" spans="34:45" x14ac:dyDescent="0.25">
      <c r="AH845" t="str">
        <v>Lesotho</v>
      </c>
      <c r="AI845">
        <v>47.8</v>
      </c>
      <c r="AJ845" s="7">
        <v>52.683315598793818</v>
      </c>
      <c r="AK845" s="7">
        <v>-4.8833155987938213</v>
      </c>
      <c r="AL845" s="7">
        <v>-4.9235788590119327</v>
      </c>
      <c r="AM845" s="7">
        <v>8.1776409743929759E-3</v>
      </c>
      <c r="AN845" s="7">
        <v>-1.0665892820904124</v>
      </c>
      <c r="AO845" s="7">
        <v>1.5632819924223358E-3</v>
      </c>
      <c r="AP845" s="7">
        <v>2.7365033500434649E-2</v>
      </c>
      <c r="AQ845" s="7">
        <v>0.12794309941258719</v>
      </c>
      <c r="AR845" s="7">
        <v>1.0327580946622554</v>
      </c>
      <c r="AS845" s="7">
        <v>-4.9235788590119327</v>
      </c>
    </row>
    <row r="846" spans="34:45" x14ac:dyDescent="0.25">
      <c r="AH846" t="str">
        <v>Lesotho</v>
      </c>
      <c r="AI846">
        <v>46.2</v>
      </c>
      <c r="AJ846" s="7">
        <v>51.205463395562724</v>
      </c>
      <c r="AK846" s="7">
        <v>-5.005463395562721</v>
      </c>
      <c r="AL846" s="7">
        <v>-5.0547441114871789</v>
      </c>
      <c r="AM846" s="7">
        <v>9.7493987504658798E-3</v>
      </c>
      <c r="AN846" s="7">
        <v>-1.0941354820608997</v>
      </c>
      <c r="AO846" s="7">
        <v>1.9643717169023022E-3</v>
      </c>
      <c r="AP846" s="7">
        <v>2.7365033500434649E-2</v>
      </c>
      <c r="AQ846" s="7">
        <v>0.12813697209323666</v>
      </c>
      <c r="AR846" s="7">
        <v>1.0460093126071583</v>
      </c>
      <c r="AS846" s="7">
        <v>-5.0547441114871789</v>
      </c>
    </row>
    <row r="847" spans="34:45" x14ac:dyDescent="0.25">
      <c r="AH847" t="str">
        <v>Lesotho</v>
      </c>
      <c r="AI847">
        <v>45.3</v>
      </c>
      <c r="AJ847" s="7">
        <v>50.693167441430376</v>
      </c>
      <c r="AK847" s="7">
        <v>-5.3931674414303785</v>
      </c>
      <c r="AL847" s="7">
        <v>-5.4518990723109884</v>
      </c>
      <c r="AM847" s="7">
        <v>1.0772692249365969E-2</v>
      </c>
      <c r="AN847" s="7">
        <v>-1.1794926134204131</v>
      </c>
      <c r="AO847" s="7">
        <v>2.5250347373770988E-3</v>
      </c>
      <c r="AP847" s="7">
        <v>2.7365033500434649E-2</v>
      </c>
      <c r="AQ847" s="7">
        <v>0.12843440948734505</v>
      </c>
      <c r="AR847" s="7">
        <v>1.0860444804060343</v>
      </c>
      <c r="AS847" s="7">
        <v>-5.4518990723109884</v>
      </c>
    </row>
    <row r="848" spans="34:45" x14ac:dyDescent="0.25">
      <c r="AH848" t="str">
        <v>Lesotho</v>
      </c>
      <c r="AI848">
        <v>44.5</v>
      </c>
      <c r="AJ848" s="7">
        <v>50.027559613662156</v>
      </c>
      <c r="AK848" s="7">
        <v>-5.5275596136621559</v>
      </c>
      <c r="AL848" s="7">
        <v>-5.5939034578180094</v>
      </c>
      <c r="AM848" s="7">
        <v>1.186002666226418E-2</v>
      </c>
      <c r="AN848" s="7">
        <v>-1.2095492895168336</v>
      </c>
      <c r="AO848" s="7">
        <v>2.9265981124206382E-3</v>
      </c>
      <c r="AP848" s="7">
        <v>2.7365033500434649E-2</v>
      </c>
      <c r="AQ848" s="7">
        <v>0.12918441976435377</v>
      </c>
      <c r="AR848" s="7">
        <v>1.0997951125172514</v>
      </c>
      <c r="AS848" s="7">
        <v>-5.5939034578180094</v>
      </c>
    </row>
    <row r="849" spans="34:45" x14ac:dyDescent="0.25">
      <c r="AH849" t="str">
        <v>Lesotho</v>
      </c>
      <c r="AI849">
        <v>44.8</v>
      </c>
      <c r="AJ849" s="7">
        <v>50.357199642181719</v>
      </c>
      <c r="AK849" s="7">
        <v>-5.5571996421817218</v>
      </c>
      <c r="AL849" s="7">
        <v>-5.6229222328766095</v>
      </c>
      <c r="AM849" s="7">
        <v>1.1688333569796648E-2</v>
      </c>
      <c r="AN849" s="7">
        <v>-1.2159295355703144</v>
      </c>
      <c r="AO849" s="7">
        <v>2.9142327911663157E-3</v>
      </c>
      <c r="AP849" s="7">
        <v>2.7365033500434649E-2</v>
      </c>
      <c r="AQ849" s="7">
        <v>0.12995125592639115</v>
      </c>
      <c r="AR849" s="7">
        <v>1.1026919495354603</v>
      </c>
      <c r="AS849" s="7">
        <v>-5.6229222328766095</v>
      </c>
    </row>
    <row r="850" spans="34:45" x14ac:dyDescent="0.25">
      <c r="AH850" t="str">
        <v>Lesotho</v>
      </c>
      <c r="AI850">
        <v>45.5</v>
      </c>
      <c r="AJ850" s="7">
        <v>50.643335881490913</v>
      </c>
      <c r="AK850" s="7">
        <v>-5.1433358814909127</v>
      </c>
      <c r="AL850" s="7">
        <v>-5.2009899332135499</v>
      </c>
      <c r="AM850" s="7">
        <v>1.1085207328408415E-2</v>
      </c>
      <c r="AN850" s="7">
        <v>-1.1250318550596687</v>
      </c>
      <c r="AO850" s="7">
        <v>2.3646307649736248E-3</v>
      </c>
      <c r="AP850" s="7">
        <v>2.7365033500434649E-2</v>
      </c>
      <c r="AQ850" s="7">
        <v>0.13000051107990479</v>
      </c>
      <c r="AR850" s="7">
        <v>1.0606751882926595</v>
      </c>
      <c r="AS850" s="7">
        <v>-5.2009899332135499</v>
      </c>
    </row>
    <row r="851" spans="34:45" x14ac:dyDescent="0.25">
      <c r="AH851" t="str">
        <v>Liberia</v>
      </c>
      <c r="AI851">
        <v>58.1</v>
      </c>
      <c r="AJ851" s="7">
        <v>59.977894938433344</v>
      </c>
      <c r="AK851" s="7">
        <v>-1.877894938433343</v>
      </c>
      <c r="AL851" s="7">
        <v>-1.8839731839497258</v>
      </c>
      <c r="AM851" s="7">
        <v>3.2262908878776704E-3</v>
      </c>
      <c r="AN851" s="7">
        <v>-0.40914040794753459</v>
      </c>
      <c r="AO851" s="7">
        <v>9.0302639427514793E-5</v>
      </c>
      <c r="AP851" s="7">
        <v>2.7365033500434649E-2</v>
      </c>
      <c r="AQ851" s="7">
        <v>0.13195739832257944</v>
      </c>
      <c r="AR851" s="7">
        <v>0.63964084293260592</v>
      </c>
      <c r="AS851" s="7">
        <v>-1.8839731839497258</v>
      </c>
    </row>
    <row r="852" spans="34:45" x14ac:dyDescent="0.25">
      <c r="AH852" t="str">
        <v>Liberia</v>
      </c>
      <c r="AI852">
        <v>61.1</v>
      </c>
      <c r="AJ852" s="7">
        <v>62.223594666094499</v>
      </c>
      <c r="AK852" s="7">
        <v>-1.1235946660944975</v>
      </c>
      <c r="AL852" s="7">
        <v>-1.1261324335818055</v>
      </c>
      <c r="AM852" s="7">
        <v>2.2535249066899647E-3</v>
      </c>
      <c r="AN852" s="7">
        <v>-0.24468026237559184</v>
      </c>
      <c r="AO852" s="7">
        <v>2.2536620155442101E-5</v>
      </c>
      <c r="AP852" s="7">
        <v>2.7365033500434649E-2</v>
      </c>
      <c r="AQ852" s="7">
        <v>0.13388084526974614</v>
      </c>
      <c r="AR852" s="7">
        <v>0.49465165760926327</v>
      </c>
      <c r="AS852" s="7">
        <v>-1.1261324335818055</v>
      </c>
    </row>
    <row r="853" spans="34:45" x14ac:dyDescent="0.25">
      <c r="AH853" t="str">
        <v>Liberia</v>
      </c>
      <c r="AI853">
        <v>67</v>
      </c>
      <c r="AJ853" s="7">
        <v>61.857354923243378</v>
      </c>
      <c r="AK853" s="7">
        <v>5.1426450767566223</v>
      </c>
      <c r="AL853" s="7">
        <v>5.1527771187626374</v>
      </c>
      <c r="AM853" s="7">
        <v>1.9663264628934718E-3</v>
      </c>
      <c r="AN853" s="7">
        <v>1.1197300273723627</v>
      </c>
      <c r="AO853" s="7">
        <v>4.117047033010773E-4</v>
      </c>
      <c r="AP853" s="7">
        <v>2.7365033500434649E-2</v>
      </c>
      <c r="AQ853" s="7">
        <v>0.13389159510105283</v>
      </c>
      <c r="AR853" s="7">
        <v>1.0581729666611044</v>
      </c>
      <c r="AS853" s="7">
        <v>5.1527771187626374</v>
      </c>
    </row>
    <row r="854" spans="34:45" x14ac:dyDescent="0.25">
      <c r="AH854" t="str">
        <v>Liberia</v>
      </c>
      <c r="AI854">
        <v>62</v>
      </c>
      <c r="AJ854" s="7">
        <v>61.574784510906511</v>
      </c>
      <c r="AK854" s="7">
        <v>0.42521548909348894</v>
      </c>
      <c r="AL854" s="7">
        <v>0.42595089650944234</v>
      </c>
      <c r="AM854" s="7">
        <v>1.7265074964740988E-3</v>
      </c>
      <c r="AN854" s="7">
        <v>9.2572858883303008E-2</v>
      </c>
      <c r="AO854" s="7">
        <v>2.4702165711357143E-6</v>
      </c>
      <c r="AP854" s="7">
        <v>4.1053957112594373E-2</v>
      </c>
      <c r="AQ854" s="7">
        <v>0.13393144465701562</v>
      </c>
      <c r="AR854" s="7">
        <v>0.30425788220406552</v>
      </c>
      <c r="AS854" s="7">
        <v>0.42595089650944234</v>
      </c>
    </row>
    <row r="855" spans="34:45" x14ac:dyDescent="0.25">
      <c r="AH855" t="str">
        <v>Liberia</v>
      </c>
      <c r="AI855">
        <v>59.7</v>
      </c>
      <c r="AJ855" s="7">
        <v>61.557739620502296</v>
      </c>
      <c r="AK855" s="7">
        <v>-1.8577396205022936</v>
      </c>
      <c r="AL855" s="7">
        <v>-1.8605192077325057</v>
      </c>
      <c r="AM855" s="7">
        <v>1.4939846998944469E-3</v>
      </c>
      <c r="AN855" s="7">
        <v>-0.40439788027076334</v>
      </c>
      <c r="AO855" s="7">
        <v>4.0781383485398704E-5</v>
      </c>
      <c r="AP855" s="7">
        <v>4.1053957112594373E-2</v>
      </c>
      <c r="AQ855" s="7">
        <v>0.13397104820493927</v>
      </c>
      <c r="AR855" s="7">
        <v>0.6359228571696125</v>
      </c>
      <c r="AS855" s="7">
        <v>-1.8605192077325057</v>
      </c>
    </row>
    <row r="856" spans="34:45" x14ac:dyDescent="0.25">
      <c r="AH856" t="str">
        <v>Liberia</v>
      </c>
      <c r="AI856">
        <v>59.2</v>
      </c>
      <c r="AJ856" s="7">
        <v>61.557702997090871</v>
      </c>
      <c r="AK856" s="7">
        <v>-2.3577029970908683</v>
      </c>
      <c r="AL856" s="7">
        <v>-2.3608737278584271</v>
      </c>
      <c r="AM856" s="7">
        <v>1.3430327637365454E-3</v>
      </c>
      <c r="AN856" s="7">
        <v>-0.51319249572962955</v>
      </c>
      <c r="AO856" s="7">
        <v>5.903092863238887E-5</v>
      </c>
      <c r="AP856" s="7">
        <v>4.1053957112594373E-2</v>
      </c>
      <c r="AQ856" s="7">
        <v>0.13437326376551795</v>
      </c>
      <c r="AR856" s="7">
        <v>0.71637454988967153</v>
      </c>
      <c r="AS856" s="7">
        <v>-2.3608737278584271</v>
      </c>
    </row>
    <row r="857" spans="34:45" x14ac:dyDescent="0.25">
      <c r="AH857" t="str">
        <v>Liberia</v>
      </c>
      <c r="AI857">
        <v>58.6</v>
      </c>
      <c r="AJ857" s="7">
        <v>61.624020039926883</v>
      </c>
      <c r="AK857" s="7">
        <v>-3.0240200399268815</v>
      </c>
      <c r="AL857" s="7">
        <v>-3.0278425653030805</v>
      </c>
      <c r="AM857" s="7">
        <v>1.2624584316246784E-3</v>
      </c>
      <c r="AN857" s="7">
        <v>-0.65820071112338041</v>
      </c>
      <c r="AO857" s="7">
        <v>9.1270652699105062E-5</v>
      </c>
      <c r="AP857" s="7">
        <v>4.1053957112594373E-2</v>
      </c>
      <c r="AQ857" s="7">
        <v>0.13438279131405165</v>
      </c>
      <c r="AR857" s="7">
        <v>0.81129569894298126</v>
      </c>
      <c r="AS857" s="7">
        <v>-3.0278425653030805</v>
      </c>
    </row>
    <row r="858" spans="34:45" x14ac:dyDescent="0.25">
      <c r="AH858" t="str">
        <v>Lithuania</v>
      </c>
      <c r="AI858">
        <v>73.400000000000006</v>
      </c>
      <c r="AJ858" s="7">
        <v>76.865467177452885</v>
      </c>
      <c r="AK858" s="7">
        <v>-3.4654671774528794</v>
      </c>
      <c r="AL858" s="7">
        <v>-3.4875048561217925</v>
      </c>
      <c r="AM858" s="7">
        <v>6.3190388481407598E-3</v>
      </c>
      <c r="AN858" s="7">
        <v>-0.75620174496602788</v>
      </c>
      <c r="AO858" s="7">
        <v>6.0607749284398633E-4</v>
      </c>
      <c r="AP858" s="7">
        <v>4.1053957112594373E-2</v>
      </c>
      <c r="AQ858" s="7">
        <v>0.13490970487276421</v>
      </c>
      <c r="AR858" s="7">
        <v>0.86959861140990091</v>
      </c>
      <c r="AS858" s="7">
        <v>-3.4875048561217925</v>
      </c>
    </row>
    <row r="859" spans="34:45" x14ac:dyDescent="0.25">
      <c r="AH859" t="str">
        <v>Lithuania</v>
      </c>
      <c r="AI859">
        <v>73</v>
      </c>
      <c r="AJ859" s="7">
        <v>76.395737971641196</v>
      </c>
      <c r="AK859" s="7">
        <v>-3.3957379716411964</v>
      </c>
      <c r="AL859" s="7">
        <v>-3.4161705270877758</v>
      </c>
      <c r="AM859" s="7">
        <v>5.981128659873285E-3</v>
      </c>
      <c r="AN859" s="7">
        <v>-0.74086013427796982</v>
      </c>
      <c r="AO859" s="7">
        <v>5.5043965847805345E-4</v>
      </c>
      <c r="AP859" s="7">
        <v>4.1053957112594373E-2</v>
      </c>
      <c r="AQ859" s="7">
        <v>0.1354628057051139</v>
      </c>
      <c r="AR859" s="7">
        <v>0.86073232440635683</v>
      </c>
      <c r="AS859" s="7">
        <v>-3.4161705270877758</v>
      </c>
    </row>
    <row r="860" spans="34:45" x14ac:dyDescent="0.25">
      <c r="AH860" t="str">
        <v>Lithuania</v>
      </c>
      <c r="AI860">
        <v>73</v>
      </c>
      <c r="AJ860" s="7">
        <v>76.555974395997538</v>
      </c>
      <c r="AK860" s="7">
        <v>-3.5559743959975378</v>
      </c>
      <c r="AL860" s="7">
        <v>-3.5764568251421411</v>
      </c>
      <c r="AM860" s="7">
        <v>5.7270170299871873E-3</v>
      </c>
      <c r="AN860" s="7">
        <v>-0.77572033384467931</v>
      </c>
      <c r="AO860" s="7">
        <v>5.7767282372907821E-4</v>
      </c>
      <c r="AP860" s="7">
        <v>4.1053957112594373E-2</v>
      </c>
      <c r="AQ860" s="7">
        <v>0.13722396190344724</v>
      </c>
      <c r="AR860" s="7">
        <v>0.88074987019282569</v>
      </c>
      <c r="AS860" s="7">
        <v>-3.5764568251421411</v>
      </c>
    </row>
    <row r="861" spans="34:45" x14ac:dyDescent="0.25">
      <c r="AH861" t="str">
        <v>Lithuania</v>
      </c>
      <c r="AI861">
        <v>72.8</v>
      </c>
      <c r="AJ861" s="7">
        <v>82.144647699115524</v>
      </c>
      <c r="AK861" s="7">
        <v>-9.3446476991155265</v>
      </c>
      <c r="AL861" s="7">
        <v>-9.3923732335974588</v>
      </c>
      <c r="AM861" s="7">
        <v>5.0813072793161398E-3</v>
      </c>
      <c r="AN861" s="7">
        <v>-2.0378326079667008</v>
      </c>
      <c r="AO861" s="7">
        <v>3.5348715098401109E-3</v>
      </c>
      <c r="AP861" s="7">
        <v>4.1053957112594373E-2</v>
      </c>
      <c r="AQ861" s="7">
        <v>0.13883170045882717</v>
      </c>
      <c r="AR861" s="7">
        <v>1.4275267450968128</v>
      </c>
      <c r="AS861" s="7">
        <v>-9.3923732335974588</v>
      </c>
    </row>
    <row r="862" spans="34:45" x14ac:dyDescent="0.25">
      <c r="AH862" t="str">
        <v>Lithuania</v>
      </c>
      <c r="AI862">
        <v>72.400000000000006</v>
      </c>
      <c r="AJ862" s="7">
        <v>76.520439132544112</v>
      </c>
      <c r="AK862" s="7">
        <v>-4.1204391325441065</v>
      </c>
      <c r="AL862" s="7">
        <v>-4.144042650312012</v>
      </c>
      <c r="AM862" s="7">
        <v>5.6957709559596953E-3</v>
      </c>
      <c r="AN862" s="7">
        <v>-0.89884173535908951</v>
      </c>
      <c r="AO862" s="7">
        <v>7.7134459169922345E-4</v>
      </c>
      <c r="AP862" s="7">
        <v>4.1053957112594373E-2</v>
      </c>
      <c r="AQ862" s="7">
        <v>0.13918112266671262</v>
      </c>
      <c r="AR862" s="7">
        <v>0.94807264244839884</v>
      </c>
      <c r="AS862" s="7">
        <v>-4.144042650312012</v>
      </c>
    </row>
    <row r="863" spans="34:45" x14ac:dyDescent="0.25">
      <c r="AH863" t="str">
        <v>Lithuania</v>
      </c>
      <c r="AI863">
        <v>72.2</v>
      </c>
      <c r="AJ863" s="7">
        <v>76.113653571814311</v>
      </c>
      <c r="AK863" s="7">
        <v>-3.913653571814308</v>
      </c>
      <c r="AL863" s="7">
        <v>-3.9352708864218595</v>
      </c>
      <c r="AM863" s="7">
        <v>5.4932214913437291E-3</v>
      </c>
      <c r="AN863" s="7">
        <v>-0.85364613070602002</v>
      </c>
      <c r="AO863" s="7">
        <v>6.7084759139035208E-4</v>
      </c>
      <c r="AP863" s="7">
        <v>4.1053957112594373E-2</v>
      </c>
      <c r="AQ863" s="7">
        <v>0.1402448915217909</v>
      </c>
      <c r="AR863" s="7">
        <v>0.92392972173538179</v>
      </c>
      <c r="AS863" s="7">
        <v>-3.9352708864218595</v>
      </c>
    </row>
    <row r="864" spans="34:45" x14ac:dyDescent="0.25">
      <c r="AH864" t="str">
        <v>Lithuania</v>
      </c>
      <c r="AI864">
        <v>71.099999999999994</v>
      </c>
      <c r="AJ864" s="7">
        <v>75.146001743462776</v>
      </c>
      <c r="AK864" s="7">
        <v>-4.0460017434627815</v>
      </c>
      <c r="AL864" s="7">
        <v>-4.0684179101059321</v>
      </c>
      <c r="AM864" s="7">
        <v>5.5097994204256475E-3</v>
      </c>
      <c r="AN864" s="7">
        <v>-0.8825212699907079</v>
      </c>
      <c r="AO864" s="7">
        <v>7.1917468722261751E-4</v>
      </c>
      <c r="AP864" s="7">
        <v>4.1053957112594373E-2</v>
      </c>
      <c r="AQ864" s="7">
        <v>0.14161589480219972</v>
      </c>
      <c r="AR864" s="7">
        <v>0.93942603220834153</v>
      </c>
      <c r="AS864" s="7">
        <v>-4.0684179101059321</v>
      </c>
    </row>
    <row r="865" spans="34:45" x14ac:dyDescent="0.25">
      <c r="AH865" t="str">
        <v>Lithuania</v>
      </c>
      <c r="AI865">
        <v>72</v>
      </c>
      <c r="AJ865" s="7">
        <v>81.500802547915697</v>
      </c>
      <c r="AK865" s="7">
        <v>-9.500802547915697</v>
      </c>
      <c r="AL865" s="7">
        <v>-9.5458598008409528</v>
      </c>
      <c r="AM865" s="7">
        <v>4.720083247114747E-3</v>
      </c>
      <c r="AN865" s="7">
        <v>-2.071510036266957</v>
      </c>
      <c r="AO865" s="7">
        <v>3.3917766858879528E-3</v>
      </c>
      <c r="AP865" s="7">
        <v>4.1053957112594373E-2</v>
      </c>
      <c r="AQ865" s="7">
        <v>0.14287895731539338</v>
      </c>
      <c r="AR865" s="7">
        <v>1.4392741352039078</v>
      </c>
      <c r="AS865" s="7">
        <v>-9.5458598008409528</v>
      </c>
    </row>
    <row r="866" spans="34:45" x14ac:dyDescent="0.25">
      <c r="AH866" t="str">
        <v>Lithuania</v>
      </c>
      <c r="AI866">
        <v>76</v>
      </c>
      <c r="AJ866" s="7">
        <v>73.958376603198047</v>
      </c>
      <c r="AK866" s="7">
        <v>2.0416233968019526</v>
      </c>
      <c r="AL866" s="7">
        <v>2.0573830388312602</v>
      </c>
      <c r="AM866" s="7">
        <v>7.6600427493852437E-3</v>
      </c>
      <c r="AN866" s="7">
        <v>0.44580482475139094</v>
      </c>
      <c r="AO866" s="7">
        <v>2.5568720325178437E-4</v>
      </c>
      <c r="AP866" s="7">
        <v>4.1053957112594373E-2</v>
      </c>
      <c r="AQ866" s="7">
        <v>0.14300134756221641</v>
      </c>
      <c r="AR866" s="7">
        <v>0.66768617235299321</v>
      </c>
      <c r="AS866" s="7">
        <v>2.0573830388312602</v>
      </c>
    </row>
    <row r="867" spans="34:45" x14ac:dyDescent="0.25">
      <c r="AH867" t="str">
        <v>Lithuania</v>
      </c>
      <c r="AI867">
        <v>78</v>
      </c>
      <c r="AJ867" s="7">
        <v>74.393466193333055</v>
      </c>
      <c r="AK867" s="7">
        <v>3.6065338066669455</v>
      </c>
      <c r="AL867" s="7">
        <v>3.6291123189308281</v>
      </c>
      <c r="AM867" s="7">
        <v>6.2214972366946798E-3</v>
      </c>
      <c r="AN867" s="7">
        <v>0.78694535865593007</v>
      </c>
      <c r="AO867" s="7">
        <v>6.4616468811172847E-4</v>
      </c>
      <c r="AP867" s="7">
        <v>4.1053957112594373E-2</v>
      </c>
      <c r="AQ867" s="7">
        <v>0.14396047712536042</v>
      </c>
      <c r="AR867" s="7">
        <v>0.88709940742620841</v>
      </c>
      <c r="AS867" s="7">
        <v>3.6291123189308281</v>
      </c>
    </row>
    <row r="868" spans="34:45" x14ac:dyDescent="0.25">
      <c r="AH868" t="str">
        <v>Lithuania</v>
      </c>
      <c r="AI868">
        <v>71.599999999999994</v>
      </c>
      <c r="AJ868" s="7">
        <v>80.67771092105491</v>
      </c>
      <c r="AK868" s="7">
        <v>-9.0777109210549156</v>
      </c>
      <c r="AL868" s="7">
        <v>-9.1424775866214851</v>
      </c>
      <c r="AM868" s="7">
        <v>7.084148137409099E-3</v>
      </c>
      <c r="AN868" s="7">
        <v>-1.9816159817374173</v>
      </c>
      <c r="AO868" s="7">
        <v>4.6694199223325551E-3</v>
      </c>
      <c r="AP868" s="7">
        <v>4.1053957112594373E-2</v>
      </c>
      <c r="AQ868" s="7">
        <v>0.14440711820522137</v>
      </c>
      <c r="AR868" s="7">
        <v>1.407698824939986</v>
      </c>
      <c r="AS868" s="7">
        <v>-9.1424775866214851</v>
      </c>
    </row>
    <row r="869" spans="34:45" x14ac:dyDescent="0.25">
      <c r="AH869" t="str">
        <v>Lithuania</v>
      </c>
      <c r="AI869">
        <v>71.599999999999994</v>
      </c>
      <c r="AJ869" s="7">
        <v>80.022290508810713</v>
      </c>
      <c r="AK869" s="7">
        <v>-8.4222905088107183</v>
      </c>
      <c r="AL869" s="7">
        <v>-8.483377667158809</v>
      </c>
      <c r="AM869" s="7">
        <v>7.2008061817846183E-3</v>
      </c>
      <c r="AN869" s="7">
        <v>-1.8386492089009292</v>
      </c>
      <c r="AO869" s="7">
        <v>4.0866384211197494E-3</v>
      </c>
      <c r="AP869" s="7">
        <v>6.3887210036911155E-2</v>
      </c>
      <c r="AQ869" s="7">
        <v>0.14523218998332088</v>
      </c>
      <c r="AR869" s="7">
        <v>1.3559679970046967</v>
      </c>
      <c r="AS869" s="7">
        <v>-8.483377667158809</v>
      </c>
    </row>
    <row r="870" spans="34:45" x14ac:dyDescent="0.25">
      <c r="AH870" t="str">
        <v>Lithuania</v>
      </c>
      <c r="AI870">
        <v>71.400000000000006</v>
      </c>
      <c r="AJ870" s="7">
        <v>79.549932986258781</v>
      </c>
      <c r="AK870" s="7">
        <v>-8.1499329862587757</v>
      </c>
      <c r="AL870" s="7">
        <v>-8.2046591741620052</v>
      </c>
      <c r="AM870" s="7">
        <v>6.670135436652006E-3</v>
      </c>
      <c r="AN870" s="7">
        <v>-1.7787162023481637</v>
      </c>
      <c r="AO870" s="7">
        <v>3.5408149586285292E-3</v>
      </c>
      <c r="AP870" s="7">
        <v>6.3887210036911155E-2</v>
      </c>
      <c r="AQ870" s="7">
        <v>0.14690689893432657</v>
      </c>
      <c r="AR870" s="7">
        <v>1.3336851961194456</v>
      </c>
      <c r="AS870" s="7">
        <v>-8.2046591741620052</v>
      </c>
    </row>
    <row r="871" spans="34:45" x14ac:dyDescent="0.25">
      <c r="AH871" t="str">
        <v>Lithuania</v>
      </c>
      <c r="AI871">
        <v>71.2</v>
      </c>
      <c r="AJ871" s="7">
        <v>78.464513113581191</v>
      </c>
      <c r="AK871" s="7">
        <v>-7.264513113581188</v>
      </c>
      <c r="AL871" s="7">
        <v>-7.3214770387153587</v>
      </c>
      <c r="AM871" s="7">
        <v>7.7803870493548845E-3</v>
      </c>
      <c r="AN871" s="7">
        <v>-1.5863608310420287</v>
      </c>
      <c r="AO871" s="7">
        <v>3.2888654065807406E-3</v>
      </c>
      <c r="AP871" s="7">
        <v>6.3887210036911155E-2</v>
      </c>
      <c r="AQ871" s="7">
        <v>0.14697162826170576</v>
      </c>
      <c r="AR871" s="7">
        <v>1.2595081702958615</v>
      </c>
      <c r="AS871" s="7">
        <v>-7.3214770387153587</v>
      </c>
    </row>
    <row r="872" spans="34:45" x14ac:dyDescent="0.25">
      <c r="AH872" t="str">
        <v>Lithuania</v>
      </c>
      <c r="AI872">
        <v>71.599999999999994</v>
      </c>
      <c r="AJ872" s="7">
        <v>78.280316121209466</v>
      </c>
      <c r="AK872" s="7">
        <v>-6.6803161212094722</v>
      </c>
      <c r="AL872" s="7">
        <v>-6.7336233927971003</v>
      </c>
      <c r="AM872" s="7">
        <v>7.9165804913667037E-3</v>
      </c>
      <c r="AN872" s="7">
        <v>-1.4588891298294746</v>
      </c>
      <c r="AO872" s="7">
        <v>2.8306277942414674E-3</v>
      </c>
      <c r="AP872" s="7">
        <v>6.3887210036911155E-2</v>
      </c>
      <c r="AQ872" s="7">
        <v>0.14735650794271329</v>
      </c>
      <c r="AR872" s="7">
        <v>1.2078448285394423</v>
      </c>
      <c r="AS872" s="7">
        <v>-6.7336233927971003</v>
      </c>
    </row>
    <row r="873" spans="34:45" x14ac:dyDescent="0.25">
      <c r="AH873" t="str">
        <v>Luxembourg</v>
      </c>
      <c r="AI873">
        <v>81.7</v>
      </c>
      <c r="AJ873" s="7">
        <v>83.320773843988135</v>
      </c>
      <c r="AK873" s="7">
        <v>-1.6207738439881325</v>
      </c>
      <c r="AL873" s="7">
        <v>-1.749406203899317</v>
      </c>
      <c r="AM873" s="7">
        <v>7.3529154992403048E-2</v>
      </c>
      <c r="AN873" s="7">
        <v>-0.36627384760989212</v>
      </c>
      <c r="AO873" s="7">
        <v>1.7745506054629824E-3</v>
      </c>
      <c r="AP873" s="7">
        <v>6.3887210036911155E-2</v>
      </c>
      <c r="AQ873" s="7">
        <v>0.14994633090437984</v>
      </c>
      <c r="AR873" s="7">
        <v>0.60520562423848323</v>
      </c>
      <c r="AS873" s="7">
        <v>-1.749406203899317</v>
      </c>
    </row>
    <row r="874" spans="34:45" x14ac:dyDescent="0.25">
      <c r="AH874" t="str">
        <v>Luxembourg</v>
      </c>
      <c r="AI874">
        <v>81.400000000000006</v>
      </c>
      <c r="AJ874" s="7">
        <v>82.892683560879604</v>
      </c>
      <c r="AK874" s="7">
        <v>-1.4926835608795983</v>
      </c>
      <c r="AL874" s="7">
        <v>-1.5986651349570915</v>
      </c>
      <c r="AM874" s="7">
        <v>6.629379208944694E-2</v>
      </c>
      <c r="AN874" s="7">
        <v>-0.3360175775194244</v>
      </c>
      <c r="AO874" s="7">
        <v>1.3360889069885754E-3</v>
      </c>
      <c r="AP874" s="7">
        <v>6.3887210036911155E-2</v>
      </c>
      <c r="AQ874" s="7">
        <v>0.15207007309781503</v>
      </c>
      <c r="AR874" s="7">
        <v>0.57967023170025245</v>
      </c>
      <c r="AS874" s="7">
        <v>-1.5986651349570915</v>
      </c>
    </row>
    <row r="875" spans="34:45" x14ac:dyDescent="0.25">
      <c r="AH875" t="str">
        <v>Luxembourg</v>
      </c>
      <c r="AI875">
        <v>81.099999999999994</v>
      </c>
      <c r="AJ875" s="7">
        <v>78.436724838323272</v>
      </c>
      <c r="AK875" s="7">
        <v>2.6632751616767223</v>
      </c>
      <c r="AL875" s="7">
        <v>2.6788992260203845</v>
      </c>
      <c r="AM875" s="7">
        <v>5.8322702817277363E-3</v>
      </c>
      <c r="AN875" s="7">
        <v>0.58101263584097829</v>
      </c>
      <c r="AO875" s="7">
        <v>3.3006379188364E-4</v>
      </c>
      <c r="AP875" s="7">
        <v>6.3887210036911155E-2</v>
      </c>
      <c r="AQ875" s="7">
        <v>0.15778412943241496</v>
      </c>
      <c r="AR875" s="7">
        <v>0.76224184865499101</v>
      </c>
      <c r="AS875" s="7">
        <v>2.6788992260203845</v>
      </c>
    </row>
    <row r="876" spans="34:45" x14ac:dyDescent="0.25">
      <c r="AH876" t="str">
        <v>Luxembourg</v>
      </c>
      <c r="AI876">
        <v>88</v>
      </c>
      <c r="AJ876" s="7">
        <v>82.966724102592778</v>
      </c>
      <c r="AK876" s="7">
        <v>5.033275897407222</v>
      </c>
      <c r="AL876" s="7">
        <v>5.4049548857195964</v>
      </c>
      <c r="AM876" s="7">
        <v>6.8766344247273001E-2</v>
      </c>
      <c r="AN876" s="7">
        <v>1.1345425145621924</v>
      </c>
      <c r="AO876" s="7">
        <v>1.5841911133856423E-2</v>
      </c>
      <c r="AP876" s="7">
        <v>6.3887210036911155E-2</v>
      </c>
      <c r="AQ876" s="7">
        <v>0.16048282534757749</v>
      </c>
      <c r="AR876" s="7">
        <v>1.0651490574385316</v>
      </c>
      <c r="AS876" s="7">
        <v>5.4049548857195964</v>
      </c>
    </row>
    <row r="877" spans="34:45" x14ac:dyDescent="0.25">
      <c r="AH877" t="str">
        <v>Luxembourg</v>
      </c>
      <c r="AI877">
        <v>86</v>
      </c>
      <c r="AJ877" s="7">
        <v>75.895108127314444</v>
      </c>
      <c r="AK877" s="7">
        <v>10.104891872685556</v>
      </c>
      <c r="AL877" s="7">
        <v>10.155049253167453</v>
      </c>
      <c r="AM877" s="7">
        <v>4.9391567910173559E-3</v>
      </c>
      <c r="AN877" s="7">
        <v>2.2034653329735923</v>
      </c>
      <c r="AO877" s="7">
        <v>4.0166535150299087E-3</v>
      </c>
      <c r="AP877" s="7">
        <v>6.3887210036911155E-2</v>
      </c>
      <c r="AQ877" s="7">
        <v>0.16114389979844632</v>
      </c>
      <c r="AR877" s="7">
        <v>1.4844074012795787</v>
      </c>
      <c r="AS877" s="7">
        <v>10.155049253167453</v>
      </c>
    </row>
    <row r="878" spans="34:45" x14ac:dyDescent="0.25">
      <c r="AH878" t="str">
        <v>Luxembourg</v>
      </c>
      <c r="AI878">
        <v>83</v>
      </c>
      <c r="AJ878" s="7">
        <v>75.41273504489935</v>
      </c>
      <c r="AK878" s="7">
        <v>7.5872649551006504</v>
      </c>
      <c r="AL878" s="7">
        <v>7.6247016903980329</v>
      </c>
      <c r="AM878" s="7">
        <v>4.9099278657062304E-3</v>
      </c>
      <c r="AN878" s="7">
        <v>1.6544491495126177</v>
      </c>
      <c r="AO878" s="7">
        <v>2.2509627843216948E-3</v>
      </c>
      <c r="AP878" s="7">
        <v>6.3887210036911155E-2</v>
      </c>
      <c r="AQ878" s="7">
        <v>0.16167074382629007</v>
      </c>
      <c r="AR878" s="7">
        <v>1.2862539210873636</v>
      </c>
      <c r="AS878" s="7">
        <v>7.6247016903980329</v>
      </c>
    </row>
    <row r="879" spans="34:45" x14ac:dyDescent="0.25">
      <c r="AH879" t="str">
        <v>Luxembourg</v>
      </c>
      <c r="AI879">
        <v>80</v>
      </c>
      <c r="AJ879" s="7">
        <v>84.5035015564617</v>
      </c>
      <c r="AK879" s="7">
        <v>-4.5035015564616998</v>
      </c>
      <c r="AL879" s="7">
        <v>-4.832834236199778</v>
      </c>
      <c r="AM879" s="7">
        <v>6.8144832543862152E-2</v>
      </c>
      <c r="AN879" s="7">
        <v>-1.0147883621724867</v>
      </c>
      <c r="AO879" s="7">
        <v>1.2551170128357285E-2</v>
      </c>
      <c r="AP879" s="7">
        <v>7.9127168877726875E-2</v>
      </c>
      <c r="AQ879" s="7">
        <v>0.16314764852718841</v>
      </c>
      <c r="AR879" s="7">
        <v>1.0073670444145404</v>
      </c>
      <c r="AS879" s="7">
        <v>-4.832834236199778</v>
      </c>
    </row>
    <row r="880" spans="34:45" x14ac:dyDescent="0.25">
      <c r="AH880" t="str">
        <v>Luxembourg</v>
      </c>
      <c r="AI880">
        <v>79.7</v>
      </c>
      <c r="AJ880" s="7">
        <v>74.506927490203367</v>
      </c>
      <c r="AK880" s="7">
        <v>5.1930725097966359</v>
      </c>
      <c r="AL880" s="7">
        <v>5.2251725326910838</v>
      </c>
      <c r="AM880" s="7">
        <v>6.1433421946578371E-3</v>
      </c>
      <c r="AN880" s="7">
        <v>1.1330834093911979</v>
      </c>
      <c r="AO880" s="7">
        <v>1.322675979124063E-3</v>
      </c>
      <c r="AP880" s="7">
        <v>7.9127168877726875E-2</v>
      </c>
      <c r="AQ880" s="7">
        <v>0.1634532343749269</v>
      </c>
      <c r="AR880" s="7">
        <v>1.0644639070401578</v>
      </c>
      <c r="AS880" s="7">
        <v>5.2251725326910838</v>
      </c>
    </row>
    <row r="881" spans="34:45" x14ac:dyDescent="0.25">
      <c r="AH881" t="str">
        <v>Luxembourg</v>
      </c>
      <c r="AI881">
        <v>79.400000000000006</v>
      </c>
      <c r="AJ881" s="7">
        <v>80.365752005439163</v>
      </c>
      <c r="AK881" s="7">
        <v>-0.96575200543915685</v>
      </c>
      <c r="AL881" s="7">
        <v>-1.0066166884884034</v>
      </c>
      <c r="AM881" s="7">
        <v>4.0596071490341987E-2</v>
      </c>
      <c r="AN881" s="7">
        <v>-0.21446885943383698</v>
      </c>
      <c r="AO881" s="7">
        <v>3.2438424299235751E-4</v>
      </c>
      <c r="AP881" s="7">
        <v>7.9127168877726875E-2</v>
      </c>
      <c r="AQ881" s="7">
        <v>0.16427892418342696</v>
      </c>
      <c r="AR881" s="7">
        <v>0.46310782700558728</v>
      </c>
      <c r="AS881" s="7">
        <v>-1.0066166884884034</v>
      </c>
    </row>
    <row r="882" spans="34:45" x14ac:dyDescent="0.25">
      <c r="AH882" t="str">
        <v>Luxembourg</v>
      </c>
      <c r="AI882">
        <v>78.8</v>
      </c>
      <c r="AJ882" s="7">
        <v>77.453666873107707</v>
      </c>
      <c r="AK882" s="7">
        <v>1.34633312689229</v>
      </c>
      <c r="AL882" s="7">
        <v>1.3541370200149287</v>
      </c>
      <c r="AM882" s="7">
        <v>5.7630010902092865E-3</v>
      </c>
      <c r="AN882" s="7">
        <v>0.29370202526230971</v>
      </c>
      <c r="AO882" s="7">
        <v>8.3333843602544845E-5</v>
      </c>
      <c r="AP882" s="7">
        <v>7.9127168877726875E-2</v>
      </c>
      <c r="AQ882" s="7">
        <v>0.16447205988091379</v>
      </c>
      <c r="AR882" s="7">
        <v>0.54194282471706345</v>
      </c>
      <c r="AS882" s="7">
        <v>1.3541370200149287</v>
      </c>
    </row>
    <row r="883" spans="34:45" x14ac:dyDescent="0.25">
      <c r="AH883" t="str">
        <v>Luxembourg</v>
      </c>
      <c r="AI883">
        <v>78.7</v>
      </c>
      <c r="AJ883" s="7">
        <v>79.262500405756867</v>
      </c>
      <c r="AK883" s="7">
        <v>-0.56250040575686455</v>
      </c>
      <c r="AL883" s="7">
        <v>-0.57921741931961834</v>
      </c>
      <c r="AM883" s="7">
        <v>2.8861379173282832E-2</v>
      </c>
      <c r="AN883" s="7">
        <v>-0.12415996941423066</v>
      </c>
      <c r="AO883" s="7">
        <v>7.6356813847151521E-5</v>
      </c>
      <c r="AP883" s="7">
        <v>7.9127168877726875E-2</v>
      </c>
      <c r="AQ883" s="7">
        <v>0.16577772545146788</v>
      </c>
      <c r="AR883" s="7">
        <v>0.35236340532783855</v>
      </c>
      <c r="AS883" s="7">
        <v>-0.57921741931961834</v>
      </c>
    </row>
    <row r="884" spans="34:45" x14ac:dyDescent="0.25">
      <c r="AH884" t="str">
        <v>Luxembourg</v>
      </c>
      <c r="AI884">
        <v>78.599999999999994</v>
      </c>
      <c r="AJ884" s="7">
        <v>78.758129651548359</v>
      </c>
      <c r="AK884" s="7">
        <v>-0.15812965154836434</v>
      </c>
      <c r="AL884" s="7">
        <v>-0.16163235618022229</v>
      </c>
      <c r="AM884" s="7">
        <v>2.1670813410356975E-2</v>
      </c>
      <c r="AN884" s="7">
        <v>-3.4775243419252914E-2</v>
      </c>
      <c r="AO884" s="7">
        <v>4.4645666381432933E-6</v>
      </c>
      <c r="AP884" s="7">
        <v>7.9127168877726875E-2</v>
      </c>
      <c r="AQ884" s="7">
        <v>0.16580236812955113</v>
      </c>
      <c r="AR884" s="7">
        <v>0.18648121465513065</v>
      </c>
      <c r="AS884" s="7">
        <v>-0.16163235618022229</v>
      </c>
    </row>
    <row r="885" spans="34:45" x14ac:dyDescent="0.25">
      <c r="AH885" t="str">
        <v>Luxembourg</v>
      </c>
      <c r="AI885">
        <v>78.3</v>
      </c>
      <c r="AJ885" s="7">
        <v>74.501634893748673</v>
      </c>
      <c r="AK885" s="7">
        <v>3.7983651062513246</v>
      </c>
      <c r="AL885" s="7">
        <v>3.8222169768577294</v>
      </c>
      <c r="AM885" s="7">
        <v>6.2403235480403812E-3</v>
      </c>
      <c r="AN885" s="7">
        <v>0.82881078191741042</v>
      </c>
      <c r="AO885" s="7">
        <v>7.189277890537831E-4</v>
      </c>
      <c r="AP885" s="7">
        <v>7.9127168877726875E-2</v>
      </c>
      <c r="AQ885" s="7">
        <v>0.1671409785461655</v>
      </c>
      <c r="AR885" s="7">
        <v>0.91039045574819732</v>
      </c>
      <c r="AS885" s="7">
        <v>3.8222169768577294</v>
      </c>
    </row>
    <row r="886" spans="34:45" x14ac:dyDescent="0.25">
      <c r="AH886" t="str">
        <v>Luxembourg</v>
      </c>
      <c r="AI886">
        <v>78</v>
      </c>
      <c r="AJ886" s="7">
        <v>77.236748661956867</v>
      </c>
      <c r="AK886" s="7">
        <v>0.76325133804313339</v>
      </c>
      <c r="AL886" s="7">
        <v>0.77356990771679268</v>
      </c>
      <c r="AM886" s="7">
        <v>1.3338897455453975E-2</v>
      </c>
      <c r="AN886" s="7">
        <v>0.1671409785461655</v>
      </c>
      <c r="AO886" s="7">
        <v>6.2945770967676163E-5</v>
      </c>
      <c r="AP886" s="7">
        <v>7.9127168877726875E-2</v>
      </c>
      <c r="AQ886" s="7">
        <v>0.16716191778384029</v>
      </c>
      <c r="AR886" s="7">
        <v>0.40882878879326184</v>
      </c>
      <c r="AS886" s="7">
        <v>0.77356990771679268</v>
      </c>
    </row>
    <row r="887" spans="34:45" x14ac:dyDescent="0.25">
      <c r="AH887" t="str">
        <v>Luxembourg</v>
      </c>
      <c r="AI887">
        <v>77.8</v>
      </c>
      <c r="AJ887" s="7">
        <v>77.39357897458703</v>
      </c>
      <c r="AK887" s="7">
        <v>0.40642102541296765</v>
      </c>
      <c r="AL887" s="7">
        <v>0.41222797092330066</v>
      </c>
      <c r="AM887" s="7">
        <v>1.4086733360976742E-2</v>
      </c>
      <c r="AN887" s="7">
        <v>8.903406078075414E-2</v>
      </c>
      <c r="AO887" s="7">
        <v>1.8876987862872731E-5</v>
      </c>
      <c r="AP887" s="7">
        <v>7.9127168877726875E-2</v>
      </c>
      <c r="AQ887" s="7">
        <v>0.16796114669572249</v>
      </c>
      <c r="AR887" s="7">
        <v>0.29838575834103431</v>
      </c>
      <c r="AS887" s="7">
        <v>0.41222797092330066</v>
      </c>
    </row>
    <row r="888" spans="34:45" x14ac:dyDescent="0.25">
      <c r="AH888" t="str">
        <v>Madagascar</v>
      </c>
      <c r="AI888">
        <v>65.099999999999994</v>
      </c>
      <c r="AJ888" s="7">
        <v>64.034107474777642</v>
      </c>
      <c r="AK888" s="7">
        <v>1.0658925252223526</v>
      </c>
      <c r="AL888" s="7">
        <v>1.068494791170457</v>
      </c>
      <c r="AM888" s="7">
        <v>2.4354502891435715E-3</v>
      </c>
      <c r="AN888" s="7">
        <v>0.23213588562712911</v>
      </c>
      <c r="AO888" s="7">
        <v>2.1926614302697415E-5</v>
      </c>
      <c r="AP888" s="7">
        <v>7.9127168877726875E-2</v>
      </c>
      <c r="AQ888" s="7">
        <v>0.16907580481938034</v>
      </c>
      <c r="AR888" s="7">
        <v>0.4818048210916212</v>
      </c>
      <c r="AS888" s="7">
        <v>1.068494791170457</v>
      </c>
    </row>
    <row r="889" spans="34:45" x14ac:dyDescent="0.25">
      <c r="AH889" t="str">
        <v>Madagascar</v>
      </c>
      <c r="AI889">
        <v>64.7</v>
      </c>
      <c r="AJ889" s="7">
        <v>70.784971165894675</v>
      </c>
      <c r="AK889" s="7">
        <v>-6.0849711658946717</v>
      </c>
      <c r="AL889" s="7">
        <v>-6.1064810819772832</v>
      </c>
      <c r="AM889" s="7">
        <v>3.5224732204765245E-3</v>
      </c>
      <c r="AN889" s="7">
        <v>-1.3259408175037928</v>
      </c>
      <c r="AO889" s="7">
        <v>1.0358031350378629E-3</v>
      </c>
      <c r="AP889" s="7">
        <v>7.9127168877726875E-2</v>
      </c>
      <c r="AQ889" s="7">
        <v>0.1698574165819314</v>
      </c>
      <c r="AR889" s="7">
        <v>1.1514950358137863</v>
      </c>
      <c r="AS889" s="7">
        <v>-6.1064810819772832</v>
      </c>
    </row>
    <row r="890" spans="34:45" x14ac:dyDescent="0.25">
      <c r="AH890" t="str">
        <v>Madagascar</v>
      </c>
      <c r="AI890">
        <v>64.3</v>
      </c>
      <c r="AJ890" s="7">
        <v>63.623130079581593</v>
      </c>
      <c r="AK890" s="7">
        <v>0.67686992041840455</v>
      </c>
      <c r="AL890" s="7">
        <v>0.67800779635300468</v>
      </c>
      <c r="AM890" s="7">
        <v>1.678263790948577E-3</v>
      </c>
      <c r="AN890" s="7">
        <v>0.14735650794271329</v>
      </c>
      <c r="AO890" s="7">
        <v>6.0838302699919371E-6</v>
      </c>
      <c r="AP890" s="7">
        <v>7.9127168877726875E-2</v>
      </c>
      <c r="AQ890" s="7">
        <v>0.17121310586422567</v>
      </c>
      <c r="AR890" s="7">
        <v>0.38387043119093361</v>
      </c>
      <c r="AS890" s="7">
        <v>0.67800779635300468</v>
      </c>
    </row>
    <row r="891" spans="34:45" x14ac:dyDescent="0.25">
      <c r="AH891" t="str">
        <v>Madagascar</v>
      </c>
      <c r="AI891">
        <v>63.8</v>
      </c>
      <c r="AJ891" s="7">
        <v>63.460397452987699</v>
      </c>
      <c r="AK891" s="7">
        <v>0.33960254701229786</v>
      </c>
      <c r="AL891" s="7">
        <v>0.34007973793166951</v>
      </c>
      <c r="AM891" s="7">
        <v>1.4031736270848666E-3</v>
      </c>
      <c r="AN891" s="7">
        <v>7.3922256907118108E-2</v>
      </c>
      <c r="AO891" s="7">
        <v>1.2797360882877541E-6</v>
      </c>
      <c r="AP891" s="7">
        <v>7.9127168877726875E-2</v>
      </c>
      <c r="AQ891" s="7">
        <v>0.17224180090319585</v>
      </c>
      <c r="AR891" s="7">
        <v>0.27188647797769955</v>
      </c>
      <c r="AS891" s="7">
        <v>0.34007973793166951</v>
      </c>
    </row>
    <row r="892" spans="34:45" x14ac:dyDescent="0.25">
      <c r="AH892" t="str">
        <v>Madagascar</v>
      </c>
      <c r="AI892">
        <v>63.3</v>
      </c>
      <c r="AJ892" s="7">
        <v>63.260848496254923</v>
      </c>
      <c r="AK892" s="7">
        <v>3.9151503745074479E-2</v>
      </c>
      <c r="AL892" s="7">
        <v>3.9198979365050249E-2</v>
      </c>
      <c r="AM892" s="7">
        <v>1.2111442885704164E-3</v>
      </c>
      <c r="AN892" s="7">
        <v>8.5214004156557444E-3</v>
      </c>
      <c r="AO892" s="7">
        <v>1.4675499543571416E-8</v>
      </c>
      <c r="AP892" s="7">
        <v>9.896716322379942E-2</v>
      </c>
      <c r="AQ892" s="7">
        <v>0.17326951989678369</v>
      </c>
      <c r="AR892" s="7">
        <v>9.2311431662908061E-2</v>
      </c>
      <c r="AS892" s="7">
        <v>3.9198979365050249E-2</v>
      </c>
    </row>
    <row r="893" spans="34:45" x14ac:dyDescent="0.25">
      <c r="AH893" t="str">
        <v>Madagascar</v>
      </c>
      <c r="AI893">
        <v>62.8</v>
      </c>
      <c r="AJ893" s="7">
        <v>62.347875631510476</v>
      </c>
      <c r="AK893" s="7">
        <v>0.45212436848952109</v>
      </c>
      <c r="AL893" s="7">
        <v>0.45267931540247153</v>
      </c>
      <c r="AM893" s="7">
        <v>1.2259162150076962E-3</v>
      </c>
      <c r="AN893" s="7">
        <v>9.8406469841514951E-2</v>
      </c>
      <c r="AO893" s="7">
        <v>1.9810232809085588E-6</v>
      </c>
      <c r="AP893" s="7">
        <v>9.896716322379942E-2</v>
      </c>
      <c r="AQ893" s="7">
        <v>0.17433479295779494</v>
      </c>
      <c r="AR893" s="7">
        <v>0.31369805520837224</v>
      </c>
      <c r="AS893" s="7">
        <v>0.45267931540247153</v>
      </c>
    </row>
    <row r="894" spans="34:45" x14ac:dyDescent="0.25">
      <c r="AH894" t="str">
        <v>Madagascar</v>
      </c>
      <c r="AI894">
        <v>62.3</v>
      </c>
      <c r="AJ894" s="7">
        <v>61.74309299462967</v>
      </c>
      <c r="AK894" s="7">
        <v>0.55690700537032711</v>
      </c>
      <c r="AL894" s="7">
        <v>0.55761928930002025</v>
      </c>
      <c r="AM894" s="7">
        <v>1.2773660154175677E-3</v>
      </c>
      <c r="AN894" s="7">
        <v>0.12121590394422228</v>
      </c>
      <c r="AO894" s="7">
        <v>3.1321202237420092E-6</v>
      </c>
      <c r="AP894" s="7">
        <v>9.896716322379942E-2</v>
      </c>
      <c r="AQ894" s="7">
        <v>0.17482887674176403</v>
      </c>
      <c r="AR894" s="7">
        <v>0.34816074440439476</v>
      </c>
      <c r="AS894" s="7">
        <v>0.55761928930002025</v>
      </c>
    </row>
    <row r="895" spans="34:45" x14ac:dyDescent="0.25">
      <c r="AH895" t="str">
        <v>Madagascar</v>
      </c>
      <c r="AI895">
        <v>61.9</v>
      </c>
      <c r="AJ895" s="7">
        <v>61.284944360281749</v>
      </c>
      <c r="AK895" s="7">
        <v>0.61505563971824984</v>
      </c>
      <c r="AL895" s="7">
        <v>0.61591920595569993</v>
      </c>
      <c r="AM895" s="7">
        <v>1.4020771378774242E-3</v>
      </c>
      <c r="AN895" s="7">
        <v>0.13388084526974614</v>
      </c>
      <c r="AO895" s="7">
        <v>4.1943714672087673E-6</v>
      </c>
      <c r="AP895" s="7">
        <v>9.896716322379942E-2</v>
      </c>
      <c r="AQ895" s="7">
        <v>0.17511465830891182</v>
      </c>
      <c r="AR895" s="7">
        <v>0.36589731519887669</v>
      </c>
      <c r="AS895" s="7">
        <v>0.61591920595569993</v>
      </c>
    </row>
    <row r="896" spans="34:45" x14ac:dyDescent="0.25">
      <c r="AH896" t="str">
        <v>Madagascar</v>
      </c>
      <c r="AI896">
        <v>61.4</v>
      </c>
      <c r="AJ896" s="7">
        <v>61.098729253219112</v>
      </c>
      <c r="AK896" s="7">
        <v>0.30127074678088661</v>
      </c>
      <c r="AL896" s="7">
        <v>0.3017292563852827</v>
      </c>
      <c r="AM896" s="7">
        <v>1.5196060530856688E-3</v>
      </c>
      <c r="AN896" s="7">
        <v>6.5582287836738432E-2</v>
      </c>
      <c r="AO896" s="7">
        <v>1.0909713577390193E-6</v>
      </c>
      <c r="AP896" s="7">
        <v>9.896716322379942E-2</v>
      </c>
      <c r="AQ896" s="7">
        <v>0.17526510896742339</v>
      </c>
      <c r="AR896" s="7">
        <v>0.25609038997342021</v>
      </c>
      <c r="AS896" s="7">
        <v>0.3017292563852827</v>
      </c>
    </row>
    <row r="897" spans="34:45" x14ac:dyDescent="0.25">
      <c r="AH897" t="str">
        <v>Madagascar</v>
      </c>
      <c r="AI897">
        <v>69</v>
      </c>
      <c r="AJ897" s="7">
        <v>60.917108123136877</v>
      </c>
      <c r="AK897" s="7">
        <v>8.0828918768631226</v>
      </c>
      <c r="AL897" s="7">
        <v>8.096751490418578</v>
      </c>
      <c r="AM897" s="7">
        <v>1.7117499001736147E-3</v>
      </c>
      <c r="AN897" s="7">
        <v>1.7596980767572905</v>
      </c>
      <c r="AO897" s="7">
        <v>8.849310223714178E-4</v>
      </c>
      <c r="AP897" s="7">
        <v>9.896716322379942E-2</v>
      </c>
      <c r="AQ897" s="7">
        <v>0.17656354377694461</v>
      </c>
      <c r="AR897" s="7">
        <v>1.326536119657995</v>
      </c>
      <c r="AS897" s="7">
        <v>8.096751490418578</v>
      </c>
    </row>
    <row r="898" spans="34:45" x14ac:dyDescent="0.25">
      <c r="AH898" t="str">
        <v>Madagascar</v>
      </c>
      <c r="AI898">
        <v>64</v>
      </c>
      <c r="AJ898" s="7">
        <v>60.584716582247751</v>
      </c>
      <c r="AK898" s="7">
        <v>3.4152834177522493</v>
      </c>
      <c r="AL898" s="7">
        <v>3.4222216565275447</v>
      </c>
      <c r="AM898" s="7">
        <v>2.0274077694708284E-3</v>
      </c>
      <c r="AN898" s="7">
        <v>0.74364696895628657</v>
      </c>
      <c r="AO898" s="7">
        <v>1.8724268757836177E-4</v>
      </c>
      <c r="AP898" s="7">
        <v>9.896716322379942E-2</v>
      </c>
      <c r="AQ898" s="7">
        <v>0.18324512229182613</v>
      </c>
      <c r="AR898" s="7">
        <v>0.86234967904921644</v>
      </c>
      <c r="AS898" s="7">
        <v>3.4222216565275447</v>
      </c>
    </row>
    <row r="899" spans="34:45" x14ac:dyDescent="0.25">
      <c r="AH899" t="str">
        <v>Madagascar</v>
      </c>
      <c r="AI899">
        <v>59.9</v>
      </c>
      <c r="AJ899" s="7">
        <v>60.29237723531503</v>
      </c>
      <c r="AK899" s="7">
        <v>-0.39237723531503121</v>
      </c>
      <c r="AL899" s="7">
        <v>-0.39332954119572683</v>
      </c>
      <c r="AM899" s="7">
        <v>2.4211399881142901E-3</v>
      </c>
      <c r="AN899" s="7">
        <v>-8.5453440712484743E-2</v>
      </c>
      <c r="AO899" s="7">
        <v>2.9537961549956032E-6</v>
      </c>
      <c r="AP899" s="7">
        <v>9.896716322379942E-2</v>
      </c>
      <c r="AQ899" s="7">
        <v>0.18341511250359982</v>
      </c>
      <c r="AR899" s="7">
        <v>0.29232420480091065</v>
      </c>
      <c r="AS899" s="7">
        <v>-0.39332954119572683</v>
      </c>
    </row>
    <row r="900" spans="34:45" x14ac:dyDescent="0.25">
      <c r="AH900" t="str">
        <v>Madagascar</v>
      </c>
      <c r="AI900">
        <v>59.3</v>
      </c>
      <c r="AJ900" s="7">
        <v>59.925078695941338</v>
      </c>
      <c r="AK900" s="7">
        <v>-0.62507869594134036</v>
      </c>
      <c r="AL900" s="7">
        <v>-0.6268952406099223</v>
      </c>
      <c r="AM900" s="7">
        <v>2.897684574562426E-3</v>
      </c>
      <c r="AN900" s="7">
        <v>-0.13616459692932192</v>
      </c>
      <c r="AO900" s="7">
        <v>8.9802524040363487E-6</v>
      </c>
      <c r="AP900" s="7">
        <v>9.896716322379942E-2</v>
      </c>
      <c r="AQ900" s="7">
        <v>0.18383334862381701</v>
      </c>
      <c r="AR900" s="7">
        <v>0.36900487385578246</v>
      </c>
      <c r="AS900" s="7">
        <v>-0.6268952406099223</v>
      </c>
    </row>
    <row r="901" spans="34:45" x14ac:dyDescent="0.25">
      <c r="AH901" t="str">
        <v>Malawi</v>
      </c>
      <c r="AI901">
        <v>57.6</v>
      </c>
      <c r="AJ901" s="7">
        <v>59.574968791236408</v>
      </c>
      <c r="AK901" s="7">
        <v>-1.9749687912364067</v>
      </c>
      <c r="AL901" s="7">
        <v>-1.9825845035192431</v>
      </c>
      <c r="AM901" s="7">
        <v>3.8413052605415004E-3</v>
      </c>
      <c r="AN901" s="7">
        <v>-0.43042287298642651</v>
      </c>
      <c r="AO901" s="7">
        <v>1.1906653758682198E-4</v>
      </c>
      <c r="AP901" s="7">
        <v>9.896716322379942E-2</v>
      </c>
      <c r="AQ901" s="7">
        <v>0.18501468935254337</v>
      </c>
      <c r="AR901" s="7">
        <v>0.65606621082511674</v>
      </c>
      <c r="AS901" s="7">
        <v>-1.9825845035192431</v>
      </c>
    </row>
    <row r="902" spans="34:45" x14ac:dyDescent="0.25">
      <c r="AH902" t="str">
        <v>Malawi</v>
      </c>
      <c r="AI902">
        <v>56.7</v>
      </c>
      <c r="AJ902" s="7">
        <v>59.044402256717149</v>
      </c>
      <c r="AK902" s="7">
        <v>-2.3444022567171459</v>
      </c>
      <c r="AL902" s="7">
        <v>-2.3531263303495984</v>
      </c>
      <c r="AM902" s="7">
        <v>3.7074395538961619E-3</v>
      </c>
      <c r="AN902" s="7">
        <v>-0.51090253412678366</v>
      </c>
      <c r="AO902" s="7">
        <v>1.6188702978820699E-4</v>
      </c>
      <c r="AP902" s="7">
        <v>9.896716322379942E-2</v>
      </c>
      <c r="AQ902" s="7">
        <v>0.18562682590783849</v>
      </c>
      <c r="AR902" s="7">
        <v>0.71477446381833176</v>
      </c>
      <c r="AS902" s="7">
        <v>-2.3531263303495984</v>
      </c>
    </row>
    <row r="903" spans="34:45" x14ac:dyDescent="0.25">
      <c r="AH903" t="str">
        <v>Malawi</v>
      </c>
      <c r="AI903">
        <v>55.3</v>
      </c>
      <c r="AJ903" s="7">
        <v>70.78329022883787</v>
      </c>
      <c r="AK903" s="7">
        <v>-15.483290228837873</v>
      </c>
      <c r="AL903" s="7">
        <v>-15.52454853427</v>
      </c>
      <c r="AM903" s="7">
        <v>2.6576170856788561E-3</v>
      </c>
      <c r="AN903" s="7">
        <v>-3.3724109187634457</v>
      </c>
      <c r="AO903" s="7">
        <v>5.0510056593393374E-3</v>
      </c>
      <c r="AP903" s="7">
        <v>0.11578501997911882</v>
      </c>
      <c r="AQ903" s="7">
        <v>0.18981014301634563</v>
      </c>
      <c r="AR903" s="7">
        <v>1.8364125132342803</v>
      </c>
      <c r="AS903" s="7">
        <v>-15.52454853427</v>
      </c>
    </row>
    <row r="904" spans="34:45" x14ac:dyDescent="0.25">
      <c r="AH904" t="str">
        <v>Malawi</v>
      </c>
      <c r="AI904">
        <v>54.1</v>
      </c>
      <c r="AJ904" s="7">
        <v>57.416197180609032</v>
      </c>
      <c r="AK904" s="7">
        <v>-3.3161971806090307</v>
      </c>
      <c r="AL904" s="7">
        <v>-3.3295622359689818</v>
      </c>
      <c r="AM904" s="7">
        <v>4.0140578288549583E-3</v>
      </c>
      <c r="AN904" s="7">
        <v>-0.72279162404612618</v>
      </c>
      <c r="AO904" s="7">
        <v>3.5091779211197011E-4</v>
      </c>
      <c r="AP904" s="7">
        <v>0.11578501997911882</v>
      </c>
      <c r="AQ904" s="7">
        <v>0.191284860852137</v>
      </c>
      <c r="AR904" s="7">
        <v>0.85017152624992454</v>
      </c>
      <c r="AS904" s="7">
        <v>-3.3295622359689818</v>
      </c>
    </row>
    <row r="905" spans="34:45" x14ac:dyDescent="0.25">
      <c r="AH905" t="str">
        <v>Malawi</v>
      </c>
      <c r="AI905">
        <v>52.9</v>
      </c>
      <c r="AJ905" s="7">
        <v>56.150801364822911</v>
      </c>
      <c r="AK905" s="7">
        <v>-3.2508013648229124</v>
      </c>
      <c r="AL905" s="7">
        <v>-3.2646422933741488</v>
      </c>
      <c r="AM905" s="7">
        <v>4.2396462789591853E-3</v>
      </c>
      <c r="AN905" s="7">
        <v>-0.7086183391571752</v>
      </c>
      <c r="AO905" s="7">
        <v>3.5632666117566502E-4</v>
      </c>
      <c r="AP905" s="7">
        <v>0.11578501997911882</v>
      </c>
      <c r="AQ905" s="7">
        <v>0.19365844743375271</v>
      </c>
      <c r="AR905" s="7">
        <v>0.84179471319150923</v>
      </c>
      <c r="AS905" s="7">
        <v>-3.2646422933741488</v>
      </c>
    </row>
    <row r="906" spans="34:45" x14ac:dyDescent="0.25">
      <c r="AH906" t="str">
        <v>Malawi</v>
      </c>
      <c r="AI906">
        <v>51.5</v>
      </c>
      <c r="AJ906" s="7">
        <v>54.745044810111303</v>
      </c>
      <c r="AK906" s="7">
        <v>-3.2450448101113025</v>
      </c>
      <c r="AL906" s="7">
        <v>-3.2607053112144331</v>
      </c>
      <c r="AM906" s="7">
        <v>4.8027955943365942E-3</v>
      </c>
      <c r="AN906" s="7">
        <v>-0.70756361857996775</v>
      </c>
      <c r="AO906" s="7">
        <v>4.026842971535226E-4</v>
      </c>
      <c r="AP906" s="7">
        <v>0.11578501997911882</v>
      </c>
      <c r="AQ906" s="7">
        <v>0.19424530314895186</v>
      </c>
      <c r="AR906" s="7">
        <v>0.84116800853335338</v>
      </c>
      <c r="AS906" s="7">
        <v>-3.2607053112144331</v>
      </c>
    </row>
    <row r="907" spans="34:45" x14ac:dyDescent="0.25">
      <c r="AH907" t="str">
        <v>Malawi</v>
      </c>
      <c r="AI907">
        <v>50</v>
      </c>
      <c r="AJ907" s="7">
        <v>53.223247268574923</v>
      </c>
      <c r="AK907" s="7">
        <v>-3.2232472685749229</v>
      </c>
      <c r="AL907" s="7">
        <v>-3.2415674835993933</v>
      </c>
      <c r="AM907" s="7">
        <v>5.6516531329861017E-3</v>
      </c>
      <c r="AN907" s="7">
        <v>-0.70311071281197746</v>
      </c>
      <c r="AO907" s="7">
        <v>4.6830966735060558E-4</v>
      </c>
      <c r="AP907" s="7">
        <v>0.11578501997911882</v>
      </c>
      <c r="AQ907" s="7">
        <v>0.19739078897406429</v>
      </c>
      <c r="AR907" s="7">
        <v>0.83851697228617705</v>
      </c>
      <c r="AS907" s="7">
        <v>-3.2415674835993933</v>
      </c>
    </row>
    <row r="908" spans="34:45" x14ac:dyDescent="0.25">
      <c r="AH908" t="str">
        <v>Malawi</v>
      </c>
      <c r="AI908">
        <v>48.5</v>
      </c>
      <c r="AJ908" s="7">
        <v>52.256129917769805</v>
      </c>
      <c r="AK908" s="7">
        <v>-3.7561299177698046</v>
      </c>
      <c r="AL908" s="7">
        <v>-3.7815075712055664</v>
      </c>
      <c r="AM908" s="7">
        <v>6.7109883975906186E-3</v>
      </c>
      <c r="AN908" s="7">
        <v>-0.81978913764014838</v>
      </c>
      <c r="AO908" s="7">
        <v>7.5677003179895196E-4</v>
      </c>
      <c r="AP908" s="7">
        <v>0.11578501997911882</v>
      </c>
      <c r="AQ908" s="7">
        <v>0.19776327824457213</v>
      </c>
      <c r="AR908" s="7">
        <v>0.90542207706690492</v>
      </c>
      <c r="AS908" s="7">
        <v>-3.7815075712055664</v>
      </c>
    </row>
    <row r="909" spans="34:45" x14ac:dyDescent="0.25">
      <c r="AH909" t="str">
        <v>Malawi</v>
      </c>
      <c r="AI909">
        <v>47.1</v>
      </c>
      <c r="AJ909" s="7">
        <v>51.22930226410044</v>
      </c>
      <c r="AK909" s="7">
        <v>-4.1293022641004384</v>
      </c>
      <c r="AL909" s="7">
        <v>-4.1614137896103163</v>
      </c>
      <c r="AM909" s="7">
        <v>7.7164942332939527E-3</v>
      </c>
      <c r="AN909" s="7">
        <v>-0.90169187819702346</v>
      </c>
      <c r="AO909" s="7">
        <v>1.0537784889821584E-3</v>
      </c>
      <c r="AP909" s="7">
        <v>0.11578501997911882</v>
      </c>
      <c r="AQ909" s="7">
        <v>0.19930223681615886</v>
      </c>
      <c r="AR909" s="7">
        <v>0.94957457748037011</v>
      </c>
      <c r="AS909" s="7">
        <v>-4.1614137896103163</v>
      </c>
    </row>
    <row r="910" spans="34:45" x14ac:dyDescent="0.25">
      <c r="AH910" t="str">
        <v>Malawi</v>
      </c>
      <c r="AI910">
        <v>46</v>
      </c>
      <c r="AJ910" s="7">
        <v>68.714624986919858</v>
      </c>
      <c r="AK910" s="7">
        <v>-22.714624986919858</v>
      </c>
      <c r="AL910" s="7">
        <v>-22.767883492889595</v>
      </c>
      <c r="AM910" s="7">
        <v>2.3391944177143455E-3</v>
      </c>
      <c r="AN910" s="7">
        <v>-4.9466762260721007</v>
      </c>
      <c r="AO910" s="7">
        <v>9.5622287493440615E-3</v>
      </c>
      <c r="AP910" s="7">
        <v>0.11578501997911882</v>
      </c>
      <c r="AQ910" s="7">
        <v>0.19941662925463094</v>
      </c>
      <c r="AR910" s="7">
        <v>2.224112458054246</v>
      </c>
      <c r="AS910" s="7">
        <v>-22.767883492889595</v>
      </c>
    </row>
    <row r="911" spans="34:45" x14ac:dyDescent="0.25">
      <c r="AH911" t="str">
        <v>Malawi</v>
      </c>
      <c r="AI911">
        <v>45.1</v>
      </c>
      <c r="AJ911" s="7">
        <v>50.968715705642708</v>
      </c>
      <c r="AK911" s="7">
        <v>-5.8687157056427068</v>
      </c>
      <c r="AL911" s="7">
        <v>-5.9233625827322793</v>
      </c>
      <c r="AM911" s="7">
        <v>9.2256511949611892E-3</v>
      </c>
      <c r="AN911" s="7">
        <v>-1.2824931803961175</v>
      </c>
      <c r="AO911" s="7">
        <v>2.5525905380325777E-3</v>
      </c>
      <c r="AP911" s="7">
        <v>0.11578501997911882</v>
      </c>
      <c r="AQ911" s="7">
        <v>0.19954983206285987</v>
      </c>
      <c r="AR911" s="7">
        <v>1.1324721543579417</v>
      </c>
      <c r="AS911" s="7">
        <v>-5.9233625827322793</v>
      </c>
    </row>
    <row r="912" spans="34:45" x14ac:dyDescent="0.25">
      <c r="AH912" t="str">
        <v>Malawi</v>
      </c>
      <c r="AI912">
        <v>44.6</v>
      </c>
      <c r="AJ912" s="7">
        <v>51.504302234451146</v>
      </c>
      <c r="AK912" s="7">
        <v>-6.9043022344511442</v>
      </c>
      <c r="AL912" s="7">
        <v>-6.9709867177035072</v>
      </c>
      <c r="AM912" s="7">
        <v>9.566003487427515E-3</v>
      </c>
      <c r="AN912" s="7">
        <v>-1.5090596070222666</v>
      </c>
      <c r="AO912" s="7">
        <v>3.6657811566131811E-3</v>
      </c>
      <c r="AP912" s="7">
        <v>0.12956927093944998</v>
      </c>
      <c r="AQ912" s="7">
        <v>0.2005644684461288</v>
      </c>
      <c r="AR912" s="7">
        <v>1.2284378726749947</v>
      </c>
      <c r="AS912" s="7">
        <v>-6.9709867177035072</v>
      </c>
    </row>
    <row r="913" spans="34:45" x14ac:dyDescent="0.25">
      <c r="AH913" t="str">
        <v>Malawi</v>
      </c>
      <c r="AI913">
        <v>44</v>
      </c>
      <c r="AJ913" s="7">
        <v>69.838958866311771</v>
      </c>
      <c r="AK913" s="7">
        <v>-25.838958866311771</v>
      </c>
      <c r="AL913" s="7">
        <v>-25.914330854309419</v>
      </c>
      <c r="AM913" s="7">
        <v>2.9085060471516358E-3</v>
      </c>
      <c r="AN913" s="7">
        <v>-5.6286840909790552</v>
      </c>
      <c r="AO913" s="7">
        <v>1.5402721347173196E-2</v>
      </c>
      <c r="AP913" s="7">
        <v>0.12956927093944998</v>
      </c>
      <c r="AQ913" s="7">
        <v>0.20272219529343369</v>
      </c>
      <c r="AR913" s="7">
        <v>2.3724847925706616</v>
      </c>
      <c r="AS913" s="7">
        <v>-25.914330854309419</v>
      </c>
    </row>
    <row r="914" spans="34:45" x14ac:dyDescent="0.25">
      <c r="AH914" t="str">
        <v>Malaysia</v>
      </c>
      <c r="AI914">
        <v>74.8</v>
      </c>
      <c r="AJ914" s="7">
        <v>72.094402199957216</v>
      </c>
      <c r="AK914" s="7">
        <v>2.7055978000427814</v>
      </c>
      <c r="AL914" s="7">
        <v>2.7120150663520719</v>
      </c>
      <c r="AM914" s="7">
        <v>2.3662354936406457E-3</v>
      </c>
      <c r="AN914" s="7">
        <v>0.58921939963811576</v>
      </c>
      <c r="AO914" s="7">
        <v>1.3724282513031318E-4</v>
      </c>
      <c r="AP914" s="7">
        <v>0.12956927093944998</v>
      </c>
      <c r="AQ914" s="7">
        <v>0.20435216844166426</v>
      </c>
      <c r="AR914" s="7">
        <v>0.76760627905073564</v>
      </c>
      <c r="AS914" s="7">
        <v>2.7120150663520719</v>
      </c>
    </row>
    <row r="915" spans="34:45" x14ac:dyDescent="0.25">
      <c r="AH915" t="str">
        <v>Malaysia</v>
      </c>
      <c r="AI915">
        <v>74.599999999999994</v>
      </c>
      <c r="AJ915" s="7">
        <v>71.288785199164337</v>
      </c>
      <c r="AK915" s="7">
        <v>3.311214800835657</v>
      </c>
      <c r="AL915" s="7">
        <v>3.3176229631403977</v>
      </c>
      <c r="AM915" s="7">
        <v>1.9315523119827519E-3</v>
      </c>
      <c r="AN915" s="7">
        <v>0.72095234911916917</v>
      </c>
      <c r="AO915" s="7">
        <v>1.6765172271853652E-4</v>
      </c>
      <c r="AP915" s="7">
        <v>0.12956927093944998</v>
      </c>
      <c r="AQ915" s="7">
        <v>0.20585076721620502</v>
      </c>
      <c r="AR915" s="7">
        <v>0.84908912907843137</v>
      </c>
      <c r="AS915" s="7">
        <v>3.3176229631403977</v>
      </c>
    </row>
    <row r="916" spans="34:45" x14ac:dyDescent="0.25">
      <c r="AH916" t="str">
        <v>Malaysia</v>
      </c>
      <c r="AI916">
        <v>74.5</v>
      </c>
      <c r="AJ916" s="7">
        <v>71.284600219480168</v>
      </c>
      <c r="AK916" s="7">
        <v>3.2153997805198316</v>
      </c>
      <c r="AL916" s="7">
        <v>3.2205635150801037</v>
      </c>
      <c r="AM916" s="7">
        <v>1.6033636772240533E-3</v>
      </c>
      <c r="AN916" s="7">
        <v>0.69997542505696608</v>
      </c>
      <c r="AO916" s="7">
        <v>1.3114244222985706E-4</v>
      </c>
      <c r="AP916" s="7">
        <v>0.12956927093944998</v>
      </c>
      <c r="AQ916" s="7">
        <v>0.20634486564848548</v>
      </c>
      <c r="AR916" s="7">
        <v>0.83664534006768132</v>
      </c>
      <c r="AS916" s="7">
        <v>3.2205635150801037</v>
      </c>
    </row>
    <row r="917" spans="34:45" x14ac:dyDescent="0.25">
      <c r="AH917" t="str">
        <v>Malaysia</v>
      </c>
      <c r="AI917">
        <v>74.3</v>
      </c>
      <c r="AJ917" s="7">
        <v>75.216381610801861</v>
      </c>
      <c r="AK917" s="7">
        <v>-0.91638161080186364</v>
      </c>
      <c r="AL917" s="7">
        <v>-0.91864345643054124</v>
      </c>
      <c r="AM917" s="7">
        <v>2.4621583192528246E-3</v>
      </c>
      <c r="AN917" s="7">
        <v>-0.19957725519998243</v>
      </c>
      <c r="AO917" s="7">
        <v>1.6385414641592139E-5</v>
      </c>
      <c r="AP917" s="7">
        <v>0.12956927093944998</v>
      </c>
      <c r="AQ917" s="7">
        <v>0.20712242867679173</v>
      </c>
      <c r="AR917" s="7">
        <v>0.44674070242141856</v>
      </c>
      <c r="AS917" s="7">
        <v>-0.91864345643054124</v>
      </c>
    </row>
    <row r="918" spans="34:45" x14ac:dyDescent="0.25">
      <c r="AH918" t="str">
        <v>Malaysia</v>
      </c>
      <c r="AI918">
        <v>74.099999999999994</v>
      </c>
      <c r="AJ918" s="7">
        <v>71.085791683964175</v>
      </c>
      <c r="AK918" s="7">
        <v>3.0142083160358197</v>
      </c>
      <c r="AL918" s="7">
        <v>3.0177577312676531</v>
      </c>
      <c r="AM918" s="7">
        <v>1.1761763361774389E-3</v>
      </c>
      <c r="AN918" s="7">
        <v>0.6560367783284059</v>
      </c>
      <c r="AO918" s="7">
        <v>8.4467311057316206E-5</v>
      </c>
      <c r="AP918" s="7">
        <v>0.12956927093944998</v>
      </c>
      <c r="AQ918" s="7">
        <v>0.20734543268431771</v>
      </c>
      <c r="AR918" s="7">
        <v>0.80996097333662065</v>
      </c>
      <c r="AS918" s="7">
        <v>3.0177577312676531</v>
      </c>
    </row>
    <row r="919" spans="34:45" x14ac:dyDescent="0.25">
      <c r="AH919" t="str">
        <v>Malaysia</v>
      </c>
      <c r="AI919">
        <v>74</v>
      </c>
      <c r="AJ919" s="7">
        <v>71.249016179568997</v>
      </c>
      <c r="AK919" s="7">
        <v>2.7509838204310029</v>
      </c>
      <c r="AL919" s="7">
        <v>2.7536047461282562</v>
      </c>
      <c r="AM919" s="7">
        <v>9.5181623322602559E-4</v>
      </c>
      <c r="AN919" s="7">
        <v>0.59867922610482671</v>
      </c>
      <c r="AO919" s="7">
        <v>5.6911993677875745E-5</v>
      </c>
      <c r="AP919" s="7">
        <v>0.12956927093944998</v>
      </c>
      <c r="AQ919" s="7">
        <v>0.20955542009681327</v>
      </c>
      <c r="AR919" s="7">
        <v>0.77374364366037074</v>
      </c>
      <c r="AS919" s="7">
        <v>2.7536047461282562</v>
      </c>
    </row>
    <row r="920" spans="34:45" x14ac:dyDescent="0.25">
      <c r="AH920" t="str">
        <v>Malaysia</v>
      </c>
      <c r="AI920">
        <v>73.8</v>
      </c>
      <c r="AJ920" s="7">
        <v>71.181569222658567</v>
      </c>
      <c r="AK920" s="7">
        <v>2.6184307773414304</v>
      </c>
      <c r="AL920" s="7">
        <v>2.6209736078223438</v>
      </c>
      <c r="AM920" s="7">
        <v>9.7018545830605514E-4</v>
      </c>
      <c r="AN920" s="7">
        <v>0.56983778365432924</v>
      </c>
      <c r="AO920" s="7">
        <v>5.255663431601975E-5</v>
      </c>
      <c r="AP920" s="7">
        <v>0.12956927093944998</v>
      </c>
      <c r="AQ920" s="7">
        <v>0.20959053452405157</v>
      </c>
      <c r="AR920" s="7">
        <v>0.75487600548323774</v>
      </c>
      <c r="AS920" s="7">
        <v>2.6209736078223438</v>
      </c>
    </row>
    <row r="921" spans="34:45" x14ac:dyDescent="0.25">
      <c r="AH921" t="str">
        <v>Malaysia</v>
      </c>
      <c r="AI921">
        <v>73.7</v>
      </c>
      <c r="AJ921" s="7">
        <v>70.800773171869551</v>
      </c>
      <c r="AK921" s="7">
        <v>2.8992268281304518</v>
      </c>
      <c r="AL921" s="7">
        <v>2.9019717585450659</v>
      </c>
      <c r="AM921" s="7">
        <v>9.4588460639958758E-4</v>
      </c>
      <c r="AN921" s="7">
        <v>0.63093854213630363</v>
      </c>
      <c r="AO921" s="7">
        <v>6.2816250540710753E-5</v>
      </c>
      <c r="AP921" s="7">
        <v>0.12956927093944998</v>
      </c>
      <c r="AQ921" s="7">
        <v>0.20999360114495383</v>
      </c>
      <c r="AR921" s="7">
        <v>0.7943163992618455</v>
      </c>
      <c r="AS921" s="7">
        <v>2.9019717585450659</v>
      </c>
    </row>
    <row r="922" spans="34:45" x14ac:dyDescent="0.25">
      <c r="AH922" t="str">
        <v>Malaysia</v>
      </c>
      <c r="AI922">
        <v>73.599999999999994</v>
      </c>
      <c r="AJ922" s="7">
        <v>71.332941605587934</v>
      </c>
      <c r="AK922" s="7">
        <v>2.2670583944120608</v>
      </c>
      <c r="AL922" s="7">
        <v>2.2695333330182468</v>
      </c>
      <c r="AM922" s="7">
        <v>1.0905055106172849E-3</v>
      </c>
      <c r="AN922" s="7">
        <v>0.49339984185594887</v>
      </c>
      <c r="AO922" s="7">
        <v>4.4294365503635936E-5</v>
      </c>
      <c r="AP922" s="7">
        <v>0.12956927093944998</v>
      </c>
      <c r="AQ922" s="7">
        <v>0.21298562579280536</v>
      </c>
      <c r="AR922" s="7">
        <v>0.70242426058326668</v>
      </c>
      <c r="AS922" s="7">
        <v>2.2695333330182468</v>
      </c>
    </row>
    <row r="923" spans="34:45" x14ac:dyDescent="0.25">
      <c r="AH923" t="str">
        <v>Malaysia</v>
      </c>
      <c r="AI923">
        <v>73.400000000000006</v>
      </c>
      <c r="AJ923" s="7">
        <v>71.593258664591076</v>
      </c>
      <c r="AK923" s="7">
        <v>1.8067413354089297</v>
      </c>
      <c r="AL923" s="7">
        <v>1.8091395225737663</v>
      </c>
      <c r="AM923" s="7">
        <v>1.3255954750381357E-3</v>
      </c>
      <c r="AN923" s="7">
        <v>0.39326327423539759</v>
      </c>
      <c r="AO923" s="7">
        <v>3.421390339248884E-5</v>
      </c>
      <c r="AP923" s="7">
        <v>0.12956927093944998</v>
      </c>
      <c r="AQ923" s="7">
        <v>0.21314864869086061</v>
      </c>
      <c r="AR923" s="7">
        <v>0.62710706760121715</v>
      </c>
      <c r="AS923" s="7">
        <v>1.8091395225737663</v>
      </c>
    </row>
    <row r="924" spans="34:45" x14ac:dyDescent="0.25">
      <c r="AH924" t="str">
        <v>Malaysia</v>
      </c>
      <c r="AI924">
        <v>73.2</v>
      </c>
      <c r="AJ924" s="7">
        <v>71.219960144914353</v>
      </c>
      <c r="AK924" s="7">
        <v>1.9800398550856499</v>
      </c>
      <c r="AL924" s="7">
        <v>1.9830785044989792</v>
      </c>
      <c r="AM924" s="7">
        <v>1.5322890175227966E-3</v>
      </c>
      <c r="AN924" s="7">
        <v>0.43102879994063298</v>
      </c>
      <c r="AO924" s="7">
        <v>4.7519076520877142E-5</v>
      </c>
      <c r="AP924" s="7">
        <v>0.14798710972583889</v>
      </c>
      <c r="AQ924" s="7">
        <v>0.21539319094967829</v>
      </c>
      <c r="AR924" s="7">
        <v>0.65652783637910817</v>
      </c>
      <c r="AS924" s="7">
        <v>1.9830785044989792</v>
      </c>
    </row>
    <row r="925" spans="34:45" x14ac:dyDescent="0.25">
      <c r="AH925" t="str">
        <v>Malaysia</v>
      </c>
      <c r="AI925">
        <v>73.099999999999994</v>
      </c>
      <c r="AJ925" s="7">
        <v>70.289990501394669</v>
      </c>
      <c r="AK925" s="7">
        <v>2.810009498605325</v>
      </c>
      <c r="AL925" s="7">
        <v>2.8149418008987177</v>
      </c>
      <c r="AM925" s="7">
        <v>1.7521862412281479E-3</v>
      </c>
      <c r="AN925" s="7">
        <v>0.61176971489072218</v>
      </c>
      <c r="AO925" s="7">
        <v>1.0948801831886186E-4</v>
      </c>
      <c r="AP925" s="7">
        <v>0.14798710972583889</v>
      </c>
      <c r="AQ925" s="7">
        <v>0.21867531710302421</v>
      </c>
      <c r="AR925" s="7">
        <v>0.78215709092913177</v>
      </c>
      <c r="AS925" s="7">
        <v>2.8149418008987177</v>
      </c>
    </row>
    <row r="926" spans="34:45" x14ac:dyDescent="0.25">
      <c r="AH926" t="str">
        <v>Malaysia</v>
      </c>
      <c r="AI926">
        <v>72.900000000000006</v>
      </c>
      <c r="AJ926" s="7">
        <v>74.277734532927269</v>
      </c>
      <c r="AK926" s="7">
        <v>-1.3777345329272634</v>
      </c>
      <c r="AL926" s="7">
        <v>-1.3823081729683517</v>
      </c>
      <c r="AM926" s="7">
        <v>3.308697821895168E-3</v>
      </c>
      <c r="AN926" s="7">
        <v>-0.30018195362389993</v>
      </c>
      <c r="AO926" s="7">
        <v>4.9855645807939782E-5</v>
      </c>
      <c r="AP926" s="7">
        <v>0.14798710972583889</v>
      </c>
      <c r="AQ926" s="7">
        <v>0.21915485450210101</v>
      </c>
      <c r="AR926" s="7">
        <v>0.54788863250107678</v>
      </c>
      <c r="AS926" s="7">
        <v>-1.3823081729683517</v>
      </c>
    </row>
    <row r="927" spans="34:45" x14ac:dyDescent="0.25">
      <c r="AH927" t="str">
        <v>Malaysia</v>
      </c>
      <c r="AI927">
        <v>72.7</v>
      </c>
      <c r="AJ927" s="7">
        <v>69.825732294746842</v>
      </c>
      <c r="AK927" s="7">
        <v>2.8742677052531604</v>
      </c>
      <c r="AL927" s="7">
        <v>2.8817473752972167</v>
      </c>
      <c r="AM927" s="7">
        <v>2.5955328729273313E-3</v>
      </c>
      <c r="AN927" s="7">
        <v>0.62602392411162899</v>
      </c>
      <c r="AO927" s="7">
        <v>1.6997530742487895E-4</v>
      </c>
      <c r="AP927" s="7">
        <v>0.14798710972583889</v>
      </c>
      <c r="AQ927" s="7">
        <v>0.22189617917522855</v>
      </c>
      <c r="AR927" s="7">
        <v>0.79121673649615687</v>
      </c>
      <c r="AS927" s="7">
        <v>2.8817473752972167</v>
      </c>
    </row>
    <row r="928" spans="34:45" x14ac:dyDescent="0.25">
      <c r="AH928" t="str">
        <v>Malaysia</v>
      </c>
      <c r="AI928">
        <v>72.400000000000006</v>
      </c>
      <c r="AJ928" s="7">
        <v>69.01246694081172</v>
      </c>
      <c r="AK928" s="7">
        <v>3.3875330591882857</v>
      </c>
      <c r="AL928" s="7">
        <v>3.3980268622752496</v>
      </c>
      <c r="AM928" s="7">
        <v>3.0882048648483529E-3</v>
      </c>
      <c r="AN928" s="7">
        <v>0.73799691220734187</v>
      </c>
      <c r="AO928" s="7">
        <v>2.8119474960923294E-4</v>
      </c>
      <c r="AP928" s="7">
        <v>0.14798710972583889</v>
      </c>
      <c r="AQ928" s="7">
        <v>0.22258934130456928</v>
      </c>
      <c r="AR928" s="7">
        <v>0.85906746662141842</v>
      </c>
      <c r="AS928" s="7">
        <v>3.3980268622752496</v>
      </c>
    </row>
    <row r="929" spans="34:45" x14ac:dyDescent="0.25">
      <c r="AH929" t="str">
        <v>Maldives</v>
      </c>
      <c r="AI929">
        <v>78.2</v>
      </c>
      <c r="AJ929" s="7">
        <v>73.538815583057755</v>
      </c>
      <c r="AK929" s="7">
        <v>4.6611844169422483</v>
      </c>
      <c r="AL929" s="7">
        <v>4.6733392041117705</v>
      </c>
      <c r="AM929" s="7">
        <v>2.6008784380187867E-3</v>
      </c>
      <c r="AN929" s="7">
        <v>1.0152223378185576</v>
      </c>
      <c r="AO929" s="7">
        <v>4.4794237915302002E-4</v>
      </c>
      <c r="AP929" s="7">
        <v>0.14798710972583889</v>
      </c>
      <c r="AQ929" s="7">
        <v>0.22465742114872955</v>
      </c>
      <c r="AR929" s="7">
        <v>1.0075824223449701</v>
      </c>
      <c r="AS929" s="7">
        <v>4.6733392041117705</v>
      </c>
    </row>
    <row r="930" spans="34:45" x14ac:dyDescent="0.25">
      <c r="AH930" t="str">
        <v>Maldives</v>
      </c>
      <c r="AI930">
        <v>77.900000000000006</v>
      </c>
      <c r="AJ930" s="7">
        <v>73.017891915357211</v>
      </c>
      <c r="AK930" s="7">
        <v>4.8821080846427947</v>
      </c>
      <c r="AL930" s="7">
        <v>4.8928446083633226</v>
      </c>
      <c r="AM930" s="7">
        <v>2.1943316373007563E-3</v>
      </c>
      <c r="AN930" s="7">
        <v>1.0631236423983104</v>
      </c>
      <c r="AO930" s="7">
        <v>4.1425961792453168E-4</v>
      </c>
      <c r="AP930" s="7">
        <v>0.14798710972583889</v>
      </c>
      <c r="AQ930" s="7">
        <v>0.22528782958696042</v>
      </c>
      <c r="AR930" s="7">
        <v>1.0310788730249061</v>
      </c>
      <c r="AS930" s="7">
        <v>4.8928446083633226</v>
      </c>
    </row>
    <row r="931" spans="34:45" x14ac:dyDescent="0.25">
      <c r="AH931" t="str">
        <v>Maldives</v>
      </c>
      <c r="AI931">
        <v>77.599999999999994</v>
      </c>
      <c r="AJ931" s="7">
        <v>72.532446438309819</v>
      </c>
      <c r="AK931" s="7">
        <v>5.0675535616901755</v>
      </c>
      <c r="AL931" s="7">
        <v>5.0771144071049346</v>
      </c>
      <c r="AM931" s="7">
        <v>1.883125856171293E-3</v>
      </c>
      <c r="AN931" s="7">
        <v>1.1033340433000318</v>
      </c>
      <c r="AO931" s="7">
        <v>3.827901335677468E-4</v>
      </c>
      <c r="AP931" s="7">
        <v>0.14798710972583889</v>
      </c>
      <c r="AQ931" s="7">
        <v>0.22743382290180636</v>
      </c>
      <c r="AR931" s="7">
        <v>1.0503970883908771</v>
      </c>
      <c r="AS931" s="7">
        <v>5.0771144071049346</v>
      </c>
    </row>
    <row r="932" spans="34:45" x14ac:dyDescent="0.25">
      <c r="AH932" t="str">
        <v>Maldives</v>
      </c>
      <c r="AI932">
        <v>77.3</v>
      </c>
      <c r="AJ932" s="7">
        <v>72.049140825101475</v>
      </c>
      <c r="AK932" s="7">
        <v>5.2508591748985225</v>
      </c>
      <c r="AL932" s="7">
        <v>5.2595762087953757</v>
      </c>
      <c r="AM932" s="7">
        <v>1.6573643105078088E-3</v>
      </c>
      <c r="AN932" s="7">
        <v>1.1431150202391673</v>
      </c>
      <c r="AO932" s="7">
        <v>3.615488430171557E-4</v>
      </c>
      <c r="AP932" s="7">
        <v>0.14798710972583889</v>
      </c>
      <c r="AQ932" s="7">
        <v>0.2281108379481398</v>
      </c>
      <c r="AR932" s="7">
        <v>1.0691655719481279</v>
      </c>
      <c r="AS932" s="7">
        <v>5.2595762087953757</v>
      </c>
    </row>
    <row r="933" spans="34:45" x14ac:dyDescent="0.25">
      <c r="AH933" t="str">
        <v>Maldives</v>
      </c>
      <c r="AI933">
        <v>76.7</v>
      </c>
      <c r="AJ933" s="7">
        <v>71.191689009411661</v>
      </c>
      <c r="AK933" s="7">
        <v>5.5083109905883418</v>
      </c>
      <c r="AL933" s="7">
        <v>5.5166517986477581</v>
      </c>
      <c r="AM933" s="7">
        <v>1.5119330281930373E-3</v>
      </c>
      <c r="AN933" s="7">
        <v>1.19907509343892</v>
      </c>
      <c r="AO933" s="7">
        <v>3.6285339364989692E-4</v>
      </c>
      <c r="AP933" s="7">
        <v>0.14798710972583889</v>
      </c>
      <c r="AQ933" s="7">
        <v>0.22870241986961623</v>
      </c>
      <c r="AR933" s="7">
        <v>1.0950228734774996</v>
      </c>
      <c r="AS933" s="7">
        <v>5.5166517986477581</v>
      </c>
    </row>
    <row r="934" spans="34:45" x14ac:dyDescent="0.25">
      <c r="AH934" t="str">
        <v>Maldives</v>
      </c>
      <c r="AI934">
        <v>76.3</v>
      </c>
      <c r="AJ934" s="7">
        <v>71.458590742554648</v>
      </c>
      <c r="AK934" s="7">
        <v>4.8414092574453491</v>
      </c>
      <c r="AL934" s="7">
        <v>4.8479447048232531</v>
      </c>
      <c r="AM934" s="7">
        <v>1.3480862047377876E-3</v>
      </c>
      <c r="AN934" s="7">
        <v>1.0538143222600356</v>
      </c>
      <c r="AO934" s="7">
        <v>2.4985064154696158E-4</v>
      </c>
      <c r="AP934" s="7">
        <v>0.16337348484333708</v>
      </c>
      <c r="AQ934" s="7">
        <v>0.22876641185909194</v>
      </c>
      <c r="AR934" s="7">
        <v>1.0265545880565903</v>
      </c>
      <c r="AS934" s="7">
        <v>4.8479447048232531</v>
      </c>
    </row>
    <row r="935" spans="34:45" x14ac:dyDescent="0.25">
      <c r="AH935" t="str">
        <v>Maldives</v>
      </c>
      <c r="AI935">
        <v>75.900000000000006</v>
      </c>
      <c r="AJ935" s="7">
        <v>71.646721953281912</v>
      </c>
      <c r="AK935" s="7">
        <v>4.2532780467180942</v>
      </c>
      <c r="AL935" s="7">
        <v>4.2583280762352631</v>
      </c>
      <c r="AM935" s="7">
        <v>1.1859183761232061E-3</v>
      </c>
      <c r="AN935" s="7">
        <v>0.92572249237186854</v>
      </c>
      <c r="AO935" s="7">
        <v>1.6958230093826548E-4</v>
      </c>
      <c r="AP935" s="7">
        <v>0.16337348484333708</v>
      </c>
      <c r="AQ935" s="7">
        <v>0.23009544170709453</v>
      </c>
      <c r="AR935" s="7">
        <v>0.96214473566707648</v>
      </c>
      <c r="AS935" s="7">
        <v>4.2583280762352631</v>
      </c>
    </row>
    <row r="936" spans="34:45" x14ac:dyDescent="0.25">
      <c r="AH936" t="str">
        <v>Maldives</v>
      </c>
      <c r="AI936">
        <v>75.400000000000006</v>
      </c>
      <c r="AJ936" s="7">
        <v>71.411199052811313</v>
      </c>
      <c r="AK936" s="7">
        <v>3.9888009471886932</v>
      </c>
      <c r="AL936" s="7">
        <v>3.9939161575826727</v>
      </c>
      <c r="AM936" s="7">
        <v>1.280750569655231E-3</v>
      </c>
      <c r="AN936" s="7">
        <v>0.86820048424503826</v>
      </c>
      <c r="AO936" s="7">
        <v>1.6110533941027247E-4</v>
      </c>
      <c r="AP936" s="7">
        <v>0.16337348484333708</v>
      </c>
      <c r="AQ936" s="7">
        <v>0.23213588562712911</v>
      </c>
      <c r="AR936" s="7">
        <v>0.93177276427519506</v>
      </c>
      <c r="AS936" s="7">
        <v>3.9939161575826727</v>
      </c>
    </row>
    <row r="937" spans="34:45" x14ac:dyDescent="0.25">
      <c r="AH937" t="str">
        <v>Maldives</v>
      </c>
      <c r="AI937">
        <v>75</v>
      </c>
      <c r="AJ937" s="7">
        <v>71.691752560968638</v>
      </c>
      <c r="AK937" s="7">
        <v>3.3082474390313621</v>
      </c>
      <c r="AL937" s="7">
        <v>3.3123655287675815</v>
      </c>
      <c r="AM937" s="7">
        <v>1.2432473712379801E-3</v>
      </c>
      <c r="AN937" s="7">
        <v>0.7200580175072604</v>
      </c>
      <c r="AO937" s="7">
        <v>1.0756761795789915E-4</v>
      </c>
      <c r="AP937" s="7">
        <v>0.16337348484333708</v>
      </c>
      <c r="AQ937" s="7">
        <v>0.232259203965169</v>
      </c>
      <c r="AR937" s="7">
        <v>0.84856232387919528</v>
      </c>
      <c r="AS937" s="7">
        <v>3.3123655287675815</v>
      </c>
    </row>
    <row r="938" spans="34:45" x14ac:dyDescent="0.25">
      <c r="AH938" t="str">
        <v>Maldives</v>
      </c>
      <c r="AI938">
        <v>74.3</v>
      </c>
      <c r="AJ938" s="7">
        <v>71.648280435804963</v>
      </c>
      <c r="AK938" s="7">
        <v>2.6517195641950337</v>
      </c>
      <c r="AL938" s="7">
        <v>2.6554076214867552</v>
      </c>
      <c r="AM938" s="7">
        <v>1.3888855563563651E-3</v>
      </c>
      <c r="AN938" s="7">
        <v>0.57720324614830765</v>
      </c>
      <c r="AO938" s="7">
        <v>7.722827697074884E-5</v>
      </c>
      <c r="AP938" s="7">
        <v>0.16337348484333708</v>
      </c>
      <c r="AQ938" s="7">
        <v>0.23285458981628135</v>
      </c>
      <c r="AR938" s="7">
        <v>0.75973893288965233</v>
      </c>
      <c r="AS938" s="7">
        <v>2.6554076214867552</v>
      </c>
    </row>
    <row r="939" spans="34:45" x14ac:dyDescent="0.25">
      <c r="AH939" t="str">
        <v>Maldives</v>
      </c>
      <c r="AI939">
        <v>73.400000000000006</v>
      </c>
      <c r="AJ939" s="7">
        <v>74.418106387655826</v>
      </c>
      <c r="AK939" s="7">
        <v>-1.0181063876558198</v>
      </c>
      <c r="AL939" s="7">
        <v>-1.0206712308755979</v>
      </c>
      <c r="AM939" s="7">
        <v>2.5128985144195867E-3</v>
      </c>
      <c r="AN939" s="7">
        <v>-0.22173736776031941</v>
      </c>
      <c r="AO939" s="7">
        <v>2.0644015958423972E-5</v>
      </c>
      <c r="AP939" s="7">
        <v>0.16337348484333708</v>
      </c>
      <c r="AQ939" s="7">
        <v>0.23360043514911755</v>
      </c>
      <c r="AR939" s="7">
        <v>0.47088997415566136</v>
      </c>
      <c r="AS939" s="7">
        <v>-1.0206712308755979</v>
      </c>
    </row>
    <row r="940" spans="34:45" x14ac:dyDescent="0.25">
      <c r="AH940" t="str">
        <v>Maldives</v>
      </c>
      <c r="AI940">
        <v>72.7</v>
      </c>
      <c r="AJ940" s="7">
        <v>70.635063526489589</v>
      </c>
      <c r="AK940" s="7">
        <v>2.0649364735104143</v>
      </c>
      <c r="AL940" s="7">
        <v>2.0687457512253777</v>
      </c>
      <c r="AM940" s="7">
        <v>1.841346483833127E-3</v>
      </c>
      <c r="AN940" s="7">
        <v>0.44957926920075786</v>
      </c>
      <c r="AO940" s="7">
        <v>6.2143719596407639E-5</v>
      </c>
      <c r="AP940" s="7">
        <v>0.16337348484333708</v>
      </c>
      <c r="AQ940" s="7">
        <v>0.23391954517909078</v>
      </c>
      <c r="AR940" s="7">
        <v>0.67050672569390224</v>
      </c>
      <c r="AS940" s="7">
        <v>2.0687457512253777</v>
      </c>
    </row>
    <row r="941" spans="34:45" x14ac:dyDescent="0.25">
      <c r="AH941" t="str">
        <v>Maldives</v>
      </c>
      <c r="AI941">
        <v>71.8</v>
      </c>
      <c r="AJ941" s="7">
        <v>70.34353321874994</v>
      </c>
      <c r="AK941" s="7">
        <v>1.4564667812500574</v>
      </c>
      <c r="AL941" s="7">
        <v>1.4597306250992133</v>
      </c>
      <c r="AM941" s="7">
        <v>2.235922020841379E-3</v>
      </c>
      <c r="AN941" s="7">
        <v>0.31716555919143108</v>
      </c>
      <c r="AO941" s="7">
        <v>3.7570725501947968E-5</v>
      </c>
      <c r="AP941" s="7">
        <v>0.16337348484333708</v>
      </c>
      <c r="AQ941" s="7">
        <v>0.23495817833073374</v>
      </c>
      <c r="AR941" s="7">
        <v>0.56317453705883314</v>
      </c>
      <c r="AS941" s="7">
        <v>1.4597306250992133</v>
      </c>
    </row>
    <row r="942" spans="34:45" x14ac:dyDescent="0.25">
      <c r="AH942" t="str">
        <v>Maldives</v>
      </c>
      <c r="AI942">
        <v>78</v>
      </c>
      <c r="AJ942" s="7">
        <v>69.931318639743452</v>
      </c>
      <c r="AK942" s="7">
        <v>8.0686813602565479</v>
      </c>
      <c r="AL942" s="7">
        <v>8.0901138230400864</v>
      </c>
      <c r="AM942" s="7">
        <v>2.6492164699215993E-3</v>
      </c>
      <c r="AN942" s="7">
        <v>1.7574297270899251</v>
      </c>
      <c r="AO942" s="7">
        <v>1.3673326972897606E-3</v>
      </c>
      <c r="AP942" s="7">
        <v>0.16337348484333708</v>
      </c>
      <c r="AQ942" s="7">
        <v>0.23542957154339772</v>
      </c>
      <c r="AR942" s="7">
        <v>1.3256808541613343</v>
      </c>
      <c r="AS942" s="7">
        <v>8.0901138230400864</v>
      </c>
    </row>
    <row r="943" spans="34:45" x14ac:dyDescent="0.25">
      <c r="AH943" t="str">
        <v>Maldives</v>
      </c>
      <c r="AI943">
        <v>69.599999999999994</v>
      </c>
      <c r="AJ943" s="7">
        <v>69.011835688323288</v>
      </c>
      <c r="AK943" s="7">
        <v>0.58816431167670657</v>
      </c>
      <c r="AL943" s="7">
        <v>0.58999931310462905</v>
      </c>
      <c r="AM943" s="7">
        <v>3.1101755326909176E-3</v>
      </c>
      <c r="AN943" s="7">
        <v>0.12813697209323666</v>
      </c>
      <c r="AO943" s="7">
        <v>8.5375920993041802E-6</v>
      </c>
      <c r="AP943" s="7">
        <v>0.16337348484333708</v>
      </c>
      <c r="AQ943" s="7">
        <v>0.23639122726478071</v>
      </c>
      <c r="AR943" s="7">
        <v>0.35796224953650724</v>
      </c>
      <c r="AS943" s="7">
        <v>0.58999931310462905</v>
      </c>
    </row>
    <row r="944" spans="34:45" x14ac:dyDescent="0.25">
      <c r="AH944" t="str">
        <v>Mali</v>
      </c>
      <c r="AI944">
        <v>57.8</v>
      </c>
      <c r="AJ944" s="7">
        <v>59.348214694153526</v>
      </c>
      <c r="AK944" s="7">
        <v>-1.5482146941535291</v>
      </c>
      <c r="AL944" s="7">
        <v>-1.5538712600125644</v>
      </c>
      <c r="AM944" s="7">
        <v>3.6403053487131182E-3</v>
      </c>
      <c r="AN944" s="7">
        <v>-0.33738244354500907</v>
      </c>
      <c r="AO944" s="7">
        <v>6.9313107709164279E-5</v>
      </c>
      <c r="AP944" s="7">
        <v>0.16337348484333708</v>
      </c>
      <c r="AQ944" s="7">
        <v>0.23648250064402487</v>
      </c>
      <c r="AR944" s="7">
        <v>0.58084631663204089</v>
      </c>
      <c r="AS944" s="7">
        <v>-1.5538712600125644</v>
      </c>
    </row>
    <row r="945" spans="34:45" x14ac:dyDescent="0.25">
      <c r="AH945" t="str">
        <v>Mali</v>
      </c>
      <c r="AI945">
        <v>57.3</v>
      </c>
      <c r="AJ945" s="7">
        <v>58.981359743664832</v>
      </c>
      <c r="AK945" s="7">
        <v>-1.6813597436648351</v>
      </c>
      <c r="AL945" s="7">
        <v>-1.6869904190114717</v>
      </c>
      <c r="AM945" s="7">
        <v>3.3377044013896259E-3</v>
      </c>
      <c r="AN945" s="7">
        <v>-0.3663413995997995</v>
      </c>
      <c r="AO945" s="7">
        <v>7.4906687578728468E-5</v>
      </c>
      <c r="AP945" s="7">
        <v>0.16337348484333708</v>
      </c>
      <c r="AQ945" s="7">
        <v>0.23851870340988648</v>
      </c>
      <c r="AR945" s="7">
        <v>0.60526143078821693</v>
      </c>
      <c r="AS945" s="7">
        <v>-1.6869904190114717</v>
      </c>
    </row>
    <row r="946" spans="34:45" x14ac:dyDescent="0.25">
      <c r="AH946" t="str">
        <v>Mali</v>
      </c>
      <c r="AI946">
        <v>57.2</v>
      </c>
      <c r="AJ946" s="7">
        <v>66.810754988341245</v>
      </c>
      <c r="AK946" s="7">
        <v>-9.6107549883412418</v>
      </c>
      <c r="AL946" s="7">
        <v>-9.6631241545016291</v>
      </c>
      <c r="AM946" s="7">
        <v>5.4194860091901177E-3</v>
      </c>
      <c r="AN946" s="7">
        <v>-2.0962202031678587</v>
      </c>
      <c r="AO946" s="7">
        <v>3.9906230579272424E-3</v>
      </c>
      <c r="AP946" s="7">
        <v>0.16337348484333708</v>
      </c>
      <c r="AQ946" s="7">
        <v>0.24112385353692778</v>
      </c>
      <c r="AR946" s="7">
        <v>1.4478329334449671</v>
      </c>
      <c r="AS946" s="7">
        <v>-9.6631241545016291</v>
      </c>
    </row>
    <row r="947" spans="34:45" x14ac:dyDescent="0.25">
      <c r="AH947" t="str">
        <v>Mali</v>
      </c>
      <c r="AI947">
        <v>56.8</v>
      </c>
      <c r="AJ947" s="7">
        <v>58.44045429269103</v>
      </c>
      <c r="AK947" s="7">
        <v>-1.6404542926910324</v>
      </c>
      <c r="AL947" s="7">
        <v>-1.6454448832392397</v>
      </c>
      <c r="AM947" s="7">
        <v>3.0329733915988892E-3</v>
      </c>
      <c r="AN947" s="7">
        <v>-0.35737412633306309</v>
      </c>
      <c r="AO947" s="7">
        <v>6.4756410632886365E-5</v>
      </c>
      <c r="AP947" s="7">
        <v>0.18343432307636306</v>
      </c>
      <c r="AQ947" s="7">
        <v>0.24154637206778337</v>
      </c>
      <c r="AR947" s="7">
        <v>0.59780776703975924</v>
      </c>
      <c r="AS947" s="7">
        <v>-1.6454448832392397</v>
      </c>
    </row>
    <row r="948" spans="34:45" x14ac:dyDescent="0.25">
      <c r="AH948" t="str">
        <v>Mali</v>
      </c>
      <c r="AI948">
        <v>56.5</v>
      </c>
      <c r="AJ948" s="7">
        <v>58.059146616777497</v>
      </c>
      <c r="AK948" s="7">
        <v>-1.5591466167774968</v>
      </c>
      <c r="AL948" s="7">
        <v>-1.5637632541427307</v>
      </c>
      <c r="AM948" s="7">
        <v>2.9522610618989355E-3</v>
      </c>
      <c r="AN948" s="7">
        <v>-0.33964744341781905</v>
      </c>
      <c r="AO948" s="7">
        <v>5.6930402601303633E-5</v>
      </c>
      <c r="AP948" s="7">
        <v>0.18343432307636306</v>
      </c>
      <c r="AQ948" s="7">
        <v>0.24157046331443499</v>
      </c>
      <c r="AR948" s="7">
        <v>0.58279279629883818</v>
      </c>
      <c r="AS948" s="7">
        <v>-1.5637632541427307</v>
      </c>
    </row>
    <row r="949" spans="34:45" x14ac:dyDescent="0.25">
      <c r="AH949" t="str">
        <v>Mali</v>
      </c>
      <c r="AI949">
        <v>56</v>
      </c>
      <c r="AJ949" s="7">
        <v>57.737099497483413</v>
      </c>
      <c r="AK949" s="7">
        <v>-1.7370994974834133</v>
      </c>
      <c r="AL949" s="7">
        <v>-1.7422972434482644</v>
      </c>
      <c r="AM949" s="7">
        <v>2.9832716457519732E-3</v>
      </c>
      <c r="AN949" s="7">
        <v>-0.37841891992671239</v>
      </c>
      <c r="AO949" s="7">
        <v>7.1414235036429261E-5</v>
      </c>
      <c r="AP949" s="7">
        <v>0.18343432307636306</v>
      </c>
      <c r="AQ949" s="7">
        <v>0.24202747495323135</v>
      </c>
      <c r="AR949" s="7">
        <v>0.61515763827389192</v>
      </c>
      <c r="AS949" s="7">
        <v>-1.7422972434482644</v>
      </c>
    </row>
    <row r="950" spans="34:45" x14ac:dyDescent="0.25">
      <c r="AH950" t="str">
        <v>Mali</v>
      </c>
      <c r="AI950">
        <v>55.5</v>
      </c>
      <c r="AJ950" s="7">
        <v>55.756863555078041</v>
      </c>
      <c r="AK950" s="7">
        <v>-0.25686355507804137</v>
      </c>
      <c r="AL950" s="7">
        <v>-0.25798320777909883</v>
      </c>
      <c r="AM950" s="7">
        <v>4.3400216265866969E-3</v>
      </c>
      <c r="AN950" s="7">
        <v>-5.5994624100530875E-2</v>
      </c>
      <c r="AO950" s="7">
        <v>2.2778349891427507E-6</v>
      </c>
      <c r="AP950" s="7">
        <v>0.18343432307636306</v>
      </c>
      <c r="AQ950" s="7">
        <v>0.2458580811032357</v>
      </c>
      <c r="AR950" s="7">
        <v>0.23663183239059549</v>
      </c>
      <c r="AS950" s="7">
        <v>-0.25798320777909883</v>
      </c>
    </row>
    <row r="951" spans="34:45" x14ac:dyDescent="0.25">
      <c r="AH951" t="str">
        <v>Mali</v>
      </c>
      <c r="AI951">
        <v>55</v>
      </c>
      <c r="AJ951" s="7">
        <v>56.55318784451174</v>
      </c>
      <c r="AK951" s="7">
        <v>-1.55318784451174</v>
      </c>
      <c r="AL951" s="7">
        <v>-1.558758046358754</v>
      </c>
      <c r="AM951" s="7">
        <v>3.5734871489683916E-3</v>
      </c>
      <c r="AN951" s="7">
        <v>-0.33845482941389965</v>
      </c>
      <c r="AO951" s="7">
        <v>6.846949589527959E-5</v>
      </c>
      <c r="AP951" s="7">
        <v>0.18343432307636306</v>
      </c>
      <c r="AQ951" s="7">
        <v>0.24641237319920539</v>
      </c>
      <c r="AR951" s="7">
        <v>0.58176870783319001</v>
      </c>
      <c r="AS951" s="7">
        <v>-1.558758046358754</v>
      </c>
    </row>
    <row r="952" spans="34:45" x14ac:dyDescent="0.25">
      <c r="AH952" t="str">
        <v>Mali</v>
      </c>
      <c r="AI952">
        <v>54.3</v>
      </c>
      <c r="AJ952" s="7">
        <v>55.934923216064192</v>
      </c>
      <c r="AK952" s="7">
        <v>-1.6349232160641947</v>
      </c>
      <c r="AL952" s="7">
        <v>-1.6414134649511811</v>
      </c>
      <c r="AM952" s="7">
        <v>3.9540609514735117E-3</v>
      </c>
      <c r="AN952" s="7">
        <v>-0.35633382199305541</v>
      </c>
      <c r="AO952" s="7">
        <v>8.4009196744487375E-5</v>
      </c>
      <c r="AP952" s="7">
        <v>0.18343432307636306</v>
      </c>
      <c r="AQ952" s="7">
        <v>0.2467020764008829</v>
      </c>
      <c r="AR952" s="7">
        <v>0.59693703352452121</v>
      </c>
      <c r="AS952" s="7">
        <v>-1.6414134649511811</v>
      </c>
    </row>
    <row r="953" spans="34:45" x14ac:dyDescent="0.25">
      <c r="AH953" t="str">
        <v>Mali</v>
      </c>
      <c r="AI953">
        <v>53.6</v>
      </c>
      <c r="AJ953" s="7">
        <v>64.127703506138786</v>
      </c>
      <c r="AK953" s="7">
        <v>-10.527703506138785</v>
      </c>
      <c r="AL953" s="7">
        <v>-10.60548149393361</v>
      </c>
      <c r="AM953" s="7">
        <v>7.3337535725572093E-3</v>
      </c>
      <c r="AN953" s="7">
        <v>-2.2984305612082614</v>
      </c>
      <c r="AO953" s="7">
        <v>6.5048095078142111E-3</v>
      </c>
      <c r="AP953" s="7">
        <v>0.18343432307636306</v>
      </c>
      <c r="AQ953" s="7">
        <v>0.24829593232433758</v>
      </c>
      <c r="AR953" s="7">
        <v>1.5160575718646905</v>
      </c>
      <c r="AS953" s="7">
        <v>-10.60548149393361</v>
      </c>
    </row>
    <row r="954" spans="34:45" x14ac:dyDescent="0.25">
      <c r="AH954" t="str">
        <v>Mali</v>
      </c>
      <c r="AI954">
        <v>52.8</v>
      </c>
      <c r="AJ954" s="7">
        <v>54.835765863610376</v>
      </c>
      <c r="AK954" s="7">
        <v>-2.0357658636103793</v>
      </c>
      <c r="AL954" s="7">
        <v>-2.0459460003310292</v>
      </c>
      <c r="AM954" s="7">
        <v>4.9757602199680898E-3</v>
      </c>
      <c r="AN954" s="7">
        <v>-0.44392578065514282</v>
      </c>
      <c r="AO954" s="7">
        <v>1.6424617588948969E-4</v>
      </c>
      <c r="AP954" s="7">
        <v>0.18343432307636306</v>
      </c>
      <c r="AQ954" s="7">
        <v>0.25054005825033215</v>
      </c>
      <c r="AR954" s="7">
        <v>0.66627755526893051</v>
      </c>
      <c r="AS954" s="7">
        <v>-2.0459460003310292</v>
      </c>
    </row>
    <row r="955" spans="34:45" x14ac:dyDescent="0.25">
      <c r="AH955" t="str">
        <v>Mali</v>
      </c>
      <c r="AI955">
        <v>52</v>
      </c>
      <c r="AJ955" s="7">
        <v>54.318994482959681</v>
      </c>
      <c r="AK955" s="7">
        <v>-2.3189944829596811</v>
      </c>
      <c r="AL955" s="7">
        <v>-2.3320929483067947</v>
      </c>
      <c r="AM955" s="7">
        <v>5.6166137617386855E-3</v>
      </c>
      <c r="AN955" s="7">
        <v>-0.50585046707194115</v>
      </c>
      <c r="AO955" s="7">
        <v>2.4088722040424367E-4</v>
      </c>
      <c r="AP955" s="7">
        <v>0.18343432307636306</v>
      </c>
      <c r="AQ955" s="7">
        <v>0.25300891881810439</v>
      </c>
      <c r="AR955" s="7">
        <v>0.71123165499852514</v>
      </c>
      <c r="AS955" s="7">
        <v>-2.3320929483067947</v>
      </c>
    </row>
    <row r="956" spans="34:45" x14ac:dyDescent="0.25">
      <c r="AH956" t="str">
        <v>Malta</v>
      </c>
      <c r="AI956">
        <v>81.400000000000006</v>
      </c>
      <c r="AJ956" s="7">
        <v>76.419404059098738</v>
      </c>
      <c r="AK956" s="7">
        <v>4.9805959409012672</v>
      </c>
      <c r="AL956" s="7">
        <v>5.020454181187624</v>
      </c>
      <c r="AM956" s="7">
        <v>7.9391702120719422E-3</v>
      </c>
      <c r="AN956" s="7">
        <v>1.087706011621363</v>
      </c>
      <c r="AO956" s="7">
        <v>1.5780058829593018E-3</v>
      </c>
      <c r="AP956" s="7">
        <v>0.18343432307636306</v>
      </c>
      <c r="AQ956" s="7">
        <v>0.25440887183638267</v>
      </c>
      <c r="AR956" s="7">
        <v>1.0429314510653915</v>
      </c>
      <c r="AS956" s="7">
        <v>5.020454181187624</v>
      </c>
    </row>
    <row r="957" spans="34:45" x14ac:dyDescent="0.25">
      <c r="AH957" t="str">
        <v>Malta</v>
      </c>
      <c r="AI957">
        <v>81.099999999999994</v>
      </c>
      <c r="AJ957" s="7">
        <v>76.223776513060045</v>
      </c>
      <c r="AK957" s="7">
        <v>4.8762234869399492</v>
      </c>
      <c r="AL957" s="7">
        <v>4.9130002032780089</v>
      </c>
      <c r="AM957" s="7">
        <v>7.4855922687569942E-3</v>
      </c>
      <c r="AN957" s="7">
        <v>1.064668884532344</v>
      </c>
      <c r="AO957" s="7">
        <v>1.4248436827831372E-3</v>
      </c>
      <c r="AP957" s="7">
        <v>0.18343432307636306</v>
      </c>
      <c r="AQ957" s="7">
        <v>0.25757199274984593</v>
      </c>
      <c r="AR957" s="7">
        <v>1.031827933587933</v>
      </c>
      <c r="AS957" s="7">
        <v>4.9130002032780089</v>
      </c>
    </row>
    <row r="958" spans="34:45" x14ac:dyDescent="0.25">
      <c r="AH958" t="str">
        <v>Malta</v>
      </c>
      <c r="AI958">
        <v>81</v>
      </c>
      <c r="AJ958" s="7">
        <v>76.063164453471273</v>
      </c>
      <c r="AK958" s="7">
        <v>4.9368355465287266</v>
      </c>
      <c r="AL958" s="7">
        <v>4.9721624539647316</v>
      </c>
      <c r="AM958" s="7">
        <v>7.1049382965828077E-3</v>
      </c>
      <c r="AN958" s="7">
        <v>1.0776962082848214</v>
      </c>
      <c r="AO958" s="7">
        <v>1.385155144270722E-3</v>
      </c>
      <c r="AP958" s="7">
        <v>0.18343432307636306</v>
      </c>
      <c r="AQ958" s="7">
        <v>0.25865718188540449</v>
      </c>
      <c r="AR958" s="7">
        <v>1.0381214805044838</v>
      </c>
      <c r="AS958" s="7">
        <v>4.9721624539647316</v>
      </c>
    </row>
    <row r="959" spans="34:45" x14ac:dyDescent="0.25">
      <c r="AH959" t="str">
        <v>Malta</v>
      </c>
      <c r="AI959">
        <v>87</v>
      </c>
      <c r="AJ959" s="7">
        <v>78.501860348102042</v>
      </c>
      <c r="AK959" s="7">
        <v>8.4981396518979579</v>
      </c>
      <c r="AL959" s="7">
        <v>8.5395717826006816</v>
      </c>
      <c r="AM959" s="7">
        <v>4.8517808336878444E-3</v>
      </c>
      <c r="AN959" s="7">
        <v>1.8530167639768313</v>
      </c>
      <c r="AO959" s="7">
        <v>2.7901069484122356E-3</v>
      </c>
      <c r="AP959" s="7">
        <v>0.18343432307636306</v>
      </c>
      <c r="AQ959" s="7">
        <v>0.25868274464481589</v>
      </c>
      <c r="AR959" s="7">
        <v>1.3612555836347675</v>
      </c>
      <c r="AS959" s="7">
        <v>8.5395717826006816</v>
      </c>
    </row>
    <row r="960" spans="34:45" x14ac:dyDescent="0.25">
      <c r="AH960" t="str">
        <v>Malta</v>
      </c>
      <c r="AI960">
        <v>83</v>
      </c>
      <c r="AJ960" s="7">
        <v>76.751422137189621</v>
      </c>
      <c r="AK960" s="7">
        <v>6.2485778628103787</v>
      </c>
      <c r="AL960" s="7">
        <v>6.2885688895870722</v>
      </c>
      <c r="AM960" s="7">
        <v>6.3593207737475781E-3</v>
      </c>
      <c r="AN960" s="7">
        <v>1.3635336938292213</v>
      </c>
      <c r="AO960" s="7">
        <v>1.9831787799666632E-3</v>
      </c>
      <c r="AP960" s="7">
        <v>0.18343432307636306</v>
      </c>
      <c r="AQ960" s="7">
        <v>0.25900533235075784</v>
      </c>
      <c r="AR960" s="7">
        <v>1.1677044548297404</v>
      </c>
      <c r="AS960" s="7">
        <v>6.2885688895870722</v>
      </c>
    </row>
    <row r="961" spans="34:45" x14ac:dyDescent="0.25">
      <c r="AH961" t="str">
        <v>Malta</v>
      </c>
      <c r="AI961">
        <v>82</v>
      </c>
      <c r="AJ961" s="7">
        <v>76.487049425821056</v>
      </c>
      <c r="AK961" s="7">
        <v>5.5129505741789444</v>
      </c>
      <c r="AL961" s="7">
        <v>5.5465446545743387</v>
      </c>
      <c r="AM961" s="7">
        <v>6.0567583040531036E-3</v>
      </c>
      <c r="AN961" s="7">
        <v>1.2028256370186279</v>
      </c>
      <c r="AO961" s="7">
        <v>1.4693753844782491E-3</v>
      </c>
      <c r="AP961" s="7">
        <v>0.18343432307636306</v>
      </c>
      <c r="AQ961" s="7">
        <v>0.25938643321770383</v>
      </c>
      <c r="AR961" s="7">
        <v>1.0967340776225694</v>
      </c>
      <c r="AS961" s="7">
        <v>5.5465446545743387</v>
      </c>
    </row>
    <row r="962" spans="34:45" x14ac:dyDescent="0.25">
      <c r="AH962" t="str">
        <v>Malta</v>
      </c>
      <c r="AI962">
        <v>80</v>
      </c>
      <c r="AJ962" s="7">
        <v>78.083648124292623</v>
      </c>
      <c r="AK962" s="7">
        <v>1.9163518757073774</v>
      </c>
      <c r="AL962" s="7">
        <v>1.9248423892458366</v>
      </c>
      <c r="AM962" s="7">
        <v>4.4110175388364465E-3</v>
      </c>
      <c r="AN962" s="7">
        <v>0.41776743618925044</v>
      </c>
      <c r="AO962" s="7">
        <v>1.2887735732374791E-4</v>
      </c>
      <c r="AP962" s="7">
        <v>0.206674078513852</v>
      </c>
      <c r="AQ962" s="7">
        <v>0.26077918682735135</v>
      </c>
      <c r="AR962" s="7">
        <v>0.64634931437207421</v>
      </c>
      <c r="AS962" s="7">
        <v>1.9248423892458366</v>
      </c>
    </row>
    <row r="963" spans="34:45" x14ac:dyDescent="0.25">
      <c r="AH963" t="str">
        <v>Malta</v>
      </c>
      <c r="AI963">
        <v>79.599999999999994</v>
      </c>
      <c r="AJ963" s="7">
        <v>77.614892431387204</v>
      </c>
      <c r="AK963" s="7">
        <v>1.9851075686127899</v>
      </c>
      <c r="AL963" s="7">
        <v>1.9938246838872369</v>
      </c>
      <c r="AM963" s="7">
        <v>4.3720570544104435E-3</v>
      </c>
      <c r="AN963" s="7">
        <v>0.43274780779428473</v>
      </c>
      <c r="AO963" s="7">
        <v>1.3705890144635711E-4</v>
      </c>
      <c r="AP963" s="7">
        <v>0.206674078513852</v>
      </c>
      <c r="AQ963" s="7">
        <v>0.26144132339482151</v>
      </c>
      <c r="AR963" s="7">
        <v>0.65783569969581668</v>
      </c>
      <c r="AS963" s="7">
        <v>1.9938246838872369</v>
      </c>
    </row>
    <row r="964" spans="34:45" x14ac:dyDescent="0.25">
      <c r="AH964" t="str">
        <v>Malta</v>
      </c>
      <c r="AI964">
        <v>79.3</v>
      </c>
      <c r="AJ964" s="7">
        <v>78.035640066032371</v>
      </c>
      <c r="AK964" s="7">
        <v>1.2643599339676257</v>
      </c>
      <c r="AL964" s="7">
        <v>1.2698431480778201</v>
      </c>
      <c r="AM964" s="7">
        <v>4.3180247249389337E-3</v>
      </c>
      <c r="AN964" s="7">
        <v>0.27561939320790868</v>
      </c>
      <c r="AO964" s="7">
        <v>5.4907639507855994E-5</v>
      </c>
      <c r="AP964" s="7">
        <v>0.206674078513852</v>
      </c>
      <c r="AQ964" s="7">
        <v>0.26258414910311162</v>
      </c>
      <c r="AR964" s="7">
        <v>0.52499466017085228</v>
      </c>
      <c r="AS964" s="7">
        <v>1.2698431480778201</v>
      </c>
    </row>
    <row r="965" spans="34:45" x14ac:dyDescent="0.25">
      <c r="AH965" t="str">
        <v>Malta</v>
      </c>
      <c r="AI965">
        <v>79</v>
      </c>
      <c r="AJ965" s="7">
        <v>77.982161079076448</v>
      </c>
      <c r="AK965" s="7">
        <v>1.0178389209235519</v>
      </c>
      <c r="AL965" s="7">
        <v>1.0224023878978865</v>
      </c>
      <c r="AM965" s="7">
        <v>4.4634744874935623E-3</v>
      </c>
      <c r="AN965" s="7">
        <v>0.22189617917522855</v>
      </c>
      <c r="AO965" s="7">
        <v>3.6792919999872836E-5</v>
      </c>
      <c r="AP965" s="7">
        <v>0.206674078513852</v>
      </c>
      <c r="AQ965" s="7">
        <v>0.26531268110995432</v>
      </c>
      <c r="AR965" s="7">
        <v>0.47105857297710713</v>
      </c>
      <c r="AS965" s="7">
        <v>1.0224023878978865</v>
      </c>
    </row>
    <row r="966" spans="34:45" x14ac:dyDescent="0.25">
      <c r="AH966" t="str">
        <v>Malta</v>
      </c>
      <c r="AI966">
        <v>78.7</v>
      </c>
      <c r="AJ966" s="7">
        <v>76.089849174310302</v>
      </c>
      <c r="AK966" s="7">
        <v>2.6101508256897006</v>
      </c>
      <c r="AL966" s="7">
        <v>2.6267609363752666</v>
      </c>
      <c r="AM966" s="7">
        <v>6.3234192558408592E-3</v>
      </c>
      <c r="AN966" s="7">
        <v>0.56956388806226677</v>
      </c>
      <c r="AO966" s="7">
        <v>3.4406505419973466E-4</v>
      </c>
      <c r="AP966" s="7">
        <v>0.206674078513852</v>
      </c>
      <c r="AQ966" s="7">
        <v>0.26665032323082161</v>
      </c>
      <c r="AR966" s="7">
        <v>0.75469456607442642</v>
      </c>
      <c r="AS966" s="7">
        <v>2.6267609363752666</v>
      </c>
    </row>
    <row r="967" spans="34:45" x14ac:dyDescent="0.25">
      <c r="AH967" t="str">
        <v>Malta</v>
      </c>
      <c r="AI967">
        <v>78.5</v>
      </c>
      <c r="AJ967" s="7">
        <v>76.277542604392735</v>
      </c>
      <c r="AK967" s="7">
        <v>2.2224573956072646</v>
      </c>
      <c r="AL967" s="7">
        <v>2.2341235300623401</v>
      </c>
      <c r="AM967" s="7">
        <v>5.2217947208810771E-3</v>
      </c>
      <c r="AN967" s="7">
        <v>0.48469627626656031</v>
      </c>
      <c r="AO967" s="7">
        <v>2.055330415884801E-4</v>
      </c>
      <c r="AP967" s="7">
        <v>0.206674078513852</v>
      </c>
      <c r="AQ967" s="7">
        <v>0.27142647483370863</v>
      </c>
      <c r="AR967" s="7">
        <v>0.69620131877680347</v>
      </c>
      <c r="AS967" s="7">
        <v>2.2341235300623401</v>
      </c>
    </row>
    <row r="968" spans="34:45" x14ac:dyDescent="0.25">
      <c r="AH968" t="str">
        <v>Mauritania</v>
      </c>
      <c r="AI968">
        <v>63</v>
      </c>
      <c r="AJ968" s="7">
        <v>68.008508138182478</v>
      </c>
      <c r="AK968" s="7">
        <v>-5.0085081381824779</v>
      </c>
      <c r="AL968" s="7">
        <v>-5.0355601436712014</v>
      </c>
      <c r="AM968" s="7">
        <v>5.3721939003594102E-3</v>
      </c>
      <c r="AN968" s="7">
        <v>-1.0923893447966413</v>
      </c>
      <c r="AO968" s="7">
        <v>1.07422373386158E-3</v>
      </c>
      <c r="AP968" s="7">
        <v>0.206674078513852</v>
      </c>
      <c r="AQ968" s="7">
        <v>0.27266677794523531</v>
      </c>
      <c r="AR968" s="7">
        <v>1.0451743131155879</v>
      </c>
      <c r="AS968" s="7">
        <v>-5.0355601436712014</v>
      </c>
    </row>
    <row r="969" spans="34:45" x14ac:dyDescent="0.25">
      <c r="AH969" t="str">
        <v>Mauritania</v>
      </c>
      <c r="AI969">
        <v>62.7</v>
      </c>
      <c r="AJ969" s="7">
        <v>67.448792198832464</v>
      </c>
      <c r="AK969" s="7">
        <v>-4.7487921988324615</v>
      </c>
      <c r="AL969" s="7">
        <v>-4.7736689025016181</v>
      </c>
      <c r="AM969" s="7">
        <v>5.2112335767819946E-3</v>
      </c>
      <c r="AN969" s="7">
        <v>-1.0356597530171612</v>
      </c>
      <c r="AO969" s="7">
        <v>9.36467296426883E-4</v>
      </c>
      <c r="AP969" s="7">
        <v>0.206674078513852</v>
      </c>
      <c r="AQ969" s="7">
        <v>0.27561939320790868</v>
      </c>
      <c r="AR969" s="7">
        <v>1.0176736967305193</v>
      </c>
      <c r="AS969" s="7">
        <v>-4.7736689025016181</v>
      </c>
    </row>
    <row r="970" spans="34:45" x14ac:dyDescent="0.25">
      <c r="AH970" t="str">
        <v>Mauritania</v>
      </c>
      <c r="AI970">
        <v>62.5</v>
      </c>
      <c r="AJ970" s="7">
        <v>66.933664439239806</v>
      </c>
      <c r="AK970" s="7">
        <v>-4.4336644392398057</v>
      </c>
      <c r="AL970" s="7">
        <v>-4.4571040696293904</v>
      </c>
      <c r="AM970" s="7">
        <v>5.2589371985505033E-3</v>
      </c>
      <c r="AN970" s="7">
        <v>-0.96695701254413424</v>
      </c>
      <c r="AO970" s="7">
        <v>8.238554573813643E-4</v>
      </c>
      <c r="AP970" s="7">
        <v>0.206674078513852</v>
      </c>
      <c r="AQ970" s="7">
        <v>0.27603783415604322</v>
      </c>
      <c r="AR970" s="7">
        <v>0.98333972387173207</v>
      </c>
      <c r="AS970" s="7">
        <v>-4.4571040696293904</v>
      </c>
    </row>
    <row r="971" spans="34:45" x14ac:dyDescent="0.25">
      <c r="AH971" t="str">
        <v>Mauritania</v>
      </c>
      <c r="AI971">
        <v>62.2</v>
      </c>
      <c r="AJ971" s="7">
        <v>60.73889594786818</v>
      </c>
      <c r="AK971" s="7">
        <v>1.461104052131823</v>
      </c>
      <c r="AL971" s="7">
        <v>1.4653442695043366</v>
      </c>
      <c r="AM971" s="7">
        <v>2.8936663286286395E-3</v>
      </c>
      <c r="AN971" s="7">
        <v>0.31828031373554266</v>
      </c>
      <c r="AO971" s="7">
        <v>4.8997653305920523E-5</v>
      </c>
      <c r="AP971" s="7">
        <v>0.206674078513852</v>
      </c>
      <c r="AQ971" s="7">
        <v>0.27691982686802374</v>
      </c>
      <c r="AR971" s="7">
        <v>0.5641633750391305</v>
      </c>
      <c r="AS971" s="7">
        <v>1.4653442695043366</v>
      </c>
    </row>
    <row r="972" spans="34:45" x14ac:dyDescent="0.25">
      <c r="AH972" t="str">
        <v>Mauritania</v>
      </c>
      <c r="AI972">
        <v>62</v>
      </c>
      <c r="AJ972" s="7">
        <v>60.47309226676802</v>
      </c>
      <c r="AK972" s="7">
        <v>1.5269077332319796</v>
      </c>
      <c r="AL972" s="7">
        <v>1.531059841045882</v>
      </c>
      <c r="AM972" s="7">
        <v>2.7119173938139852E-3</v>
      </c>
      <c r="AN972" s="7">
        <v>0.33258438094091985</v>
      </c>
      <c r="AO972" s="7">
        <v>5.0131220292135009E-5</v>
      </c>
      <c r="AP972" s="7">
        <v>0.22222871718700732</v>
      </c>
      <c r="AQ972" s="7">
        <v>0.27800972778240668</v>
      </c>
      <c r="AR972" s="7">
        <v>0.57670129264717263</v>
      </c>
      <c r="AS972" s="7">
        <v>1.531059841045882</v>
      </c>
    </row>
    <row r="973" spans="34:45" x14ac:dyDescent="0.25">
      <c r="AH973" t="str">
        <v>Mauritania</v>
      </c>
      <c r="AI973">
        <v>61.7</v>
      </c>
      <c r="AJ973" s="7">
        <v>59.727692555463818</v>
      </c>
      <c r="AK973" s="7">
        <v>1.9723074445361846</v>
      </c>
      <c r="AL973" s="7">
        <v>1.9782997320527449</v>
      </c>
      <c r="AM973" s="7">
        <v>3.0290089107692804E-3</v>
      </c>
      <c r="AN973" s="7">
        <v>0.42966771555902378</v>
      </c>
      <c r="AO973" s="7">
        <v>9.3482910312506117E-5</v>
      </c>
      <c r="AP973" s="7">
        <v>0.22222871718700732</v>
      </c>
      <c r="AQ973" s="7">
        <v>0.27983541533887585</v>
      </c>
      <c r="AR973" s="7">
        <v>0.65549043895317327</v>
      </c>
      <c r="AS973" s="7">
        <v>1.9782997320527449</v>
      </c>
    </row>
    <row r="974" spans="34:45" x14ac:dyDescent="0.25">
      <c r="AH974" t="str">
        <v>Mauritania</v>
      </c>
      <c r="AI974">
        <v>61.4</v>
      </c>
      <c r="AJ974" s="7">
        <v>59.9157168077191</v>
      </c>
      <c r="AK974" s="7">
        <v>1.4842831922808983</v>
      </c>
      <c r="AL974" s="7">
        <v>1.4885146004137495</v>
      </c>
      <c r="AM974" s="7">
        <v>2.8427051583336332E-3</v>
      </c>
      <c r="AN974" s="7">
        <v>0.32332129081520972</v>
      </c>
      <c r="AO974" s="7">
        <v>4.9669010077363438E-5</v>
      </c>
      <c r="AP974" s="7">
        <v>0.22222871718700732</v>
      </c>
      <c r="AQ974" s="7">
        <v>0.28042758583639682</v>
      </c>
      <c r="AR974" s="7">
        <v>0.56861348103541276</v>
      </c>
      <c r="AS974" s="7">
        <v>1.4885146004137495</v>
      </c>
    </row>
    <row r="975" spans="34:45" x14ac:dyDescent="0.25">
      <c r="AH975" t="str">
        <v>Mauritania</v>
      </c>
      <c r="AI975">
        <v>61.2</v>
      </c>
      <c r="AJ975" s="7">
        <v>60.114226609905749</v>
      </c>
      <c r="AK975" s="7">
        <v>1.0857733900942534</v>
      </c>
      <c r="AL975" s="7">
        <v>1.0885793330796214</v>
      </c>
      <c r="AM975" s="7">
        <v>2.5776191960486814E-3</v>
      </c>
      <c r="AN975" s="7">
        <v>0.23648250064402487</v>
      </c>
      <c r="AO975" s="7">
        <v>2.4087205411354211E-5</v>
      </c>
      <c r="AP975" s="7">
        <v>0.22222871718700732</v>
      </c>
      <c r="AQ975" s="7">
        <v>0.28086202817023914</v>
      </c>
      <c r="AR975" s="7">
        <v>0.4862946644206832</v>
      </c>
      <c r="AS975" s="7">
        <v>1.0885793330796214</v>
      </c>
    </row>
    <row r="976" spans="34:45" x14ac:dyDescent="0.25">
      <c r="AH976" t="str">
        <v>Mauritania</v>
      </c>
      <c r="AI976">
        <v>69</v>
      </c>
      <c r="AJ976" s="7">
        <v>59.839670032113311</v>
      </c>
      <c r="AK976" s="7">
        <v>9.160329967886689</v>
      </c>
      <c r="AL976" s="7">
        <v>9.1864027801085602</v>
      </c>
      <c r="AM976" s="7">
        <v>2.8381960649850649E-3</v>
      </c>
      <c r="AN976" s="7">
        <v>1.9953894435657273</v>
      </c>
      <c r="AO976" s="7">
        <v>1.8887777114034731E-3</v>
      </c>
      <c r="AP976" s="7">
        <v>0.22222871718700732</v>
      </c>
      <c r="AQ976" s="7">
        <v>0.28170591060855277</v>
      </c>
      <c r="AR976" s="7">
        <v>1.4125825439830861</v>
      </c>
      <c r="AS976" s="7">
        <v>9.1864027801085602</v>
      </c>
    </row>
    <row r="977" spans="34:45" x14ac:dyDescent="0.25">
      <c r="AH977" t="str">
        <v>Mauritania</v>
      </c>
      <c r="AI977">
        <v>66</v>
      </c>
      <c r="AJ977" s="7">
        <v>59.79259425361262</v>
      </c>
      <c r="AK977" s="7">
        <v>6.20740574638738</v>
      </c>
      <c r="AL977" s="7">
        <v>6.2257212037985079</v>
      </c>
      <c r="AM977" s="7">
        <v>2.9419013173852143E-3</v>
      </c>
      <c r="AN977" s="7">
        <v>1.3522259652823856</v>
      </c>
      <c r="AO977" s="7">
        <v>8.9919716053710002E-4</v>
      </c>
      <c r="AP977" s="7">
        <v>0.22222871718700732</v>
      </c>
      <c r="AQ977" s="7">
        <v>0.28534973674546205</v>
      </c>
      <c r="AR977" s="7">
        <v>1.1628525122655864</v>
      </c>
      <c r="AS977" s="7">
        <v>6.2257212037985079</v>
      </c>
    </row>
    <row r="978" spans="34:45" x14ac:dyDescent="0.25">
      <c r="AH978" t="str">
        <v>Mauritius</v>
      </c>
      <c r="AI978">
        <v>74.2</v>
      </c>
      <c r="AJ978" s="7">
        <v>73.238008314332149</v>
      </c>
      <c r="AK978" s="7">
        <v>0.96199168566785431</v>
      </c>
      <c r="AL978" s="7">
        <v>0.96510212639891935</v>
      </c>
      <c r="AM978" s="7">
        <v>3.2229135611491931E-3</v>
      </c>
      <c r="AN978" s="7">
        <v>0.20959053452405157</v>
      </c>
      <c r="AO978" s="7">
        <v>2.3672421875475675E-5</v>
      </c>
      <c r="AP978" s="7">
        <v>0.22222871718700732</v>
      </c>
      <c r="AQ978" s="7">
        <v>0.28838492213992084</v>
      </c>
      <c r="AR978" s="7">
        <v>0.45781058804275332</v>
      </c>
      <c r="AS978" s="7">
        <v>0.96510212639891935</v>
      </c>
    </row>
    <row r="979" spans="34:45" x14ac:dyDescent="0.25">
      <c r="AH979" t="str">
        <v>Mauritius</v>
      </c>
      <c r="AI979">
        <v>74.099999999999994</v>
      </c>
      <c r="AJ979" s="7">
        <v>73.877369087922489</v>
      </c>
      <c r="AK979" s="7">
        <v>0.22263091207750563</v>
      </c>
      <c r="AL979" s="7">
        <v>0.22319569096515188</v>
      </c>
      <c r="AM979" s="7">
        <v>2.5304202119853861E-3</v>
      </c>
      <c r="AN979" s="7">
        <v>4.8488081996558317E-2</v>
      </c>
      <c r="AO979" s="7">
        <v>9.9405805460180805E-7</v>
      </c>
      <c r="AP979" s="7">
        <v>0.22222871718700732</v>
      </c>
      <c r="AQ979" s="7">
        <v>0.28892540070889156</v>
      </c>
      <c r="AR979" s="7">
        <v>0.22020009536001187</v>
      </c>
      <c r="AS979" s="7">
        <v>0.22319569096515188</v>
      </c>
    </row>
    <row r="980" spans="34:45" x14ac:dyDescent="0.25">
      <c r="AH980" t="str">
        <v>Mauritius</v>
      </c>
      <c r="AI980">
        <v>73.900000000000006</v>
      </c>
      <c r="AJ980" s="7">
        <v>73.057641772514572</v>
      </c>
      <c r="AK980" s="7">
        <v>0.84235822748543399</v>
      </c>
      <c r="AL980" s="7">
        <v>0.84406262760446393</v>
      </c>
      <c r="AM980" s="7">
        <v>2.0192815832483979E-3</v>
      </c>
      <c r="AN980" s="7">
        <v>0.18341511250359982</v>
      </c>
      <c r="AO980" s="7">
        <v>1.1344718301903765E-5</v>
      </c>
      <c r="AP980" s="7">
        <v>0.22222871718700732</v>
      </c>
      <c r="AQ980" s="7">
        <v>0.28898537764629723</v>
      </c>
      <c r="AR980" s="7">
        <v>0.42826990613817334</v>
      </c>
      <c r="AS980" s="7">
        <v>0.84406262760446393</v>
      </c>
    </row>
    <row r="981" spans="34:45" x14ac:dyDescent="0.25">
      <c r="AH981" t="str">
        <v>Mauritius</v>
      </c>
      <c r="AI981">
        <v>73.599999999999994</v>
      </c>
      <c r="AJ981" s="7">
        <v>72.654453219838373</v>
      </c>
      <c r="AK981" s="7">
        <v>0.94554678016162086</v>
      </c>
      <c r="AL981" s="7">
        <v>0.94715971980555713</v>
      </c>
      <c r="AM981" s="7">
        <v>1.7029225485512137E-3</v>
      </c>
      <c r="AN981" s="7">
        <v>0.20585076721620502</v>
      </c>
      <c r="AO981" s="7">
        <v>1.2047275053612893E-5</v>
      </c>
      <c r="AP981" s="7">
        <v>0.22222871718700732</v>
      </c>
      <c r="AQ981" s="7">
        <v>0.29024952241404367</v>
      </c>
      <c r="AR981" s="7">
        <v>0.45370779937775479</v>
      </c>
      <c r="AS981" s="7">
        <v>0.94715971980555713</v>
      </c>
    </row>
    <row r="982" spans="34:45" x14ac:dyDescent="0.25">
      <c r="AH982" t="str">
        <v>Mauritius</v>
      </c>
      <c r="AI982">
        <v>73.3</v>
      </c>
      <c r="AJ982" s="7">
        <v>71.756699767693803</v>
      </c>
      <c r="AK982" s="7">
        <v>1.5433002323061942</v>
      </c>
      <c r="AL982" s="7">
        <v>1.5460174312367831</v>
      </c>
      <c r="AM982" s="7">
        <v>1.757547409032249E-3</v>
      </c>
      <c r="AN982" s="7">
        <v>0.33599419464169294</v>
      </c>
      <c r="AO982" s="7">
        <v>3.3127091734915945E-5</v>
      </c>
      <c r="AP982" s="7">
        <v>0.22222871718700732</v>
      </c>
      <c r="AQ982" s="7">
        <v>0.29063906283933394</v>
      </c>
      <c r="AR982" s="7">
        <v>0.579650062228663</v>
      </c>
      <c r="AS982" s="7">
        <v>1.5460174312367831</v>
      </c>
    </row>
    <row r="983" spans="34:45" x14ac:dyDescent="0.25">
      <c r="AH983" t="str">
        <v>Mauritius</v>
      </c>
      <c r="AI983">
        <v>72.8</v>
      </c>
      <c r="AJ983" s="7">
        <v>71.884349434121035</v>
      </c>
      <c r="AK983" s="7">
        <v>0.91565056587896265</v>
      </c>
      <c r="AL983" s="7">
        <v>0.91684482540071899</v>
      </c>
      <c r="AM983" s="7">
        <v>1.302575407168151E-3</v>
      </c>
      <c r="AN983" s="7">
        <v>0.19930223681615886</v>
      </c>
      <c r="AO983" s="7">
        <v>8.6345963479875225E-6</v>
      </c>
      <c r="AP983" s="7">
        <v>0.22222871718700732</v>
      </c>
      <c r="AQ983" s="7">
        <v>0.29277756683612011</v>
      </c>
      <c r="AR983" s="7">
        <v>0.44643279092844296</v>
      </c>
      <c r="AS983" s="7">
        <v>0.91684482540071899</v>
      </c>
    </row>
    <row r="984" spans="34:45" x14ac:dyDescent="0.25">
      <c r="AH984" t="str">
        <v>Mauritius</v>
      </c>
      <c r="AI984">
        <v>72.7</v>
      </c>
      <c r="AJ984" s="7">
        <v>71.134205502814098</v>
      </c>
      <c r="AK984" s="7">
        <v>1.5657944971859052</v>
      </c>
      <c r="AL984" s="7">
        <v>1.5679736532036315</v>
      </c>
      <c r="AM984" s="7">
        <v>1.3897912208369985E-3</v>
      </c>
      <c r="AN984" s="7">
        <v>0.34082867909985071</v>
      </c>
      <c r="AO984" s="7">
        <v>2.694477583769231E-5</v>
      </c>
      <c r="AP984" s="7">
        <v>0.22222871718700732</v>
      </c>
      <c r="AQ984" s="7">
        <v>0.29370202526230971</v>
      </c>
      <c r="AR984" s="7">
        <v>0.58380534350059754</v>
      </c>
      <c r="AS984" s="7">
        <v>1.5679736532036315</v>
      </c>
    </row>
    <row r="985" spans="34:45" x14ac:dyDescent="0.25">
      <c r="AH985" t="str">
        <v>Mauritius</v>
      </c>
      <c r="AI985">
        <v>72.900000000000006</v>
      </c>
      <c r="AJ985" s="7">
        <v>71.622680586257815</v>
      </c>
      <c r="AK985" s="7">
        <v>1.277319413742191</v>
      </c>
      <c r="AL985" s="7">
        <v>1.278856256526792</v>
      </c>
      <c r="AM985" s="7">
        <v>1.2017322328115442E-3</v>
      </c>
      <c r="AN985" s="7">
        <v>0.27800972778240668</v>
      </c>
      <c r="AO985" s="7">
        <v>1.5498821056131158E-5</v>
      </c>
      <c r="AP985" s="7">
        <v>0.22222871718700732</v>
      </c>
      <c r="AQ985" s="7">
        <v>0.29667790060726518</v>
      </c>
      <c r="AR985" s="7">
        <v>0.52726627787334046</v>
      </c>
      <c r="AS985" s="7">
        <v>1.278856256526792</v>
      </c>
    </row>
    <row r="986" spans="34:45" x14ac:dyDescent="0.25">
      <c r="AH986" t="str">
        <v>Mauritius</v>
      </c>
      <c r="AI986">
        <v>71.8</v>
      </c>
      <c r="AJ986" s="7">
        <v>71.316690756084085</v>
      </c>
      <c r="AK986" s="7">
        <v>0.48330924391591168</v>
      </c>
      <c r="AL986" s="7">
        <v>0.48393215931582245</v>
      </c>
      <c r="AM986" s="7">
        <v>1.2871957110506735E-3</v>
      </c>
      <c r="AN986" s="7">
        <v>0.10519719562967132</v>
      </c>
      <c r="AO986" s="7">
        <v>2.3771743779659966E-6</v>
      </c>
      <c r="AP986" s="7">
        <v>0.22222871718700732</v>
      </c>
      <c r="AQ986" s="7">
        <v>0.29742310826705254</v>
      </c>
      <c r="AR986" s="7">
        <v>0.32434117165366366</v>
      </c>
      <c r="AS986" s="7">
        <v>0.48393215931582245</v>
      </c>
    </row>
    <row r="987" spans="34:45" x14ac:dyDescent="0.25">
      <c r="AH987" t="str">
        <v>Mauritius</v>
      </c>
      <c r="AI987">
        <v>72.099999999999994</v>
      </c>
      <c r="AJ987" s="7">
        <v>70.614227556650491</v>
      </c>
      <c r="AK987" s="7">
        <v>1.4857724433495036</v>
      </c>
      <c r="AL987" s="7">
        <v>1.487749552536908</v>
      </c>
      <c r="AM987" s="7">
        <v>1.3289260843890858E-3</v>
      </c>
      <c r="AN987" s="7">
        <v>0.32340031122340446</v>
      </c>
      <c r="AO987" s="7">
        <v>2.3195726088549614E-5</v>
      </c>
      <c r="AP987" s="7">
        <v>0.22222871718700732</v>
      </c>
      <c r="AQ987" s="7">
        <v>0.29875014853655874</v>
      </c>
      <c r="AR987" s="7">
        <v>0.56868296195982915</v>
      </c>
      <c r="AS987" s="7">
        <v>1.487749552536908</v>
      </c>
    </row>
    <row r="988" spans="34:45" x14ac:dyDescent="0.25">
      <c r="AH988" t="str">
        <v>Mauritius</v>
      </c>
      <c r="AI988">
        <v>71.900000000000006</v>
      </c>
      <c r="AJ988" s="7">
        <v>70.357932955227923</v>
      </c>
      <c r="AK988" s="7">
        <v>1.5420670447720823</v>
      </c>
      <c r="AL988" s="7">
        <v>1.5444419328749801</v>
      </c>
      <c r="AM988" s="7">
        <v>1.5376998334129355E-3</v>
      </c>
      <c r="AN988" s="7">
        <v>0.33568875243279062</v>
      </c>
      <c r="AO988" s="7">
        <v>2.8924257922332326E-5</v>
      </c>
      <c r="AP988" s="7">
        <v>0.22222871718700732</v>
      </c>
      <c r="AQ988" s="7">
        <v>0.30161719765410178</v>
      </c>
      <c r="AR988" s="7">
        <v>0.57938653111095928</v>
      </c>
      <c r="AS988" s="7">
        <v>1.5444419328749801</v>
      </c>
    </row>
    <row r="989" spans="34:45" x14ac:dyDescent="0.25">
      <c r="AH989" t="str">
        <v>Mauritius</v>
      </c>
      <c r="AI989">
        <v>71.5</v>
      </c>
      <c r="AJ989" s="7">
        <v>69.853816755588795</v>
      </c>
      <c r="AK989" s="7">
        <v>1.6461832444112048</v>
      </c>
      <c r="AL989" s="7">
        <v>1.6491784741953053</v>
      </c>
      <c r="AM989" s="7">
        <v>1.816195051637417E-3</v>
      </c>
      <c r="AN989" s="7">
        <v>0.35840353702586353</v>
      </c>
      <c r="AO989" s="7">
        <v>3.895339298408074E-5</v>
      </c>
      <c r="AP989" s="7">
        <v>0.22222871718700732</v>
      </c>
      <c r="AQ989" s="7">
        <v>0.3025967686758167</v>
      </c>
      <c r="AR989" s="7">
        <v>0.59866813597005775</v>
      </c>
      <c r="AS989" s="7">
        <v>1.6491784741953053</v>
      </c>
    </row>
    <row r="990" spans="34:45" x14ac:dyDescent="0.25">
      <c r="AH990" t="str">
        <v>Mauritius</v>
      </c>
      <c r="AI990">
        <v>71.5</v>
      </c>
      <c r="AJ990" s="7">
        <v>69.528893474542969</v>
      </c>
      <c r="AK990" s="7">
        <v>1.9711065254570315</v>
      </c>
      <c r="AL990" s="7">
        <v>1.975450289466079</v>
      </c>
      <c r="AM990" s="7">
        <v>2.1988728505143913E-3</v>
      </c>
      <c r="AN990" s="7">
        <v>0.42922743232477345</v>
      </c>
      <c r="AO990" s="7">
        <v>6.7667451008716716E-5</v>
      </c>
      <c r="AP990" s="7">
        <v>0.22222871718700732</v>
      </c>
      <c r="AQ990" s="7">
        <v>0.30361759057670923</v>
      </c>
      <c r="AR990" s="7">
        <v>0.65515451026820648</v>
      </c>
      <c r="AS990" s="7">
        <v>1.975450289466079</v>
      </c>
    </row>
    <row r="991" spans="34:45" x14ac:dyDescent="0.25">
      <c r="AH991" t="str">
        <v>Mauritius</v>
      </c>
      <c r="AI991">
        <v>71.5</v>
      </c>
      <c r="AJ991" s="7">
        <v>69.170402218746318</v>
      </c>
      <c r="AK991" s="7">
        <v>2.3295977812536819</v>
      </c>
      <c r="AL991" s="7">
        <v>2.3356752192097949</v>
      </c>
      <c r="AM991" s="7">
        <v>2.6020047248559173E-3</v>
      </c>
      <c r="AN991" s="7">
        <v>0.50739486564978553</v>
      </c>
      <c r="AO991" s="7">
        <v>1.1193875595515478E-4</v>
      </c>
      <c r="AP991" s="7">
        <v>0.22222871718700732</v>
      </c>
      <c r="AQ991" s="7">
        <v>0.30379256019081391</v>
      </c>
      <c r="AR991" s="7">
        <v>0.71231654876872375</v>
      </c>
      <c r="AS991" s="7">
        <v>2.3356752192097949</v>
      </c>
    </row>
    <row r="992" spans="34:45" x14ac:dyDescent="0.25">
      <c r="AH992" t="str">
        <v>Mauritius</v>
      </c>
      <c r="AI992">
        <v>71</v>
      </c>
      <c r="AJ992" s="7">
        <v>69.061071356508677</v>
      </c>
      <c r="AK992" s="7">
        <v>1.9389286434913231</v>
      </c>
      <c r="AL992" s="7">
        <v>1.9450383362526238</v>
      </c>
      <c r="AM992" s="7">
        <v>3.1411682985496969E-3</v>
      </c>
      <c r="AN992" s="7">
        <v>0.42241989645300188</v>
      </c>
      <c r="AO992" s="7">
        <v>9.3711961029193844E-5</v>
      </c>
      <c r="AP992" s="7">
        <v>0.22222871718700732</v>
      </c>
      <c r="AQ992" s="7">
        <v>0.30394843207313993</v>
      </c>
      <c r="AR992" s="7">
        <v>0.64993837896603845</v>
      </c>
      <c r="AS992" s="7">
        <v>1.9450383362526238</v>
      </c>
    </row>
    <row r="993" spans="34:45" x14ac:dyDescent="0.25">
      <c r="AH993" t="str">
        <v>Mexico</v>
      </c>
      <c r="AI993">
        <v>76.599999999999994</v>
      </c>
      <c r="AJ993" s="7">
        <v>71.723236786343364</v>
      </c>
      <c r="AK993" s="7">
        <v>4.8767632136566306</v>
      </c>
      <c r="AL993" s="7">
        <v>4.8886553428702886</v>
      </c>
      <c r="AM993" s="7">
        <v>2.4325971825773524E-3</v>
      </c>
      <c r="AN993" s="7">
        <v>1.0620865630518179</v>
      </c>
      <c r="AO993" s="7">
        <v>4.5845480455640491E-4</v>
      </c>
      <c r="AP993" s="7">
        <v>0.22222871718700732</v>
      </c>
      <c r="AQ993" s="7">
        <v>0.30406321944798059</v>
      </c>
      <c r="AR993" s="7">
        <v>1.0305758405143302</v>
      </c>
      <c r="AS993" s="7">
        <v>4.8886553428702886</v>
      </c>
    </row>
    <row r="994" spans="34:45" x14ac:dyDescent="0.25">
      <c r="AH994" t="str">
        <v>Mexico</v>
      </c>
      <c r="AI994">
        <v>76.599999999999994</v>
      </c>
      <c r="AJ994" s="7">
        <v>75.105299249377467</v>
      </c>
      <c r="AK994" s="7">
        <v>1.4947007506225276</v>
      </c>
      <c r="AL994" s="7">
        <v>1.4991528894931647</v>
      </c>
      <c r="AM994" s="7">
        <v>2.9697697291850896E-3</v>
      </c>
      <c r="AN994" s="7">
        <v>0.32561129319263399</v>
      </c>
      <c r="AO994" s="7">
        <v>5.263348389375766E-5</v>
      </c>
      <c r="AP994" s="7">
        <v>0.22222871718700732</v>
      </c>
      <c r="AQ994" s="7">
        <v>0.3062306366151647</v>
      </c>
      <c r="AR994" s="7">
        <v>0.57062360027660441</v>
      </c>
      <c r="AS994" s="7">
        <v>1.4991528894931647</v>
      </c>
    </row>
    <row r="995" spans="34:45" x14ac:dyDescent="0.25">
      <c r="AH995" t="str">
        <v>Mexico</v>
      </c>
      <c r="AI995">
        <v>76.3</v>
      </c>
      <c r="AJ995" s="7">
        <v>71.130591133070965</v>
      </c>
      <c r="AK995" s="7">
        <v>5.1694088669290323</v>
      </c>
      <c r="AL995" s="7">
        <v>5.1778375103616812</v>
      </c>
      <c r="AM995" s="7">
        <v>1.6278308107934994E-3</v>
      </c>
      <c r="AN995" s="7">
        <v>1.1253665965304243</v>
      </c>
      <c r="AO995" s="7">
        <v>3.4415460750980819E-4</v>
      </c>
      <c r="AP995" s="7">
        <v>0.22222871718700732</v>
      </c>
      <c r="AQ995" s="7">
        <v>0.30952793494106157</v>
      </c>
      <c r="AR995" s="7">
        <v>1.060832972965313</v>
      </c>
      <c r="AS995" s="7">
        <v>5.1778375103616812</v>
      </c>
    </row>
    <row r="996" spans="34:45" x14ac:dyDescent="0.25">
      <c r="AH996" t="str">
        <v>Mexico</v>
      </c>
      <c r="AI996">
        <v>76.099999999999994</v>
      </c>
      <c r="AJ996" s="7">
        <v>71.578308388494065</v>
      </c>
      <c r="AK996" s="7">
        <v>4.5216916115059291</v>
      </c>
      <c r="AL996" s="7">
        <v>4.5277751700027107</v>
      </c>
      <c r="AM996" s="7">
        <v>1.343608785410952E-3</v>
      </c>
      <c r="AN996" s="7">
        <v>0.98422018172746895</v>
      </c>
      <c r="AO996" s="7">
        <v>2.1721510923785106E-4</v>
      </c>
      <c r="AP996" s="7">
        <v>0.22222871718700732</v>
      </c>
      <c r="AQ996" s="7">
        <v>0.31015330890964099</v>
      </c>
      <c r="AR996" s="7">
        <v>0.9920787175055561</v>
      </c>
      <c r="AS996" s="7">
        <v>4.5277751700027107</v>
      </c>
    </row>
    <row r="997" spans="34:45" x14ac:dyDescent="0.25">
      <c r="AH997" t="str">
        <v>Mexico</v>
      </c>
      <c r="AI997">
        <v>75.599999999999994</v>
      </c>
      <c r="AJ997" s="7">
        <v>71.305812540065688</v>
      </c>
      <c r="AK997" s="7">
        <v>4.2941874599343066</v>
      </c>
      <c r="AL997" s="7">
        <v>4.2989872019962636</v>
      </c>
      <c r="AM997" s="7">
        <v>1.1164820541285508E-3</v>
      </c>
      <c r="AN997" s="7">
        <v>0.93459390739673687</v>
      </c>
      <c r="AO997" s="7">
        <v>1.6271647987080616E-4</v>
      </c>
      <c r="AP997" s="7">
        <v>0.22222871718700732</v>
      </c>
      <c r="AQ997" s="7">
        <v>0.31195930908846725</v>
      </c>
      <c r="AR997" s="7">
        <v>0.9667439719991725</v>
      </c>
      <c r="AS997" s="7">
        <v>4.2989872019962636</v>
      </c>
    </row>
    <row r="998" spans="34:45" x14ac:dyDescent="0.25">
      <c r="AH998" t="str">
        <v>Mexico</v>
      </c>
      <c r="AI998">
        <v>75.7</v>
      </c>
      <c r="AJ998" s="7">
        <v>75.049599804058431</v>
      </c>
      <c r="AK998" s="7">
        <v>0.65040019594157172</v>
      </c>
      <c r="AL998" s="7">
        <v>0.65169531467790287</v>
      </c>
      <c r="AM998" s="7">
        <v>1.9873071160121684E-3</v>
      </c>
      <c r="AN998" s="7">
        <v>0.14161589480219972</v>
      </c>
      <c r="AO998" s="7">
        <v>6.6558216200397851E-6</v>
      </c>
      <c r="AP998" s="7">
        <v>0.22222871718700732</v>
      </c>
      <c r="AQ998" s="7">
        <v>0.31355187690376524</v>
      </c>
      <c r="AR998" s="7">
        <v>0.3763188738320199</v>
      </c>
      <c r="AS998" s="7">
        <v>0.65169531467790287</v>
      </c>
    </row>
    <row r="999" spans="34:45" x14ac:dyDescent="0.25">
      <c r="AH999" t="str">
        <v>Mexico</v>
      </c>
      <c r="AI999">
        <v>75.599999999999994</v>
      </c>
      <c r="AJ999" s="7">
        <v>71.126916198770701</v>
      </c>
      <c r="AK999" s="7">
        <v>4.4730838012292935</v>
      </c>
      <c r="AL999" s="7">
        <v>4.4777789301268074</v>
      </c>
      <c r="AM999" s="7">
        <v>1.0485396824584695E-3</v>
      </c>
      <c r="AN999" s="7">
        <v>0.97349608937850218</v>
      </c>
      <c r="AO999" s="7">
        <v>1.6578974258003672E-4</v>
      </c>
      <c r="AP999" s="7">
        <v>0.22222871718700732</v>
      </c>
      <c r="AQ999" s="7">
        <v>0.31524599021040306</v>
      </c>
      <c r="AR999" s="7">
        <v>0.98665905427280309</v>
      </c>
      <c r="AS999" s="7">
        <v>4.4777789301268074</v>
      </c>
    </row>
    <row r="1000" spans="34:45" x14ac:dyDescent="0.25">
      <c r="AH1000" t="str">
        <v>Mexico</v>
      </c>
      <c r="AI1000">
        <v>76</v>
      </c>
      <c r="AJ1000" s="7">
        <v>70.707335558840597</v>
      </c>
      <c r="AK1000" s="7">
        <v>5.2926644411594026</v>
      </c>
      <c r="AL1000" s="7">
        <v>5.2978981608891456</v>
      </c>
      <c r="AM1000" s="7">
        <v>9.8788605798049659E-4</v>
      </c>
      <c r="AN1000" s="7">
        <v>1.1518299125199514</v>
      </c>
      <c r="AO1000" s="7">
        <v>2.1865607951675368E-4</v>
      </c>
      <c r="AP1000" s="7">
        <v>0.22222871718700732</v>
      </c>
      <c r="AQ1000" s="7">
        <v>0.31619364747833245</v>
      </c>
      <c r="AR1000" s="7">
        <v>1.0732333914484544</v>
      </c>
      <c r="AS1000" s="7">
        <v>5.2978981608891456</v>
      </c>
    </row>
    <row r="1001" spans="34:45" x14ac:dyDescent="0.25">
      <c r="AH1001" t="str">
        <v>Mexico</v>
      </c>
      <c r="AI1001">
        <v>75.8</v>
      </c>
      <c r="AJ1001" s="7">
        <v>71.053437642977684</v>
      </c>
      <c r="AK1001" s="7">
        <v>4.746562357022313</v>
      </c>
      <c r="AL1001" s="7">
        <v>4.7521683017230067</v>
      </c>
      <c r="AM1001" s="7">
        <v>1.1796603875879462E-3</v>
      </c>
      <c r="AN1001" s="7">
        <v>1.0330821832051813</v>
      </c>
      <c r="AO1001" s="7">
        <v>2.1008164606729806E-4</v>
      </c>
      <c r="AP1001" s="7">
        <v>0.22222871718700732</v>
      </c>
      <c r="AQ1001" s="7">
        <v>0.31716555919143108</v>
      </c>
      <c r="AR1001" s="7">
        <v>1.0164065049010564</v>
      </c>
      <c r="AS1001" s="7">
        <v>4.7521683017230067</v>
      </c>
    </row>
    <row r="1002" spans="34:45" x14ac:dyDescent="0.25">
      <c r="AH1002" t="str">
        <v>Mexico</v>
      </c>
      <c r="AI1002">
        <v>75.3</v>
      </c>
      <c r="AJ1002" s="7">
        <v>71.0036616546044</v>
      </c>
      <c r="AK1002" s="7">
        <v>4.296338345395597</v>
      </c>
      <c r="AL1002" s="7">
        <v>4.3020584560131319</v>
      </c>
      <c r="AM1002" s="7">
        <v>1.3296217789742152E-3</v>
      </c>
      <c r="AN1002" s="7">
        <v>0.93516180636989177</v>
      </c>
      <c r="AO1002" s="7">
        <v>1.940565132190264E-4</v>
      </c>
      <c r="AP1002" s="7">
        <v>0.22222871718700732</v>
      </c>
      <c r="AQ1002" s="7">
        <v>0.31794484444418475</v>
      </c>
      <c r="AR1002" s="7">
        <v>0.96703764475323906</v>
      </c>
      <c r="AS1002" s="7">
        <v>4.3020584560131319</v>
      </c>
    </row>
    <row r="1003" spans="34:45" x14ac:dyDescent="0.25">
      <c r="AH1003" t="str">
        <v>Mexico</v>
      </c>
      <c r="AI1003">
        <v>75.400000000000006</v>
      </c>
      <c r="AJ1003" s="7">
        <v>70.903254402395788</v>
      </c>
      <c r="AK1003" s="7">
        <v>4.4967455976042174</v>
      </c>
      <c r="AL1003" s="7">
        <v>4.5037889354926879</v>
      </c>
      <c r="AM1003" s="7">
        <v>1.5638694417859109E-3</v>
      </c>
      <c r="AN1003" s="7">
        <v>0.97889823091359596</v>
      </c>
      <c r="AO1003" s="7">
        <v>2.5015203598698961E-4</v>
      </c>
      <c r="AP1003" s="7">
        <v>0.22222871718700732</v>
      </c>
      <c r="AQ1003" s="7">
        <v>0.31828031373554266</v>
      </c>
      <c r="AR1003" s="7">
        <v>0.98939285974459912</v>
      </c>
      <c r="AS1003" s="7">
        <v>4.5037889354926879</v>
      </c>
    </row>
    <row r="1004" spans="34:45" x14ac:dyDescent="0.25">
      <c r="AH1004" t="str">
        <v>Mexico</v>
      </c>
      <c r="AI1004">
        <v>75</v>
      </c>
      <c r="AJ1004" s="7">
        <v>70.50953691861497</v>
      </c>
      <c r="AK1004" s="7">
        <v>4.4904630813850304</v>
      </c>
      <c r="AL1004" s="7">
        <v>4.4988566574095969</v>
      </c>
      <c r="AM1004" s="7">
        <v>1.8657131497493676E-3</v>
      </c>
      <c r="AN1004" s="7">
        <v>0.97767838292854581</v>
      </c>
      <c r="AO1004" s="7">
        <v>2.9778078701334608E-4</v>
      </c>
      <c r="AP1004" s="7">
        <v>0.22222871718700732</v>
      </c>
      <c r="AQ1004" s="7">
        <v>0.3186871515498535</v>
      </c>
      <c r="AR1004" s="7">
        <v>0.98877620467350735</v>
      </c>
      <c r="AS1004" s="7">
        <v>4.4988566574095969</v>
      </c>
    </row>
    <row r="1005" spans="34:45" x14ac:dyDescent="0.25">
      <c r="AH1005" t="str">
        <v>Mexico</v>
      </c>
      <c r="AI1005">
        <v>75</v>
      </c>
      <c r="AJ1005" s="7">
        <v>69.690058447605537</v>
      </c>
      <c r="AK1005" s="7">
        <v>5.3099415523944629</v>
      </c>
      <c r="AL1005" s="7">
        <v>5.3214552039906167</v>
      </c>
      <c r="AM1005" s="7">
        <v>2.1636283976457739E-3</v>
      </c>
      <c r="AN1005" s="7">
        <v>1.1562704995160773</v>
      </c>
      <c r="AO1005" s="7">
        <v>4.8316001186121487E-4</v>
      </c>
      <c r="AP1005" s="7">
        <v>0.22222871718700732</v>
      </c>
      <c r="AQ1005" s="7">
        <v>0.31958136284411892</v>
      </c>
      <c r="AR1005" s="7">
        <v>1.075300190419437</v>
      </c>
      <c r="AS1005" s="7">
        <v>5.3214552039906167</v>
      </c>
    </row>
    <row r="1006" spans="34:45" x14ac:dyDescent="0.25">
      <c r="AH1006" t="str">
        <v>Mexico</v>
      </c>
      <c r="AI1006">
        <v>75</v>
      </c>
      <c r="AJ1006" s="7">
        <v>69.760237770386624</v>
      </c>
      <c r="AK1006" s="7">
        <v>5.2397622296133761</v>
      </c>
      <c r="AL1006" s="7">
        <v>5.2536278510939214</v>
      </c>
      <c r="AM1006" s="7">
        <v>2.6392469877092066E-3</v>
      </c>
      <c r="AN1006" s="7">
        <v>1.1412605691585387</v>
      </c>
      <c r="AO1006" s="7">
        <v>5.7444193292940991E-4</v>
      </c>
      <c r="AP1006" s="7">
        <v>0.22222871718700732</v>
      </c>
      <c r="AQ1006" s="7">
        <v>0.32092081235955688</v>
      </c>
      <c r="AR1006" s="7">
        <v>1.0682979777002943</v>
      </c>
      <c r="AS1006" s="7">
        <v>5.2536278510939214</v>
      </c>
    </row>
    <row r="1007" spans="34:45" x14ac:dyDescent="0.25">
      <c r="AH1007" t="str">
        <v>Mexico</v>
      </c>
      <c r="AI1007">
        <v>74.8</v>
      </c>
      <c r="AJ1007" s="7">
        <v>69.392674171310261</v>
      </c>
      <c r="AK1007" s="7">
        <v>5.4073258286897357</v>
      </c>
      <c r="AL1007" s="7">
        <v>5.424471231518857</v>
      </c>
      <c r="AM1007" s="7">
        <v>3.1607509925572165E-3</v>
      </c>
      <c r="AN1007" s="7">
        <v>1.1780652475982287</v>
      </c>
      <c r="AO1007" s="7">
        <v>7.3341973632887354E-4</v>
      </c>
      <c r="AP1007" s="7">
        <v>0.22222871718700732</v>
      </c>
      <c r="AQ1007" s="7">
        <v>0.32108267030976168</v>
      </c>
      <c r="AR1007" s="7">
        <v>1.0853871418061984</v>
      </c>
      <c r="AS1007" s="7">
        <v>5.424471231518857</v>
      </c>
    </row>
    <row r="1008" spans="34:45" x14ac:dyDescent="0.25">
      <c r="AH1008" t="str">
        <v>Mongolia</v>
      </c>
      <c r="AI1008">
        <v>68.400000000000006</v>
      </c>
      <c r="AJ1008" s="7">
        <v>71.032031003773255</v>
      </c>
      <c r="AK1008" s="7">
        <v>-2.6320310037732497</v>
      </c>
      <c r="AL1008" s="7">
        <v>-2.6412391419786632</v>
      </c>
      <c r="AM1008" s="7">
        <v>3.4862947693994951E-3</v>
      </c>
      <c r="AN1008" s="7">
        <v>-0.57352021798594721</v>
      </c>
      <c r="AO1008" s="7">
        <v>1.9179047856284848E-4</v>
      </c>
      <c r="AP1008" s="7">
        <v>0.27870266916975811</v>
      </c>
      <c r="AQ1008" s="7">
        <v>0.32188480486149135</v>
      </c>
      <c r="AR1008" s="7">
        <v>0.75731117645651258</v>
      </c>
      <c r="AS1008" s="7">
        <v>-2.6412391419786632</v>
      </c>
    </row>
    <row r="1009" spans="34:45" x14ac:dyDescent="0.25">
      <c r="AH1009" t="str">
        <v>Mongolia</v>
      </c>
      <c r="AI1009">
        <v>68.099999999999994</v>
      </c>
      <c r="AJ1009" s="7">
        <v>70.865272154005538</v>
      </c>
      <c r="AK1009" s="7">
        <v>-2.7652721540055438</v>
      </c>
      <c r="AL1009" s="7">
        <v>-2.773694784461405</v>
      </c>
      <c r="AM1009" s="7">
        <v>3.0366104097127294E-3</v>
      </c>
      <c r="AN1009" s="7">
        <v>-0.60241759072683609</v>
      </c>
      <c r="AO1009" s="7">
        <v>1.8422726528332869E-4</v>
      </c>
      <c r="AP1009" s="7">
        <v>0.27870266916975811</v>
      </c>
      <c r="AQ1009" s="7">
        <v>0.32332129081520972</v>
      </c>
      <c r="AR1009" s="7">
        <v>0.77615564851828278</v>
      </c>
      <c r="AS1009" s="7">
        <v>-2.773694784461405</v>
      </c>
    </row>
    <row r="1010" spans="34:45" x14ac:dyDescent="0.25">
      <c r="AH1010" t="str">
        <v>Mongolia</v>
      </c>
      <c r="AI1010">
        <v>67.8</v>
      </c>
      <c r="AJ1010" s="7">
        <v>70.767165299147294</v>
      </c>
      <c r="AK1010" s="7">
        <v>-2.9671652991472968</v>
      </c>
      <c r="AL1010" s="7">
        <v>-2.9754142706748445</v>
      </c>
      <c r="AM1010" s="7">
        <v>2.7723774833132517E-3</v>
      </c>
      <c r="AN1010" s="7">
        <v>-0.64631459201547958</v>
      </c>
      <c r="AO1010" s="7">
        <v>1.9355069509345899E-4</v>
      </c>
      <c r="AP1010" s="7">
        <v>0.27870266916975811</v>
      </c>
      <c r="AQ1010" s="7">
        <v>0.32340031122340446</v>
      </c>
      <c r="AR1010" s="7">
        <v>0.80393693285946233</v>
      </c>
      <c r="AS1010" s="7">
        <v>-2.9754142706748445</v>
      </c>
    </row>
    <row r="1011" spans="34:45" x14ac:dyDescent="0.25">
      <c r="AH1011" t="str">
        <v>Mongolia</v>
      </c>
      <c r="AI1011">
        <v>67.3</v>
      </c>
      <c r="AJ1011" s="7">
        <v>70.479957676015616</v>
      </c>
      <c r="AK1011" s="7">
        <v>-3.1799576760156185</v>
      </c>
      <c r="AL1011" s="7">
        <v>-3.1880073683418071</v>
      </c>
      <c r="AM1011" s="7">
        <v>2.5249917569593297E-3</v>
      </c>
      <c r="AN1011" s="7">
        <v>-0.69257960421824671</v>
      </c>
      <c r="AO1011" s="7">
        <v>2.0236997906928944E-4</v>
      </c>
      <c r="AP1011" s="7">
        <v>0.27870266916975811</v>
      </c>
      <c r="AQ1011" s="7">
        <v>0.32447320573029659</v>
      </c>
      <c r="AR1011" s="7">
        <v>0.83221367701945792</v>
      </c>
      <c r="AS1011" s="7">
        <v>-3.1880073683418071</v>
      </c>
    </row>
    <row r="1012" spans="34:45" x14ac:dyDescent="0.25">
      <c r="AH1012" t="str">
        <v>Mongolia</v>
      </c>
      <c r="AI1012">
        <v>66.3</v>
      </c>
      <c r="AJ1012" s="7">
        <v>76.810773412825924</v>
      </c>
      <c r="AK1012" s="7">
        <v>-10.510773412825927</v>
      </c>
      <c r="AL1012" s="7">
        <v>-10.537399734384575</v>
      </c>
      <c r="AM1012" s="7">
        <v>2.5268398494709974E-3</v>
      </c>
      <c r="AN1012" s="7">
        <v>-2.2891984031306922</v>
      </c>
      <c r="AO1012" s="7">
        <v>2.2125450230314862E-3</v>
      </c>
      <c r="AP1012" s="7">
        <v>0.27870266916975811</v>
      </c>
      <c r="AQ1012" s="7">
        <v>0.32505192237538594</v>
      </c>
      <c r="AR1012" s="7">
        <v>1.5130097167998269</v>
      </c>
      <c r="AS1012" s="7">
        <v>-10.537399734384575</v>
      </c>
    </row>
    <row r="1013" spans="34:45" x14ac:dyDescent="0.25">
      <c r="AH1013" t="str">
        <v>Mongolia</v>
      </c>
      <c r="AI1013">
        <v>66.900000000000006</v>
      </c>
      <c r="AJ1013" s="7">
        <v>69.214469695300551</v>
      </c>
      <c r="AK1013" s="7">
        <v>-2.314469695300545</v>
      </c>
      <c r="AL1013" s="7">
        <v>-2.3185796205902931</v>
      </c>
      <c r="AM1013" s="7">
        <v>1.772604767699075E-3</v>
      </c>
      <c r="AN1013" s="7">
        <v>-0.50389044856985343</v>
      </c>
      <c r="AO1013" s="7">
        <v>7.5145578248158733E-5</v>
      </c>
      <c r="AP1013" s="7">
        <v>0.27870266916975811</v>
      </c>
      <c r="AQ1013" s="7">
        <v>0.32527267336556176</v>
      </c>
      <c r="AR1013" s="7">
        <v>0.70985241323098525</v>
      </c>
      <c r="AS1013" s="7">
        <v>-2.3185796205902931</v>
      </c>
    </row>
    <row r="1014" spans="34:45" x14ac:dyDescent="0.25">
      <c r="AH1014" t="str">
        <v>Mongolia</v>
      </c>
      <c r="AI1014">
        <v>67.400000000000006</v>
      </c>
      <c r="AJ1014" s="7">
        <v>69.011406514263641</v>
      </c>
      <c r="AK1014" s="7">
        <v>-1.6114065142636349</v>
      </c>
      <c r="AL1014" s="7">
        <v>-1.613672693089157</v>
      </c>
      <c r="AM1014" s="7">
        <v>1.404360893771924E-3</v>
      </c>
      <c r="AN1014" s="7">
        <v>-0.35075966947093251</v>
      </c>
      <c r="AO1014" s="7">
        <v>2.8837467379551367E-5</v>
      </c>
      <c r="AP1014" s="7">
        <v>0.27870266916975811</v>
      </c>
      <c r="AQ1014" s="7">
        <v>0.32561129319263399</v>
      </c>
      <c r="AR1014" s="7">
        <v>0.59224966818980362</v>
      </c>
      <c r="AS1014" s="7">
        <v>-1.613672693089157</v>
      </c>
    </row>
    <row r="1015" spans="34:45" x14ac:dyDescent="0.25">
      <c r="AH1015" t="str">
        <v>Mongolia</v>
      </c>
      <c r="AI1015">
        <v>65.900000000000006</v>
      </c>
      <c r="AJ1015" s="7">
        <v>75.02824346015268</v>
      </c>
      <c r="AK1015" s="7">
        <v>-9.1282434601526745</v>
      </c>
      <c r="AL1015" s="7">
        <v>-9.1456870581661995</v>
      </c>
      <c r="AM1015" s="7">
        <v>1.9073031804592447E-3</v>
      </c>
      <c r="AN1015" s="7">
        <v>-1.9874725793053769</v>
      </c>
      <c r="AO1015" s="7">
        <v>1.2580557753727711E-3</v>
      </c>
      <c r="AP1015" s="7">
        <v>0.27870266916975811</v>
      </c>
      <c r="AQ1015" s="7">
        <v>0.32608703996439747</v>
      </c>
      <c r="AR1015" s="7">
        <v>1.4097774928354392</v>
      </c>
      <c r="AS1015" s="7">
        <v>-9.1456870581661995</v>
      </c>
    </row>
    <row r="1016" spans="34:45" x14ac:dyDescent="0.25">
      <c r="AH1016" t="str">
        <v>Mongolia</v>
      </c>
      <c r="AI1016">
        <v>65</v>
      </c>
      <c r="AJ1016" s="7">
        <v>66.450655599601149</v>
      </c>
      <c r="AK1016" s="7">
        <v>-1.4506555996011485</v>
      </c>
      <c r="AL1016" s="7">
        <v>-1.4530010637765589</v>
      </c>
      <c r="AM1016" s="7">
        <v>1.6142205493740402E-3</v>
      </c>
      <c r="AN1016" s="7">
        <v>-0.31580172305524234</v>
      </c>
      <c r="AO1016" s="7">
        <v>2.6874613386708132E-5</v>
      </c>
      <c r="AP1016" s="7">
        <v>0.27870266916975811</v>
      </c>
      <c r="AQ1016" s="7">
        <v>0.33126081291298248</v>
      </c>
      <c r="AR1016" s="7">
        <v>0.56196238580108038</v>
      </c>
      <c r="AS1016" s="7">
        <v>-1.4530010637765589</v>
      </c>
    </row>
    <row r="1017" spans="34:45" x14ac:dyDescent="0.25">
      <c r="AH1017" t="str">
        <v>Mongolia</v>
      </c>
      <c r="AI1017">
        <v>64.5</v>
      </c>
      <c r="AJ1017" s="7">
        <v>65.014871353359453</v>
      </c>
      <c r="AK1017" s="7">
        <v>-0.51487135335945311</v>
      </c>
      <c r="AL1017" s="7">
        <v>-0.51563799324580084</v>
      </c>
      <c r="AM1017" s="7">
        <v>1.4867792838962827E-3</v>
      </c>
      <c r="AN1017" s="7">
        <v>-0.1120782107268022</v>
      </c>
      <c r="AO1017" s="7">
        <v>3.1173373959112431E-6</v>
      </c>
      <c r="AP1017" s="7">
        <v>0.29295400660571058</v>
      </c>
      <c r="AQ1017" s="7">
        <v>0.33258438094091985</v>
      </c>
      <c r="AR1017" s="7">
        <v>0.33478083984422136</v>
      </c>
      <c r="AS1017" s="7">
        <v>-0.51563799324580084</v>
      </c>
    </row>
    <row r="1018" spans="34:45" x14ac:dyDescent="0.25">
      <c r="AH1018" t="str">
        <v>Mongolia</v>
      </c>
      <c r="AI1018">
        <v>64</v>
      </c>
      <c r="AJ1018" s="7">
        <v>63.805296298611744</v>
      </c>
      <c r="AK1018" s="7">
        <v>0.19470370138825643</v>
      </c>
      <c r="AL1018" s="7">
        <v>0.19503421278198224</v>
      </c>
      <c r="AM1018" s="7">
        <v>1.6946329006145928E-3</v>
      </c>
      <c r="AN1018" s="7">
        <v>4.2387897399700926E-2</v>
      </c>
      <c r="AO1018" s="7">
        <v>5.0832881223361484E-7</v>
      </c>
      <c r="AP1018" s="7">
        <v>0.29295400660571058</v>
      </c>
      <c r="AQ1018" s="7">
        <v>0.33568875243279062</v>
      </c>
      <c r="AR1018" s="7">
        <v>0.20588321301092261</v>
      </c>
      <c r="AS1018" s="7">
        <v>0.19503421278198224</v>
      </c>
    </row>
    <row r="1019" spans="34:45" x14ac:dyDescent="0.25">
      <c r="AH1019" t="str">
        <v>Mongolia</v>
      </c>
      <c r="AI1019">
        <v>64</v>
      </c>
      <c r="AJ1019" s="7">
        <v>63.213619468527185</v>
      </c>
      <c r="AK1019" s="7">
        <v>0.78638053147281539</v>
      </c>
      <c r="AL1019" s="7">
        <v>0.78784814830227534</v>
      </c>
      <c r="AM1019" s="7">
        <v>1.8628168799057329E-3</v>
      </c>
      <c r="AN1019" s="7">
        <v>0.17121310586422567</v>
      </c>
      <c r="AO1019" s="7">
        <v>9.118065150051032E-6</v>
      </c>
      <c r="AP1019" s="7">
        <v>0.29295400660571058</v>
      </c>
      <c r="AQ1019" s="7">
        <v>0.33599419464169294</v>
      </c>
      <c r="AR1019" s="7">
        <v>0.41377905440491508</v>
      </c>
      <c r="AS1019" s="7">
        <v>0.78784814830227534</v>
      </c>
    </row>
    <row r="1020" spans="34:45" x14ac:dyDescent="0.25">
      <c r="AH1020" t="str">
        <v>Mongolia</v>
      </c>
      <c r="AI1020">
        <v>63.8</v>
      </c>
      <c r="AJ1020" s="7">
        <v>62.910690675147997</v>
      </c>
      <c r="AK1020" s="7">
        <v>0.88930932485200032</v>
      </c>
      <c r="AL1020" s="7">
        <v>0.89129466283728576</v>
      </c>
      <c r="AM1020" s="7">
        <v>2.2274765776847615E-3</v>
      </c>
      <c r="AN1020" s="7">
        <v>0.19365844743375271</v>
      </c>
      <c r="AO1020" s="7">
        <v>1.3954145498693855E-5</v>
      </c>
      <c r="AP1020" s="7">
        <v>0.29295400660571058</v>
      </c>
      <c r="AQ1020" s="7">
        <v>0.33638499787526094</v>
      </c>
      <c r="AR1020" s="7">
        <v>0.44006641252628304</v>
      </c>
      <c r="AS1020" s="7">
        <v>0.89129466283728576</v>
      </c>
    </row>
    <row r="1021" spans="34:45" x14ac:dyDescent="0.25">
      <c r="AH1021" t="str">
        <v>Mongolia</v>
      </c>
      <c r="AI1021">
        <v>63.2</v>
      </c>
      <c r="AJ1021" s="7">
        <v>61.794173039508387</v>
      </c>
      <c r="AK1021" s="7">
        <v>1.4058269604916163</v>
      </c>
      <c r="AL1021" s="7">
        <v>1.409829738170669</v>
      </c>
      <c r="AM1021" s="7">
        <v>2.8391922589507592E-3</v>
      </c>
      <c r="AN1021" s="7">
        <v>0.3062306366151647</v>
      </c>
      <c r="AO1021" s="7">
        <v>4.4501599974947226E-5</v>
      </c>
      <c r="AP1021" s="7">
        <v>0.29295400660571058</v>
      </c>
      <c r="AQ1021" s="7">
        <v>0.33870089297083855</v>
      </c>
      <c r="AR1021" s="7">
        <v>0.55338109528169166</v>
      </c>
      <c r="AS1021" s="7">
        <v>1.409829738170669</v>
      </c>
    </row>
    <row r="1022" spans="34:45" x14ac:dyDescent="0.25">
      <c r="AH1022" t="str">
        <v>Mongolia</v>
      </c>
      <c r="AI1022">
        <v>62.8</v>
      </c>
      <c r="AJ1022" s="7">
        <v>60.811167952473774</v>
      </c>
      <c r="AK1022" s="7">
        <v>1.9888320475262233</v>
      </c>
      <c r="AL1022" s="7">
        <v>1.9959417330555076</v>
      </c>
      <c r="AM1022" s="7">
        <v>3.5620706814925157E-3</v>
      </c>
      <c r="AN1022" s="7">
        <v>0.43338348135275223</v>
      </c>
      <c r="AO1022" s="7">
        <v>1.1190403327057032E-4</v>
      </c>
      <c r="AP1022" s="7">
        <v>0.29295400660571058</v>
      </c>
      <c r="AQ1022" s="7">
        <v>0.33907073310955105</v>
      </c>
      <c r="AR1022" s="7">
        <v>0.65831867765752494</v>
      </c>
      <c r="AS1022" s="7">
        <v>1.9959417330555076</v>
      </c>
    </row>
    <row r="1023" spans="34:45" x14ac:dyDescent="0.25">
      <c r="AH1023" t="str">
        <v>Montenegro</v>
      </c>
      <c r="AI1023">
        <v>75.900000000000006</v>
      </c>
      <c r="AJ1023" s="7">
        <v>78.610416461730594</v>
      </c>
      <c r="AK1023" s="7">
        <v>-2.7104164617305884</v>
      </c>
      <c r="AL1023" s="7">
        <v>-2.7203426006991953</v>
      </c>
      <c r="AM1023" s="7">
        <v>3.6488562014415776E-3</v>
      </c>
      <c r="AN1023" s="7">
        <v>-0.59064860726136992</v>
      </c>
      <c r="AO1023" s="7">
        <v>2.1293715285490238E-4</v>
      </c>
      <c r="AP1023" s="7">
        <v>0.29295400660571058</v>
      </c>
      <c r="AQ1023" s="7">
        <v>0.33979460780136478</v>
      </c>
      <c r="AR1023" s="7">
        <v>0.76853666617889471</v>
      </c>
      <c r="AS1023" s="7">
        <v>-2.7203426006991953</v>
      </c>
    </row>
    <row r="1024" spans="34:45" x14ac:dyDescent="0.25">
      <c r="AH1024" t="str">
        <v>Montenegro</v>
      </c>
      <c r="AI1024">
        <v>75.8</v>
      </c>
      <c r="AJ1024" s="7">
        <v>78.567001861471738</v>
      </c>
      <c r="AK1024" s="7">
        <v>-2.7670018614717407</v>
      </c>
      <c r="AL1024" s="7">
        <v>-2.776085363329583</v>
      </c>
      <c r="AM1024" s="7">
        <v>3.2720542306911952E-3</v>
      </c>
      <c r="AN1024" s="7">
        <v>-0.60286560026713831</v>
      </c>
      <c r="AO1024" s="7">
        <v>1.9885367190423437E-4</v>
      </c>
      <c r="AP1024" s="7">
        <v>0.29295400660571058</v>
      </c>
      <c r="AQ1024" s="7">
        <v>0.34005733279206318</v>
      </c>
      <c r="AR1024" s="7">
        <v>0.77644420293227656</v>
      </c>
      <c r="AS1024" s="7">
        <v>-2.776085363329583</v>
      </c>
    </row>
    <row r="1025" spans="34:45" x14ac:dyDescent="0.25">
      <c r="AH1025" t="str">
        <v>Montenegro</v>
      </c>
      <c r="AI1025">
        <v>75.599999999999994</v>
      </c>
      <c r="AJ1025" s="7">
        <v>78.828569646195518</v>
      </c>
      <c r="AK1025" s="7">
        <v>-3.228569646195524</v>
      </c>
      <c r="AL1025" s="7">
        <v>-3.238548936629897</v>
      </c>
      <c r="AM1025" s="7">
        <v>3.0814079483257113E-3</v>
      </c>
      <c r="AN1025" s="7">
        <v>-0.70336326336769561</v>
      </c>
      <c r="AO1025" s="7">
        <v>2.5485761548425865E-4</v>
      </c>
      <c r="AP1025" s="7">
        <v>0.29295400660571058</v>
      </c>
      <c r="AQ1025" s="7">
        <v>0.34079270304827602</v>
      </c>
      <c r="AR1025" s="7">
        <v>0.83866755235176205</v>
      </c>
      <c r="AS1025" s="7">
        <v>-3.238548936629897</v>
      </c>
    </row>
    <row r="1026" spans="34:45" x14ac:dyDescent="0.25">
      <c r="AH1026" t="str">
        <v>Montenegro</v>
      </c>
      <c r="AI1026">
        <v>75.400000000000006</v>
      </c>
      <c r="AJ1026" s="7">
        <v>75.52335179882509</v>
      </c>
      <c r="AK1026" s="7">
        <v>-0.12335179882508385</v>
      </c>
      <c r="AL1026" s="7">
        <v>-0.123632273637444</v>
      </c>
      <c r="AM1026" s="7">
        <v>2.2686213244177849E-3</v>
      </c>
      <c r="AN1026" s="7">
        <v>-2.6861981234953258E-2</v>
      </c>
      <c r="AO1026" s="7">
        <v>2.7344703042155329E-7</v>
      </c>
      <c r="AP1026" s="7">
        <v>0.29295400660571058</v>
      </c>
      <c r="AQ1026" s="7">
        <v>0.34082867909985071</v>
      </c>
      <c r="AR1026" s="7">
        <v>0.16389625143655134</v>
      </c>
      <c r="AS1026" s="7">
        <v>-0.123632273637444</v>
      </c>
    </row>
    <row r="1027" spans="34:45" x14ac:dyDescent="0.25">
      <c r="AH1027" t="str">
        <v>Montenegro</v>
      </c>
      <c r="AI1027">
        <v>75.3</v>
      </c>
      <c r="AJ1027" s="7">
        <v>75.300119707525525</v>
      </c>
      <c r="AK1027" s="7">
        <v>-1.1970752552770136E-4</v>
      </c>
      <c r="AL1027" s="7">
        <v>-1.1995509424171994E-4</v>
      </c>
      <c r="AM1027" s="7">
        <v>2.0638449378373221E-3</v>
      </c>
      <c r="AN1027" s="7">
        <v>-2.6065703132387145E-5</v>
      </c>
      <c r="AO1027" s="7">
        <v>2.3418654862401616E-13</v>
      </c>
      <c r="AP1027" s="7">
        <v>0.29295400660571058</v>
      </c>
      <c r="AQ1027" s="7">
        <v>0.34250623888399095</v>
      </c>
      <c r="AR1027" s="7">
        <v>5.1054581706627611E-3</v>
      </c>
      <c r="AS1027" s="7">
        <v>-1.1995509424171994E-4</v>
      </c>
    </row>
    <row r="1028" spans="34:45" x14ac:dyDescent="0.25">
      <c r="AH1028" t="str">
        <v>Montenegro</v>
      </c>
      <c r="AI1028">
        <v>75</v>
      </c>
      <c r="AJ1028" s="7">
        <v>74.670954256542117</v>
      </c>
      <c r="AK1028" s="7">
        <v>0.32904574345788262</v>
      </c>
      <c r="AL1028" s="7">
        <v>0.3296139317622504</v>
      </c>
      <c r="AM1028" s="7">
        <v>1.723799419915364E-3</v>
      </c>
      <c r="AN1028" s="7">
        <v>7.1635828516047509E-2</v>
      </c>
      <c r="AO1028" s="7">
        <v>1.4768804401891185E-6</v>
      </c>
      <c r="AP1028" s="7">
        <v>0.29295400660571058</v>
      </c>
      <c r="AQ1028" s="7">
        <v>0.34297172039122459</v>
      </c>
      <c r="AR1028" s="7">
        <v>0.26764870355756909</v>
      </c>
      <c r="AS1028" s="7">
        <v>0.3296139317622504</v>
      </c>
    </row>
    <row r="1029" spans="34:45" x14ac:dyDescent="0.25">
      <c r="AH1029" t="str">
        <v>Montenegro</v>
      </c>
      <c r="AI1029">
        <v>74.599999999999994</v>
      </c>
      <c r="AJ1029" s="7">
        <v>74.016337269539363</v>
      </c>
      <c r="AK1029" s="7">
        <v>0.583662730460631</v>
      </c>
      <c r="AL1029" s="7">
        <v>0.58453324665798845</v>
      </c>
      <c r="AM1029" s="7">
        <v>1.4892501022560939E-3</v>
      </c>
      <c r="AN1029" s="7">
        <v>0.12705301044032521</v>
      </c>
      <c r="AO1029" s="7">
        <v>4.012671090560904E-6</v>
      </c>
      <c r="AP1029" s="7">
        <v>0.29295400660571058</v>
      </c>
      <c r="AQ1029" s="7">
        <v>0.34359385492803241</v>
      </c>
      <c r="AR1029" s="7">
        <v>0.3564449613058448</v>
      </c>
      <c r="AS1029" s="7">
        <v>0.58453324665798845</v>
      </c>
    </row>
    <row r="1030" spans="34:45" x14ac:dyDescent="0.25">
      <c r="AH1030" t="str">
        <v>Montenegro</v>
      </c>
      <c r="AI1030">
        <v>74.2</v>
      </c>
      <c r="AJ1030" s="7">
        <v>72.927722211514151</v>
      </c>
      <c r="AK1030" s="7">
        <v>1.2722777884858516</v>
      </c>
      <c r="AL1030" s="7">
        <v>1.2738767700200881</v>
      </c>
      <c r="AM1030" s="7">
        <v>1.2552089588785862E-3</v>
      </c>
      <c r="AN1030" s="7">
        <v>0.27691982686802374</v>
      </c>
      <c r="AO1030" s="7">
        <v>1.6062692872559308E-5</v>
      </c>
      <c r="AP1030" s="7">
        <v>0.29295400660571058</v>
      </c>
      <c r="AQ1030" s="7">
        <v>0.34436336583846378</v>
      </c>
      <c r="AR1030" s="7">
        <v>0.52623172354773873</v>
      </c>
      <c r="AS1030" s="7">
        <v>1.2738767700200881</v>
      </c>
    </row>
    <row r="1031" spans="34:45" x14ac:dyDescent="0.25">
      <c r="AH1031" t="str">
        <v>Montenegro</v>
      </c>
      <c r="AI1031">
        <v>73.8</v>
      </c>
      <c r="AJ1031" s="7">
        <v>75.980936246440081</v>
      </c>
      <c r="AK1031" s="7">
        <v>-2.1809362464400834</v>
      </c>
      <c r="AL1031" s="7">
        <v>-2.1856345446507732</v>
      </c>
      <c r="AM1031" s="7">
        <v>2.149626625452334E-3</v>
      </c>
      <c r="AN1031" s="7">
        <v>-0.47490815588209651</v>
      </c>
      <c r="AO1031" s="7">
        <v>8.0977732968749044E-5</v>
      </c>
      <c r="AP1031" s="7">
        <v>0.3152427890443939</v>
      </c>
      <c r="AQ1031" s="7">
        <v>0.34485949888720968</v>
      </c>
      <c r="AR1031" s="7">
        <v>0.68913580365708504</v>
      </c>
      <c r="AS1031" s="7">
        <v>-2.1856345446507732</v>
      </c>
    </row>
    <row r="1032" spans="34:45" x14ac:dyDescent="0.25">
      <c r="AH1032" t="str">
        <v>Morocco</v>
      </c>
      <c r="AI1032">
        <v>74.099999999999994</v>
      </c>
      <c r="AJ1032" s="7">
        <v>71.202459227231657</v>
      </c>
      <c r="AK1032" s="7">
        <v>2.8975407727683375</v>
      </c>
      <c r="AL1032" s="7">
        <v>2.9044511562699906</v>
      </c>
      <c r="AM1032" s="7">
        <v>2.3792390127599316E-3</v>
      </c>
      <c r="AN1032" s="7">
        <v>0.63102444913977551</v>
      </c>
      <c r="AO1032" s="7">
        <v>1.5827550809025708E-4</v>
      </c>
      <c r="AP1032" s="7">
        <v>0.3152427890443939</v>
      </c>
      <c r="AQ1032" s="7">
        <v>0.34682741297126601</v>
      </c>
      <c r="AR1032" s="7">
        <v>0.79437047348184808</v>
      </c>
      <c r="AS1032" s="7">
        <v>2.9044511562699906</v>
      </c>
    </row>
    <row r="1033" spans="34:45" x14ac:dyDescent="0.25">
      <c r="AH1033" t="str">
        <v>Morocco</v>
      </c>
      <c r="AI1033">
        <v>73.900000000000006</v>
      </c>
      <c r="AJ1033" s="7">
        <v>71.202308926430959</v>
      </c>
      <c r="AK1033" s="7">
        <v>2.6976910735690467</v>
      </c>
      <c r="AL1033" s="7">
        <v>2.7029960514465774</v>
      </c>
      <c r="AM1033" s="7">
        <v>1.9626287928506125E-3</v>
      </c>
      <c r="AN1033" s="7">
        <v>0.58737868525387338</v>
      </c>
      <c r="AO1033" s="7">
        <v>1.1307757273102198E-4</v>
      </c>
      <c r="AP1033" s="7">
        <v>0.3152427890443939</v>
      </c>
      <c r="AQ1033" s="7">
        <v>0.34705720915652177</v>
      </c>
      <c r="AR1033" s="7">
        <v>0.76640634473748548</v>
      </c>
      <c r="AS1033" s="7">
        <v>2.7029960514465774</v>
      </c>
    </row>
    <row r="1034" spans="34:45" x14ac:dyDescent="0.25">
      <c r="AH1034" t="str">
        <v>Morocco</v>
      </c>
      <c r="AI1034">
        <v>73.599999999999994</v>
      </c>
      <c r="AJ1034" s="7">
        <v>70.232763685266676</v>
      </c>
      <c r="AK1034" s="7">
        <v>3.3672363147333186</v>
      </c>
      <c r="AL1034" s="7">
        <v>3.3732002508561201</v>
      </c>
      <c r="AM1034" s="7">
        <v>1.7680350051224943E-3</v>
      </c>
      <c r="AN1034" s="7">
        <v>0.73308988959595667</v>
      </c>
      <c r="AO1034" s="7">
        <v>1.586436145524052E-4</v>
      </c>
      <c r="AP1034" s="7">
        <v>0.3152427890443939</v>
      </c>
      <c r="AQ1034" s="7">
        <v>0.34823197254348154</v>
      </c>
      <c r="AR1034" s="7">
        <v>0.85620668625978191</v>
      </c>
      <c r="AS1034" s="7">
        <v>3.3732002508561201</v>
      </c>
    </row>
    <row r="1035" spans="34:45" x14ac:dyDescent="0.25">
      <c r="AH1035" t="str">
        <v>Morocco</v>
      </c>
      <c r="AI1035">
        <v>73.3</v>
      </c>
      <c r="AJ1035" s="7">
        <v>72.497317781527983</v>
      </c>
      <c r="AK1035" s="7">
        <v>0.8026822184720146</v>
      </c>
      <c r="AL1035" s="7">
        <v>0.80479255983204834</v>
      </c>
      <c r="AM1035" s="7">
        <v>2.6222177805348698E-3</v>
      </c>
      <c r="AN1035" s="7">
        <v>0.17482887674176403</v>
      </c>
      <c r="AO1035" s="7">
        <v>1.3393193780550317E-5</v>
      </c>
      <c r="AP1035" s="7">
        <v>0.3152427890443939</v>
      </c>
      <c r="AQ1035" s="7">
        <v>0.34956994668241792</v>
      </c>
      <c r="AR1035" s="7">
        <v>0.41812543182849332</v>
      </c>
      <c r="AS1035" s="7">
        <v>0.80479255983204834</v>
      </c>
    </row>
    <row r="1036" spans="34:45" x14ac:dyDescent="0.25">
      <c r="AH1036" t="str">
        <v>Morocco</v>
      </c>
      <c r="AI1036">
        <v>72.8</v>
      </c>
      <c r="AJ1036" s="7">
        <v>72.05094035367793</v>
      </c>
      <c r="AK1036" s="7">
        <v>0.7490596463220669</v>
      </c>
      <c r="AL1036" s="7">
        <v>0.75101134311438633</v>
      </c>
      <c r="AM1036" s="7">
        <v>2.5987580749791302E-3</v>
      </c>
      <c r="AN1036" s="7">
        <v>0.16314764852718841</v>
      </c>
      <c r="AO1036" s="7">
        <v>1.1558629257923146E-5</v>
      </c>
      <c r="AP1036" s="7">
        <v>0.3152427890443939</v>
      </c>
      <c r="AQ1036" s="7">
        <v>0.34965885634815802</v>
      </c>
      <c r="AR1036" s="7">
        <v>0.4039153977347093</v>
      </c>
      <c r="AS1036" s="7">
        <v>0.75101134311438633</v>
      </c>
    </row>
    <row r="1037" spans="34:45" x14ac:dyDescent="0.25">
      <c r="AH1037" t="str">
        <v>Morocco</v>
      </c>
      <c r="AI1037">
        <v>72.3</v>
      </c>
      <c r="AJ1037" s="7">
        <v>68.298762296854761</v>
      </c>
      <c r="AK1037" s="7">
        <v>4.001237703145236</v>
      </c>
      <c r="AL1037" s="7">
        <v>4.0061164751245553</v>
      </c>
      <c r="AM1037" s="7">
        <v>1.2178307869012664E-3</v>
      </c>
      <c r="AN1037" s="7">
        <v>0.8708800300353815</v>
      </c>
      <c r="AO1037" s="7">
        <v>1.5412801382448492E-4</v>
      </c>
      <c r="AP1037" s="7">
        <v>0.3152427890443939</v>
      </c>
      <c r="AQ1037" s="7">
        <v>0.35100934428364089</v>
      </c>
      <c r="AR1037" s="7">
        <v>0.93320953168909582</v>
      </c>
      <c r="AS1037" s="7">
        <v>4.0061164751245553</v>
      </c>
    </row>
    <row r="1038" spans="34:45" x14ac:dyDescent="0.25">
      <c r="AH1038" t="str">
        <v>Morocco</v>
      </c>
      <c r="AI1038">
        <v>71.8</v>
      </c>
      <c r="AJ1038" s="7">
        <v>67.803743832286429</v>
      </c>
      <c r="AK1038" s="7">
        <v>3.9962561677135682</v>
      </c>
      <c r="AL1038" s="7">
        <v>4.0009871814920377</v>
      </c>
      <c r="AM1038" s="7">
        <v>1.1824616185610289E-3</v>
      </c>
      <c r="AN1038" s="7">
        <v>0.86978038527373336</v>
      </c>
      <c r="AO1038" s="7">
        <v>1.4926873830495733E-4</v>
      </c>
      <c r="AP1038" s="7">
        <v>0.3152427890443939</v>
      </c>
      <c r="AQ1038" s="7">
        <v>0.35195976924407424</v>
      </c>
      <c r="AR1038" s="7">
        <v>0.93262017202810565</v>
      </c>
      <c r="AS1038" s="7">
        <v>4.0009871814920377</v>
      </c>
    </row>
    <row r="1039" spans="34:45" x14ac:dyDescent="0.25">
      <c r="AH1039" t="str">
        <v>Morocco</v>
      </c>
      <c r="AI1039">
        <v>71.400000000000006</v>
      </c>
      <c r="AJ1039" s="7">
        <v>67.197439698268823</v>
      </c>
      <c r="AK1039" s="7">
        <v>4.2025603017311823</v>
      </c>
      <c r="AL1039" s="7">
        <v>4.207950820320784</v>
      </c>
      <c r="AM1039" s="7">
        <v>1.2810317467518515E-3</v>
      </c>
      <c r="AN1039" s="7">
        <v>0.91472737069569521</v>
      </c>
      <c r="AO1039" s="7">
        <v>1.7887460700966303E-4</v>
      </c>
      <c r="AP1039" s="7">
        <v>0.3152427890443939</v>
      </c>
      <c r="AQ1039" s="7">
        <v>0.35216416784706683</v>
      </c>
      <c r="AR1039" s="7">
        <v>0.95641380724856495</v>
      </c>
      <c r="AS1039" s="7">
        <v>4.207950820320784</v>
      </c>
    </row>
    <row r="1040" spans="34:45" x14ac:dyDescent="0.25">
      <c r="AH1040" t="str">
        <v>Morocco</v>
      </c>
      <c r="AI1040">
        <v>71</v>
      </c>
      <c r="AJ1040" s="7">
        <v>67.046850551032406</v>
      </c>
      <c r="AK1040" s="7">
        <v>3.9531494489675936</v>
      </c>
      <c r="AL1040" s="7">
        <v>3.9583921793346581</v>
      </c>
      <c r="AM1040" s="7">
        <v>1.3244595607365384E-3</v>
      </c>
      <c r="AN1040" s="7">
        <v>0.86045942561964184</v>
      </c>
      <c r="AO1040" s="7">
        <v>1.6365294747800946E-4</v>
      </c>
      <c r="AP1040" s="7">
        <v>0.3152427890443939</v>
      </c>
      <c r="AQ1040" s="7">
        <v>0.35349662177570423</v>
      </c>
      <c r="AR1040" s="7">
        <v>0.92760952216956127</v>
      </c>
      <c r="AS1040" s="7">
        <v>3.9583921793346581</v>
      </c>
    </row>
    <row r="1041" spans="34:45" x14ac:dyDescent="0.25">
      <c r="AH1041" t="str">
        <v>Morocco</v>
      </c>
      <c r="AI1041">
        <v>77</v>
      </c>
      <c r="AJ1041" s="7">
        <v>66.517055161587706</v>
      </c>
      <c r="AK1041" s="7">
        <v>10.482944838412294</v>
      </c>
      <c r="AL1041" s="7">
        <v>10.499044408211189</v>
      </c>
      <c r="AM1041" s="7">
        <v>1.5334319175089638E-3</v>
      </c>
      <c r="AN1041" s="7">
        <v>2.2820013990995589</v>
      </c>
      <c r="AO1041" s="7">
        <v>1.3329428612128859E-3</v>
      </c>
      <c r="AP1041" s="7">
        <v>0.3152427890443939</v>
      </c>
      <c r="AQ1041" s="7">
        <v>0.35464981516076627</v>
      </c>
      <c r="AR1041" s="7">
        <v>1.5106294711475607</v>
      </c>
      <c r="AS1041" s="7">
        <v>10.499044408211189</v>
      </c>
    </row>
    <row r="1042" spans="34:45" x14ac:dyDescent="0.25">
      <c r="AH1042" t="str">
        <v>Morocco</v>
      </c>
      <c r="AI1042">
        <v>72</v>
      </c>
      <c r="AJ1042" s="7">
        <v>66.203554687852787</v>
      </c>
      <c r="AK1042" s="7">
        <v>5.7964453121472133</v>
      </c>
      <c r="AL1042" s="7">
        <v>5.8070525151522832</v>
      </c>
      <c r="AM1042" s="7">
        <v>1.8266070398696441E-3</v>
      </c>
      <c r="AN1042" s="7">
        <v>1.2619964054093809</v>
      </c>
      <c r="AO1042" s="7">
        <v>4.85740284971864E-4</v>
      </c>
      <c r="AP1042" s="7">
        <v>0.33286538375086522</v>
      </c>
      <c r="AQ1042" s="7">
        <v>0.35472753845226507</v>
      </c>
      <c r="AR1042" s="7">
        <v>1.123386133708878</v>
      </c>
      <c r="AS1042" s="7">
        <v>5.8070525151522832</v>
      </c>
    </row>
    <row r="1043" spans="34:45" x14ac:dyDescent="0.25">
      <c r="AH1043" t="str">
        <v>Morocco</v>
      </c>
      <c r="AI1043">
        <v>69.900000000000006</v>
      </c>
      <c r="AJ1043" s="7">
        <v>65.6414954992063</v>
      </c>
      <c r="AK1043" s="7">
        <v>4.2585045007937055</v>
      </c>
      <c r="AL1043" s="7">
        <v>4.2681028709416244</v>
      </c>
      <c r="AM1043" s="7">
        <v>2.2488610134650333E-3</v>
      </c>
      <c r="AN1043" s="7">
        <v>0.92735360421481472</v>
      </c>
      <c r="AO1043" s="7">
        <v>3.2305752485794809E-4</v>
      </c>
      <c r="AP1043" s="7">
        <v>0.33286538375086522</v>
      </c>
      <c r="AQ1043" s="7">
        <v>0.35605385207141704</v>
      </c>
      <c r="AR1043" s="7">
        <v>0.96299200630888659</v>
      </c>
      <c r="AS1043" s="7">
        <v>4.2681028709416244</v>
      </c>
    </row>
    <row r="1044" spans="34:45" x14ac:dyDescent="0.25">
      <c r="AH1044" t="str">
        <v>Morocco</v>
      </c>
      <c r="AI1044">
        <v>69.5</v>
      </c>
      <c r="AJ1044" s="7">
        <v>69.261353203074094</v>
      </c>
      <c r="AK1044" s="7">
        <v>0.23864679692590585</v>
      </c>
      <c r="AL1044" s="7">
        <v>0.23978484410580889</v>
      </c>
      <c r="AM1044" s="7">
        <v>4.7461180632452724E-3</v>
      </c>
      <c r="AN1044" s="7">
        <v>5.2034099054639064E-2</v>
      </c>
      <c r="AO1044" s="7">
        <v>2.151936666821297E-6</v>
      </c>
      <c r="AP1044" s="7">
        <v>0.33286538375086522</v>
      </c>
      <c r="AQ1044" s="7">
        <v>0.35608403806832239</v>
      </c>
      <c r="AR1044" s="7">
        <v>0.22810983988999481</v>
      </c>
      <c r="AS1044" s="7">
        <v>0.23978484410580889</v>
      </c>
    </row>
    <row r="1045" spans="34:45" x14ac:dyDescent="0.25">
      <c r="AH1045" t="str">
        <v>Morocco</v>
      </c>
      <c r="AI1045">
        <v>69</v>
      </c>
      <c r="AJ1045" s="7">
        <v>64.188860890591812</v>
      </c>
      <c r="AK1045" s="7">
        <v>4.8111391094081881</v>
      </c>
      <c r="AL1045" s="7">
        <v>4.8279515896852763</v>
      </c>
      <c r="AM1045" s="7">
        <v>3.4823216357445456E-3</v>
      </c>
      <c r="AN1045" s="7">
        <v>1.0483463326104951</v>
      </c>
      <c r="AO1045" s="7">
        <v>6.4009168221212302E-4</v>
      </c>
      <c r="AP1045" s="7">
        <v>0.33286538375086522</v>
      </c>
      <c r="AQ1045" s="7">
        <v>0.35722919893051308</v>
      </c>
      <c r="AR1045" s="7">
        <v>1.023887851578724</v>
      </c>
      <c r="AS1045" s="7">
        <v>4.8279515896852763</v>
      </c>
    </row>
    <row r="1046" spans="34:45" x14ac:dyDescent="0.25">
      <c r="AH1046" t="str">
        <v>Morocco</v>
      </c>
      <c r="AI1046">
        <v>68.599999999999994</v>
      </c>
      <c r="AJ1046" s="7">
        <v>68.095050472641262</v>
      </c>
      <c r="AK1046" s="7">
        <v>0.50494952735873255</v>
      </c>
      <c r="AL1046" s="7">
        <v>0.50821684798776057</v>
      </c>
      <c r="AM1046" s="7">
        <v>6.4289892040468224E-3</v>
      </c>
      <c r="AN1046" s="7">
        <v>0.11019144644182347</v>
      </c>
      <c r="AO1046" s="7">
        <v>1.309448137376584E-5</v>
      </c>
      <c r="AP1046" s="7">
        <v>0.33286538375086522</v>
      </c>
      <c r="AQ1046" s="7">
        <v>0.35840353702586353</v>
      </c>
      <c r="AR1046" s="7">
        <v>0.33195096993656076</v>
      </c>
      <c r="AS1046" s="7">
        <v>0.50821684798776057</v>
      </c>
    </row>
    <row r="1047" spans="34:45" x14ac:dyDescent="0.25">
      <c r="AH1047" t="str">
        <v>Mozambique</v>
      </c>
      <c r="AI1047">
        <v>56.7</v>
      </c>
      <c r="AJ1047" s="7">
        <v>57.260459758753278</v>
      </c>
      <c r="AK1047" s="7">
        <v>-0.56045975875327514</v>
      </c>
      <c r="AL1047" s="7">
        <v>-0.56273768460832274</v>
      </c>
      <c r="AM1047" s="7">
        <v>4.0479355077012247E-3</v>
      </c>
      <c r="AN1047" s="7">
        <v>-0.12215875198580835</v>
      </c>
      <c r="AO1047" s="7">
        <v>1.0108647964487505E-5</v>
      </c>
      <c r="AP1047" s="7">
        <v>0.33286538375086522</v>
      </c>
      <c r="AQ1047" s="7">
        <v>0.35922559772835655</v>
      </c>
      <c r="AR1047" s="7">
        <v>0.34951216285818776</v>
      </c>
      <c r="AS1047" s="7">
        <v>-0.56273768460832274</v>
      </c>
    </row>
    <row r="1048" spans="34:45" x14ac:dyDescent="0.25">
      <c r="AH1048" t="str">
        <v>Mozambique</v>
      </c>
      <c r="AI1048">
        <v>55.3</v>
      </c>
      <c r="AJ1048" s="7">
        <v>68.194598971944558</v>
      </c>
      <c r="AK1048" s="7">
        <v>-12.894598971944561</v>
      </c>
      <c r="AL1048" s="7">
        <v>-12.946420649520018</v>
      </c>
      <c r="AM1048" s="7">
        <v>4.0027803034021359E-3</v>
      </c>
      <c r="AN1048" s="7">
        <v>-2.8104647762256731</v>
      </c>
      <c r="AO1048" s="7">
        <v>5.2906456003656635E-3</v>
      </c>
      <c r="AP1048" s="7">
        <v>0.33286538375086522</v>
      </c>
      <c r="AQ1048" s="7">
        <v>0.35979489961420108</v>
      </c>
      <c r="AR1048" s="7">
        <v>1.6764440868175929</v>
      </c>
      <c r="AS1048" s="7">
        <v>-12.946420649520018</v>
      </c>
    </row>
    <row r="1049" spans="34:45" x14ac:dyDescent="0.25">
      <c r="AH1049" t="str">
        <v>Mozambique</v>
      </c>
      <c r="AI1049">
        <v>54.8</v>
      </c>
      <c r="AJ1049" s="7">
        <v>68.347662947191566</v>
      </c>
      <c r="AK1049" s="7">
        <v>-13.547662947191569</v>
      </c>
      <c r="AL1049" s="7">
        <v>-13.595164536648166</v>
      </c>
      <c r="AM1049" s="7">
        <v>3.4940062202666426E-3</v>
      </c>
      <c r="AN1049" s="7">
        <v>-2.9520505871549028</v>
      </c>
      <c r="AO1049" s="7">
        <v>5.0926062534374077E-3</v>
      </c>
      <c r="AP1049" s="7">
        <v>0.33286538375086522</v>
      </c>
      <c r="AQ1049" s="7">
        <v>0.36053654872591595</v>
      </c>
      <c r="AR1049" s="7">
        <v>1.7181532490307443</v>
      </c>
      <c r="AS1049" s="7">
        <v>-13.595164536648166</v>
      </c>
    </row>
    <row r="1050" spans="34:45" x14ac:dyDescent="0.25">
      <c r="AH1050" t="str">
        <v>Mozambique</v>
      </c>
      <c r="AI1050">
        <v>54.3</v>
      </c>
      <c r="AJ1050" s="7">
        <v>68.86399612571131</v>
      </c>
      <c r="AK1050" s="7">
        <v>-14.563996125711313</v>
      </c>
      <c r="AL1050" s="7">
        <v>-14.607502831208558</v>
      </c>
      <c r="AM1050" s="7">
        <v>2.9783807677444879E-3</v>
      </c>
      <c r="AN1050" s="7">
        <v>-3.1726899776826278</v>
      </c>
      <c r="AO1050" s="7">
        <v>5.0116376852491762E-3</v>
      </c>
      <c r="AP1050" s="7">
        <v>0.33286538375086522</v>
      </c>
      <c r="AQ1050" s="7">
        <v>0.36082218883286726</v>
      </c>
      <c r="AR1050" s="7">
        <v>1.7812046422807875</v>
      </c>
      <c r="AS1050" s="7">
        <v>-14.607502831208558</v>
      </c>
    </row>
    <row r="1051" spans="34:45" x14ac:dyDescent="0.25">
      <c r="AH1051" t="str">
        <v>Mozambique</v>
      </c>
      <c r="AI1051">
        <v>54</v>
      </c>
      <c r="AJ1051" s="7">
        <v>68.592866512142763</v>
      </c>
      <c r="AK1051" s="7">
        <v>-14.592866512142763</v>
      </c>
      <c r="AL1051" s="7">
        <v>-14.635349878604513</v>
      </c>
      <c r="AM1051" s="7">
        <v>2.9027913110473498E-3</v>
      </c>
      <c r="AN1051" s="7">
        <v>-3.1788587388421936</v>
      </c>
      <c r="AO1051" s="7">
        <v>4.9030861280346125E-3</v>
      </c>
      <c r="AP1051" s="7">
        <v>0.33286538375086522</v>
      </c>
      <c r="AQ1051" s="7">
        <v>0.36188026960369646</v>
      </c>
      <c r="AR1051" s="7">
        <v>1.7829354275582145</v>
      </c>
      <c r="AS1051" s="7">
        <v>-14.635349878604513</v>
      </c>
    </row>
    <row r="1052" spans="34:45" x14ac:dyDescent="0.25">
      <c r="AH1052" t="str">
        <v>Mozambique</v>
      </c>
      <c r="AI1052">
        <v>53.8</v>
      </c>
      <c r="AJ1052" s="7">
        <v>69.911165283973091</v>
      </c>
      <c r="AK1052" s="7">
        <v>-16.111165283973094</v>
      </c>
      <c r="AL1052" s="7">
        <v>-16.169790732801282</v>
      </c>
      <c r="AM1052" s="7">
        <v>3.6256158039981948E-3</v>
      </c>
      <c r="AN1052" s="7">
        <v>-3.510872402610568</v>
      </c>
      <c r="AO1052" s="7">
        <v>7.4754625322700019E-3</v>
      </c>
      <c r="AP1052" s="7">
        <v>0.33286538375086522</v>
      </c>
      <c r="AQ1052" s="7">
        <v>0.36561802918894787</v>
      </c>
      <c r="AR1052" s="7">
        <v>1.8737322120864999</v>
      </c>
      <c r="AS1052" s="7">
        <v>-16.169790732801282</v>
      </c>
    </row>
    <row r="1053" spans="34:45" x14ac:dyDescent="0.25">
      <c r="AH1053" t="str">
        <v>Mozambique</v>
      </c>
      <c r="AI1053">
        <v>53.2</v>
      </c>
      <c r="AJ1053" s="7">
        <v>67.956964128904616</v>
      </c>
      <c r="AK1053" s="7">
        <v>-14.756964128904613</v>
      </c>
      <c r="AL1053" s="7">
        <v>-14.802999866631311</v>
      </c>
      <c r="AM1053" s="7">
        <v>3.1098924637883016E-3</v>
      </c>
      <c r="AN1053" s="7">
        <v>-3.2149390820936246</v>
      </c>
      <c r="AO1053" s="7">
        <v>5.373934038890779E-3</v>
      </c>
      <c r="AP1053" s="7">
        <v>0.33286538375086522</v>
      </c>
      <c r="AQ1053" s="7">
        <v>0.36594487742008186</v>
      </c>
      <c r="AR1053" s="7">
        <v>1.7930251203186263</v>
      </c>
      <c r="AS1053" s="7">
        <v>-14.802999866631311</v>
      </c>
    </row>
    <row r="1054" spans="34:45" x14ac:dyDescent="0.25">
      <c r="AH1054" t="str">
        <v>Mozambique</v>
      </c>
      <c r="AI1054">
        <v>52.1</v>
      </c>
      <c r="AJ1054" s="7">
        <v>54.487266228092494</v>
      </c>
      <c r="AK1054" s="7">
        <v>-2.3872662280924928</v>
      </c>
      <c r="AL1054" s="7">
        <v>-2.3957467599905198</v>
      </c>
      <c r="AM1054" s="7">
        <v>3.5398281820322461E-3</v>
      </c>
      <c r="AN1054" s="7">
        <v>-0.52019988471645984</v>
      </c>
      <c r="AO1054" s="7">
        <v>1.6021806805022854E-4</v>
      </c>
      <c r="AP1054" s="7">
        <v>0.35220887014201224</v>
      </c>
      <c r="AQ1054" s="7">
        <v>0.36772225338941578</v>
      </c>
      <c r="AR1054" s="7">
        <v>0.7212488368908887</v>
      </c>
      <c r="AS1054" s="7">
        <v>-2.3957467599905198</v>
      </c>
    </row>
    <row r="1055" spans="34:45" x14ac:dyDescent="0.25">
      <c r="AH1055" t="str">
        <v>Mozambique</v>
      </c>
      <c r="AI1055">
        <v>51.2</v>
      </c>
      <c r="AJ1055" s="7">
        <v>53.771811978595636</v>
      </c>
      <c r="AK1055" s="7">
        <v>-2.5718119785956333</v>
      </c>
      <c r="AL1055" s="7">
        <v>-2.5818533590339392</v>
      </c>
      <c r="AM1055" s="7">
        <v>3.8892140807186859E-3</v>
      </c>
      <c r="AN1055" s="7">
        <v>-0.56051180427066882</v>
      </c>
      <c r="AO1055" s="7">
        <v>2.0444311183079596E-4</v>
      </c>
      <c r="AP1055" s="7">
        <v>0.35220887014201224</v>
      </c>
      <c r="AQ1055" s="7">
        <v>0.36944763842937323</v>
      </c>
      <c r="AR1055" s="7">
        <v>0.74867336286972896</v>
      </c>
      <c r="AS1055" s="7">
        <v>-2.5818533590339392</v>
      </c>
    </row>
    <row r="1056" spans="34:45" x14ac:dyDescent="0.25">
      <c r="AH1056" t="str">
        <v>Mozambique</v>
      </c>
      <c r="AI1056">
        <v>58</v>
      </c>
      <c r="AJ1056" s="7">
        <v>52.907019255329516</v>
      </c>
      <c r="AK1056" s="7">
        <v>5.0929807446704842</v>
      </c>
      <c r="AL1056" s="7">
        <v>5.1151903167440897</v>
      </c>
      <c r="AM1056" s="7">
        <v>4.3418857751792578E-3</v>
      </c>
      <c r="AN1056" s="7">
        <v>1.1102385047577514</v>
      </c>
      <c r="AO1056" s="7">
        <v>8.9587924781331472E-4</v>
      </c>
      <c r="AP1056" s="7">
        <v>0.35220887014201224</v>
      </c>
      <c r="AQ1056" s="7">
        <v>0.36963709237846498</v>
      </c>
      <c r="AR1056" s="7">
        <v>1.0536785585546247</v>
      </c>
      <c r="AS1056" s="7">
        <v>5.1151903167440897</v>
      </c>
    </row>
    <row r="1057" spans="34:45" x14ac:dyDescent="0.25">
      <c r="AH1057" t="str">
        <v>Mozambique</v>
      </c>
      <c r="AI1057">
        <v>54</v>
      </c>
      <c r="AJ1057" s="7">
        <v>52.657150816533871</v>
      </c>
      <c r="AK1057" s="7">
        <v>1.3428491834661287</v>
      </c>
      <c r="AL1057" s="7">
        <v>1.3491170021871544</v>
      </c>
      <c r="AM1057" s="7">
        <v>4.6458674161429497E-3</v>
      </c>
      <c r="AN1057" s="7">
        <v>0.29277756683612011</v>
      </c>
      <c r="AO1057" s="7">
        <v>6.668275460460387E-5</v>
      </c>
      <c r="AP1057" s="7">
        <v>0.35220887014201224</v>
      </c>
      <c r="AQ1057" s="7">
        <v>0.37060568454243747</v>
      </c>
      <c r="AR1057" s="7">
        <v>0.54108924110179835</v>
      </c>
      <c r="AS1057" s="7">
        <v>1.3491170021871544</v>
      </c>
    </row>
    <row r="1058" spans="34:45" x14ac:dyDescent="0.25">
      <c r="AH1058" t="str">
        <v>Mozambique</v>
      </c>
      <c r="AI1058">
        <v>51</v>
      </c>
      <c r="AJ1058" s="7">
        <v>52.40596386695691</v>
      </c>
      <c r="AK1058" s="7">
        <v>-1.4059638669569097</v>
      </c>
      <c r="AL1058" s="7">
        <v>-1.413094152350884</v>
      </c>
      <c r="AM1058" s="7">
        <v>5.0458671717748503E-3</v>
      </c>
      <c r="AN1058" s="7">
        <v>-0.30659989311136288</v>
      </c>
      <c r="AO1058" s="7">
        <v>7.9455781101993718E-5</v>
      </c>
      <c r="AP1058" s="7">
        <v>0.35220887014201224</v>
      </c>
      <c r="AQ1058" s="7">
        <v>0.37104275384771301</v>
      </c>
      <c r="AR1058" s="7">
        <v>0.55371463147668665</v>
      </c>
      <c r="AS1058" s="7">
        <v>-1.413094152350884</v>
      </c>
    </row>
    <row r="1059" spans="34:45" x14ac:dyDescent="0.25">
      <c r="AH1059" t="str">
        <v>Mozambique</v>
      </c>
      <c r="AI1059">
        <v>49.8</v>
      </c>
      <c r="AJ1059" s="7">
        <v>51.956726986015525</v>
      </c>
      <c r="AK1059" s="7">
        <v>-2.1567269860155278</v>
      </c>
      <c r="AL1059" s="7">
        <v>-2.1690397691752441</v>
      </c>
      <c r="AM1059" s="7">
        <v>5.6766055351756672E-3</v>
      </c>
      <c r="AN1059" s="7">
        <v>-0.47046867619712596</v>
      </c>
      <c r="AO1059" s="7">
        <v>2.1060624023735945E-4</v>
      </c>
      <c r="AP1059" s="7">
        <v>0.35220887014201224</v>
      </c>
      <c r="AQ1059" s="7">
        <v>0.37279833029563081</v>
      </c>
      <c r="AR1059" s="7">
        <v>0.68590719211648887</v>
      </c>
      <c r="AS1059" s="7">
        <v>-2.1690397691752441</v>
      </c>
    </row>
    <row r="1060" spans="34:45" x14ac:dyDescent="0.25">
      <c r="AH1060" t="str">
        <v>Mozambique</v>
      </c>
      <c r="AI1060">
        <v>49.5</v>
      </c>
      <c r="AJ1060" s="7">
        <v>63.624451119321733</v>
      </c>
      <c r="AK1060" s="7">
        <v>-14.124451119321733</v>
      </c>
      <c r="AL1060" s="7">
        <v>-14.239060997540951</v>
      </c>
      <c r="AM1060" s="7">
        <v>8.048977263248748E-3</v>
      </c>
      <c r="AN1060" s="7">
        <v>-3.0847916380088845</v>
      </c>
      <c r="AO1060" s="7">
        <v>1.2869180452682729E-2</v>
      </c>
      <c r="AP1060" s="7">
        <v>0.35220887014201224</v>
      </c>
      <c r="AQ1060" s="7">
        <v>0.37362004303606405</v>
      </c>
      <c r="AR1060" s="7">
        <v>1.7563574915172835</v>
      </c>
      <c r="AS1060" s="7">
        <v>-14.239060997540951</v>
      </c>
    </row>
    <row r="1061" spans="34:45" x14ac:dyDescent="0.25">
      <c r="AH1061" t="str">
        <v>Myanmar</v>
      </c>
      <c r="AI1061">
        <v>66.400000000000006</v>
      </c>
      <c r="AJ1061" s="7">
        <v>69.070055735834984</v>
      </c>
      <c r="AK1061" s="7">
        <v>-2.6700557358349783</v>
      </c>
      <c r="AL1061" s="7">
        <v>-2.683139903069256</v>
      </c>
      <c r="AM1061" s="7">
        <v>4.8764386900999003E-3</v>
      </c>
      <c r="AN1061" s="7">
        <v>-0.58221205343546334</v>
      </c>
      <c r="AO1061" s="7">
        <v>2.7684513339871418E-4</v>
      </c>
      <c r="AP1061" s="7">
        <v>0.35220887014201224</v>
      </c>
      <c r="AQ1061" s="7">
        <v>0.3745939122405042</v>
      </c>
      <c r="AR1061" s="7">
        <v>0.7630282127388629</v>
      </c>
      <c r="AS1061" s="7">
        <v>-2.683139903069256</v>
      </c>
    </row>
    <row r="1062" spans="34:45" x14ac:dyDescent="0.25">
      <c r="AH1062" t="str">
        <v>Myanmar</v>
      </c>
      <c r="AI1062">
        <v>66.2</v>
      </c>
      <c r="AJ1062" s="7">
        <v>69.066457340025224</v>
      </c>
      <c r="AK1062" s="7">
        <v>-2.8664573400252209</v>
      </c>
      <c r="AL1062" s="7">
        <v>-2.8791467510575477</v>
      </c>
      <c r="AM1062" s="7">
        <v>4.4073512500416136E-3</v>
      </c>
      <c r="AN1062" s="7">
        <v>-0.62489062897847647</v>
      </c>
      <c r="AO1062" s="7">
        <v>2.881063005192037E-4</v>
      </c>
      <c r="AP1062" s="7">
        <v>0.35220887014201224</v>
      </c>
      <c r="AQ1062" s="7">
        <v>0.37590467800137245</v>
      </c>
      <c r="AR1062" s="7">
        <v>0.79050023970804495</v>
      </c>
      <c r="AS1062" s="7">
        <v>-2.8791467510575477</v>
      </c>
    </row>
    <row r="1063" spans="34:45" x14ac:dyDescent="0.25">
      <c r="AH1063" t="str">
        <v>Myanmar</v>
      </c>
      <c r="AI1063">
        <v>65.900000000000006</v>
      </c>
      <c r="AJ1063" s="7">
        <v>69.002886632736192</v>
      </c>
      <c r="AK1063" s="7">
        <v>-3.1028866327361868</v>
      </c>
      <c r="AL1063" s="7">
        <v>-3.1152646628647958</v>
      </c>
      <c r="AM1063" s="7">
        <v>3.9733478430131206E-3</v>
      </c>
      <c r="AN1063" s="7">
        <v>-0.67628506775012442</v>
      </c>
      <c r="AO1063" s="7">
        <v>3.0408428281917637E-4</v>
      </c>
      <c r="AP1063" s="7">
        <v>0.35220887014201224</v>
      </c>
      <c r="AQ1063" s="7">
        <v>0.37621292283750885</v>
      </c>
      <c r="AR1063" s="7">
        <v>0.82236553171331572</v>
      </c>
      <c r="AS1063" s="7">
        <v>-3.1152646628647958</v>
      </c>
    </row>
    <row r="1064" spans="34:45" x14ac:dyDescent="0.25">
      <c r="AH1064" t="str">
        <v>Myanmar</v>
      </c>
      <c r="AI1064">
        <v>65.599999999999994</v>
      </c>
      <c r="AJ1064" s="7">
        <v>68.9733680501067</v>
      </c>
      <c r="AK1064" s="7">
        <v>-3.3733680501067056</v>
      </c>
      <c r="AL1064" s="7">
        <v>-3.3856686916886538</v>
      </c>
      <c r="AM1064" s="7">
        <v>3.6331498153214662E-3</v>
      </c>
      <c r="AN1064" s="7">
        <v>-0.73511191519744035</v>
      </c>
      <c r="AO1064" s="7">
        <v>3.2841252412893544E-4</v>
      </c>
      <c r="AP1064" s="7">
        <v>0.35220887014201224</v>
      </c>
      <c r="AQ1064" s="7">
        <v>0.37646471738941784</v>
      </c>
      <c r="AR1064" s="7">
        <v>0.85738667775831479</v>
      </c>
      <c r="AS1064" s="7">
        <v>-3.3856686916886538</v>
      </c>
    </row>
    <row r="1065" spans="34:45" x14ac:dyDescent="0.25">
      <c r="AH1065" t="str">
        <v>Myanmar</v>
      </c>
      <c r="AI1065">
        <v>65.400000000000006</v>
      </c>
      <c r="AJ1065" s="7">
        <v>68.479678892217493</v>
      </c>
      <c r="AK1065" s="7">
        <v>-3.0796788922174869</v>
      </c>
      <c r="AL1065" s="7">
        <v>-3.090919663952759</v>
      </c>
      <c r="AM1065" s="7">
        <v>3.6367078272417129E-3</v>
      </c>
      <c r="AN1065" s="7">
        <v>-0.67111345611493955</v>
      </c>
      <c r="AO1065" s="7">
        <v>2.7398786948028324E-4</v>
      </c>
      <c r="AP1065" s="7">
        <v>0.35220887014201224</v>
      </c>
      <c r="AQ1065" s="7">
        <v>0.37653153058354272</v>
      </c>
      <c r="AR1065" s="7">
        <v>0.81921514641450544</v>
      </c>
      <c r="AS1065" s="7">
        <v>-3.090919663952759</v>
      </c>
    </row>
    <row r="1066" spans="34:45" x14ac:dyDescent="0.25">
      <c r="AH1066" t="str">
        <v>Myanmar</v>
      </c>
      <c r="AI1066">
        <v>65.2</v>
      </c>
      <c r="AJ1066" s="7">
        <v>61.999791402119293</v>
      </c>
      <c r="AK1066" s="7">
        <v>3.2002085978807102</v>
      </c>
      <c r="AL1066" s="7">
        <v>3.2060240587028259</v>
      </c>
      <c r="AM1066" s="7">
        <v>1.8139167753059419E-3</v>
      </c>
      <c r="AN1066" s="7">
        <v>0.69674185766809638</v>
      </c>
      <c r="AO1066" s="7">
        <v>1.470274416883915E-4</v>
      </c>
      <c r="AP1066" s="7">
        <v>0.3716850598056044</v>
      </c>
      <c r="AQ1066" s="7">
        <v>0.37695126907116944</v>
      </c>
      <c r="AR1066" s="7">
        <v>0.83471064307824439</v>
      </c>
      <c r="AS1066" s="7">
        <v>3.2060240587028259</v>
      </c>
    </row>
    <row r="1067" spans="34:45" x14ac:dyDescent="0.25">
      <c r="AH1067" t="str">
        <v>Myanmar</v>
      </c>
      <c r="AI1067">
        <v>59.2</v>
      </c>
      <c r="AJ1067" s="7">
        <v>58.754043545823876</v>
      </c>
      <c r="AK1067" s="7">
        <v>0.44595645417612673</v>
      </c>
      <c r="AL1067" s="7">
        <v>0.44688101528351981</v>
      </c>
      <c r="AM1067" s="7">
        <v>2.0689200833616237E-3</v>
      </c>
      <c r="AN1067" s="7">
        <v>9.7104990280053094E-2</v>
      </c>
      <c r="AO1067" s="7">
        <v>3.2581795582513877E-6</v>
      </c>
      <c r="AP1067" s="7">
        <v>0.3716850598056044</v>
      </c>
      <c r="AQ1067" s="7">
        <v>0.37727944632594868</v>
      </c>
      <c r="AR1067" s="7">
        <v>0.31161673620018082</v>
      </c>
      <c r="AS1067" s="7">
        <v>0.44688101528351981</v>
      </c>
    </row>
    <row r="1068" spans="34:45" x14ac:dyDescent="0.25">
      <c r="AH1068" t="str">
        <v>Myanmar</v>
      </c>
      <c r="AI1068">
        <v>64.5</v>
      </c>
      <c r="AJ1068" s="7">
        <v>61.225453489038536</v>
      </c>
      <c r="AK1068" s="7">
        <v>3.2745465109614642</v>
      </c>
      <c r="AL1068" s="7">
        <v>3.2810435082980414</v>
      </c>
      <c r="AM1068" s="7">
        <v>1.9801618967093529E-3</v>
      </c>
      <c r="AN1068" s="7">
        <v>0.71298590791676231</v>
      </c>
      <c r="AO1068" s="7">
        <v>1.6810172391061335E-4</v>
      </c>
      <c r="AP1068" s="7">
        <v>0.3716850598056044</v>
      </c>
      <c r="AQ1068" s="7">
        <v>0.37771782007461935</v>
      </c>
      <c r="AR1068" s="7">
        <v>0.84438492875984128</v>
      </c>
      <c r="AS1068" s="7">
        <v>3.2810435082980414</v>
      </c>
    </row>
    <row r="1069" spans="34:45" x14ac:dyDescent="0.25">
      <c r="AH1069" t="str">
        <v>Myanmar</v>
      </c>
      <c r="AI1069">
        <v>64.2</v>
      </c>
      <c r="AJ1069" s="7">
        <v>67.610255414992764</v>
      </c>
      <c r="AK1069" s="7">
        <v>-3.4102554149927613</v>
      </c>
      <c r="AL1069" s="7">
        <v>-3.4252375222886915</v>
      </c>
      <c r="AM1069" s="7">
        <v>4.3740345591914628E-3</v>
      </c>
      <c r="AN1069" s="7">
        <v>-0.74342672597806347</v>
      </c>
      <c r="AO1069" s="7">
        <v>4.0467938845076804E-4</v>
      </c>
      <c r="AP1069" s="7">
        <v>0.3716850598056044</v>
      </c>
      <c r="AQ1069" s="7">
        <v>0.37812858980165404</v>
      </c>
      <c r="AR1069" s="7">
        <v>0.86222197024783787</v>
      </c>
      <c r="AS1069" s="7">
        <v>-3.4252375222886915</v>
      </c>
    </row>
    <row r="1070" spans="34:45" x14ac:dyDescent="0.25">
      <c r="AH1070" t="str">
        <v>Myanmar</v>
      </c>
      <c r="AI1070">
        <v>63.9</v>
      </c>
      <c r="AJ1070" s="7">
        <v>60.778655879681899</v>
      </c>
      <c r="AK1070" s="7">
        <v>3.1213441203180992</v>
      </c>
      <c r="AL1070" s="7">
        <v>3.1285579750649526</v>
      </c>
      <c r="AM1070" s="7">
        <v>2.3058082363660386E-3</v>
      </c>
      <c r="AN1070" s="7">
        <v>0.67973917326117828</v>
      </c>
      <c r="AO1070" s="7">
        <v>1.7797503613738576E-4</v>
      </c>
      <c r="AP1070" s="7">
        <v>0.3716850598056044</v>
      </c>
      <c r="AQ1070" s="7">
        <v>0.37899012248046549</v>
      </c>
      <c r="AR1070" s="7">
        <v>0.824462960515012</v>
      </c>
      <c r="AS1070" s="7">
        <v>3.1285579750649526</v>
      </c>
    </row>
    <row r="1071" spans="34:45" x14ac:dyDescent="0.25">
      <c r="AH1071" t="str">
        <v>Myanmar</v>
      </c>
      <c r="AI1071">
        <v>63.5</v>
      </c>
      <c r="AJ1071" s="7">
        <v>60.529878635082198</v>
      </c>
      <c r="AK1071" s="7">
        <v>2.9701213649178015</v>
      </c>
      <c r="AL1071" s="7">
        <v>2.9777976390192578</v>
      </c>
      <c r="AM1071" s="7">
        <v>2.5778360493242066E-3</v>
      </c>
      <c r="AN1071" s="7">
        <v>0.64689539304766552</v>
      </c>
      <c r="AO1071" s="7">
        <v>1.8025741731730202E-4</v>
      </c>
      <c r="AP1071" s="7">
        <v>0.3716850598056044</v>
      </c>
      <c r="AQ1071" s="7">
        <v>0.37952895637762768</v>
      </c>
      <c r="AR1071" s="7">
        <v>0.80429807475068937</v>
      </c>
      <c r="AS1071" s="7">
        <v>2.9777976390192578</v>
      </c>
    </row>
    <row r="1072" spans="34:45" x14ac:dyDescent="0.25">
      <c r="AH1072" t="str">
        <v>Myanmar</v>
      </c>
      <c r="AI1072">
        <v>63.2</v>
      </c>
      <c r="AJ1072" s="7">
        <v>60.316181516195677</v>
      </c>
      <c r="AK1072" s="7">
        <v>2.8838184838043261</v>
      </c>
      <c r="AL1072" s="7">
        <v>2.8922841452172174</v>
      </c>
      <c r="AM1072" s="7">
        <v>2.9269812327707505E-3</v>
      </c>
      <c r="AN1072" s="7">
        <v>0.62820850058566302</v>
      </c>
      <c r="AO1072" s="7">
        <v>1.9308535755766307E-4</v>
      </c>
      <c r="AP1072" s="7">
        <v>0.3716850598056044</v>
      </c>
      <c r="AQ1072" s="7">
        <v>0.38033507774581848</v>
      </c>
      <c r="AR1072" s="7">
        <v>0.79259605133110711</v>
      </c>
      <c r="AS1072" s="7">
        <v>2.8922841452172174</v>
      </c>
    </row>
    <row r="1073" spans="34:45" x14ac:dyDescent="0.25">
      <c r="AH1073" t="str">
        <v>Namibia</v>
      </c>
      <c r="AI1073">
        <v>65.900000000000006</v>
      </c>
      <c r="AJ1073" s="7">
        <v>65.902157474203676</v>
      </c>
      <c r="AK1073" s="7">
        <v>-2.1574742036705175E-3</v>
      </c>
      <c r="AL1073" s="7">
        <v>-2.1623763589720931E-3</v>
      </c>
      <c r="AM1073" s="7">
        <v>2.2670222420975222E-3</v>
      </c>
      <c r="AN1073" s="7">
        <v>-4.6982683417642228E-4</v>
      </c>
      <c r="AO1073" s="7">
        <v>8.3592216202059523E-11</v>
      </c>
      <c r="AP1073" s="7">
        <v>0.3716850598056044</v>
      </c>
      <c r="AQ1073" s="7">
        <v>0.38225748470026039</v>
      </c>
      <c r="AR1073" s="7">
        <v>2.1675489248836399E-2</v>
      </c>
      <c r="AS1073" s="7">
        <v>-2.1623763589720931E-3</v>
      </c>
    </row>
    <row r="1074" spans="34:45" x14ac:dyDescent="0.25">
      <c r="AH1074" t="str">
        <v>Namibia</v>
      </c>
      <c r="AI1074">
        <v>66.099999999999994</v>
      </c>
      <c r="AJ1074" s="7">
        <v>66.125058452114331</v>
      </c>
      <c r="AK1074" s="7">
        <v>-2.505845211433666E-2</v>
      </c>
      <c r="AL1074" s="7">
        <v>-2.5103675615671037E-2</v>
      </c>
      <c r="AM1074" s="7">
        <v>1.8014693157582481E-3</v>
      </c>
      <c r="AN1074" s="7">
        <v>-5.4556329952224238E-3</v>
      </c>
      <c r="AO1074" s="7">
        <v>8.9525960094756511E-9</v>
      </c>
      <c r="AP1074" s="7">
        <v>0.3716850598056044</v>
      </c>
      <c r="AQ1074" s="7">
        <v>0.38420527991055076</v>
      </c>
      <c r="AR1074" s="7">
        <v>7.3862256905827234E-2</v>
      </c>
      <c r="AS1074" s="7">
        <v>-2.5103675615671037E-2</v>
      </c>
    </row>
    <row r="1075" spans="34:45" x14ac:dyDescent="0.25">
      <c r="AH1075" t="str">
        <v>Namibia</v>
      </c>
      <c r="AI1075">
        <v>65.8</v>
      </c>
      <c r="AJ1075" s="7">
        <v>66.028643488649649</v>
      </c>
      <c r="AK1075" s="7">
        <v>-0.22864348864965223</v>
      </c>
      <c r="AL1075" s="7">
        <v>-0.22898042065942809</v>
      </c>
      <c r="AM1075" s="7">
        <v>1.4714446274731816E-3</v>
      </c>
      <c r="AN1075" s="7">
        <v>-4.9771182960743565E-2</v>
      </c>
      <c r="AO1075" s="7">
        <v>6.0839846617940519E-7</v>
      </c>
      <c r="AP1075" s="7">
        <v>0.3716850598056044</v>
      </c>
      <c r="AQ1075" s="7">
        <v>0.38583766515795481</v>
      </c>
      <c r="AR1075" s="7">
        <v>0.22309456058080745</v>
      </c>
      <c r="AS1075" s="7">
        <v>-0.22898042065942809</v>
      </c>
    </row>
    <row r="1076" spans="34:45" x14ac:dyDescent="0.25">
      <c r="AH1076" t="str">
        <v>Namibia</v>
      </c>
      <c r="AI1076">
        <v>64.3</v>
      </c>
      <c r="AJ1076" s="7">
        <v>64.485412949552995</v>
      </c>
      <c r="AK1076" s="7">
        <v>-0.18541294955299747</v>
      </c>
      <c r="AL1076" s="7">
        <v>-0.18569085291280843</v>
      </c>
      <c r="AM1076" s="7">
        <v>1.496591541541577E-3</v>
      </c>
      <c r="AN1076" s="7">
        <v>-4.0361254518223838E-2</v>
      </c>
      <c r="AO1076" s="7">
        <v>4.069413275140021E-7</v>
      </c>
      <c r="AP1076" s="7">
        <v>0.3716850598056044</v>
      </c>
      <c r="AQ1076" s="7">
        <v>0.38648175849034411</v>
      </c>
      <c r="AR1076" s="7">
        <v>0.20090110631408639</v>
      </c>
      <c r="AS1076" s="7">
        <v>-0.18569085291280843</v>
      </c>
    </row>
    <row r="1077" spans="34:45" x14ac:dyDescent="0.25">
      <c r="AH1077" t="str">
        <v>Namibia</v>
      </c>
      <c r="AI1077">
        <v>63</v>
      </c>
      <c r="AJ1077" s="7">
        <v>63.686120415830928</v>
      </c>
      <c r="AK1077" s="7">
        <v>-0.68612041583092775</v>
      </c>
      <c r="AL1077" s="7">
        <v>-0.68717127564216318</v>
      </c>
      <c r="AM1077" s="7">
        <v>1.5292545664883908E-3</v>
      </c>
      <c r="AN1077" s="7">
        <v>-0.14935922087754491</v>
      </c>
      <c r="AO1077" s="7">
        <v>5.6945219294879847E-6</v>
      </c>
      <c r="AP1077" s="7">
        <v>0.3716850598056044</v>
      </c>
      <c r="AQ1077" s="7">
        <v>0.38700254387954969</v>
      </c>
      <c r="AR1077" s="7">
        <v>0.38647020697273021</v>
      </c>
      <c r="AS1077" s="7">
        <v>-0.68717127564216318</v>
      </c>
    </row>
    <row r="1078" spans="34:45" x14ac:dyDescent="0.25">
      <c r="AH1078" t="str">
        <v>Nepal</v>
      </c>
      <c r="AI1078">
        <v>69.599999999999994</v>
      </c>
      <c r="AJ1078" s="7">
        <v>69.384571051582526</v>
      </c>
      <c r="AK1078" s="7">
        <v>0.21542894841746829</v>
      </c>
      <c r="AL1078" s="7">
        <v>0.21592585496903258</v>
      </c>
      <c r="AM1078" s="7">
        <v>2.3012832420441754E-3</v>
      </c>
      <c r="AN1078" s="7">
        <v>4.6914136210148519E-2</v>
      </c>
      <c r="AO1078" s="7">
        <v>8.4611006214528638E-7</v>
      </c>
      <c r="AP1078" s="7">
        <v>0.3716850598056044</v>
      </c>
      <c r="AQ1078" s="7">
        <v>0.38768735370802043</v>
      </c>
      <c r="AR1078" s="7">
        <v>0.21659671329488939</v>
      </c>
      <c r="AS1078" s="7">
        <v>0.21592585496903258</v>
      </c>
    </row>
    <row r="1079" spans="34:45" x14ac:dyDescent="0.25">
      <c r="AH1079" t="str">
        <v>Nepal</v>
      </c>
      <c r="AI1079">
        <v>69.3</v>
      </c>
      <c r="AJ1079" s="7">
        <v>69.178794801071462</v>
      </c>
      <c r="AK1079" s="7">
        <v>0.12120519892853565</v>
      </c>
      <c r="AL1079" s="7">
        <v>0.12142656528920216</v>
      </c>
      <c r="AM1079" s="7">
        <v>1.8230472066741894E-3</v>
      </c>
      <c r="AN1079" s="7">
        <v>2.6388630336894182E-2</v>
      </c>
      <c r="AO1079" s="7">
        <v>2.1196923131306105E-7</v>
      </c>
      <c r="AP1079" s="7">
        <v>0.3716850598056044</v>
      </c>
      <c r="AQ1079" s="7">
        <v>0.38794414004819683</v>
      </c>
      <c r="AR1079" s="7">
        <v>0.16244577660528506</v>
      </c>
      <c r="AS1079" s="7">
        <v>0.12142656528920216</v>
      </c>
    </row>
    <row r="1080" spans="34:45" x14ac:dyDescent="0.25">
      <c r="AH1080" t="str">
        <v>Nepal</v>
      </c>
      <c r="AI1080">
        <v>68.900000000000006</v>
      </c>
      <c r="AJ1080" s="7">
        <v>69.048103034321628</v>
      </c>
      <c r="AK1080" s="7">
        <v>-0.14810303432162186</v>
      </c>
      <c r="AL1080" s="7">
        <v>-0.1483223235732995</v>
      </c>
      <c r="AM1080" s="7">
        <v>1.4784642418932856E-3</v>
      </c>
      <c r="AN1080" s="7">
        <v>-3.2239226105983523E-2</v>
      </c>
      <c r="AO1080" s="7">
        <v>2.5649054184447448E-7</v>
      </c>
      <c r="AP1080" s="7">
        <v>0.3716850598056044</v>
      </c>
      <c r="AQ1080" s="7">
        <v>0.38797722976868049</v>
      </c>
      <c r="AR1080" s="7">
        <v>0.17955285045351835</v>
      </c>
      <c r="AS1080" s="7">
        <v>-0.1483223235732995</v>
      </c>
    </row>
    <row r="1081" spans="34:45" x14ac:dyDescent="0.25">
      <c r="AH1081" t="str">
        <v>Nepal</v>
      </c>
      <c r="AI1081">
        <v>68.400000000000006</v>
      </c>
      <c r="AJ1081" s="7">
        <v>68.46874440333238</v>
      </c>
      <c r="AK1081" s="7">
        <v>-6.8744403332374304E-2</v>
      </c>
      <c r="AL1081" s="7">
        <v>-6.8824666579381952E-2</v>
      </c>
      <c r="AM1081" s="7">
        <v>1.1661988498713396E-3</v>
      </c>
      <c r="AN1081" s="7">
        <v>-1.4962015531736702E-2</v>
      </c>
      <c r="AO1081" s="7">
        <v>4.3562052105034236E-8</v>
      </c>
      <c r="AP1081" s="7">
        <v>0.3716850598056044</v>
      </c>
      <c r="AQ1081" s="7">
        <v>0.3882685952645617</v>
      </c>
      <c r="AR1081" s="7">
        <v>0.12231931790088066</v>
      </c>
      <c r="AS1081" s="7">
        <v>-6.8824666579381952E-2</v>
      </c>
    </row>
    <row r="1082" spans="34:45" x14ac:dyDescent="0.25">
      <c r="AH1082" t="str">
        <v>Nepal</v>
      </c>
      <c r="AI1082">
        <v>68</v>
      </c>
      <c r="AJ1082" s="7">
        <v>66.949097584468461</v>
      </c>
      <c r="AK1082" s="7">
        <v>1.0509024155315387</v>
      </c>
      <c r="AL1082" s="7">
        <v>1.0519143747319826</v>
      </c>
      <c r="AM1082" s="7">
        <v>9.6201670473576074E-4</v>
      </c>
      <c r="AN1082" s="7">
        <v>0.22870241986961623</v>
      </c>
      <c r="AO1082" s="7">
        <v>8.3944236276845279E-6</v>
      </c>
      <c r="AP1082" s="7">
        <v>0.39787592189543292</v>
      </c>
      <c r="AQ1082" s="7">
        <v>0.39255335154608717</v>
      </c>
      <c r="AR1082" s="7">
        <v>0.47822841809078664</v>
      </c>
      <c r="AS1082" s="7">
        <v>1.0519143747319826</v>
      </c>
    </row>
    <row r="1083" spans="34:45" x14ac:dyDescent="0.25">
      <c r="AH1083" t="str">
        <v>Nepal</v>
      </c>
      <c r="AI1083">
        <v>67.5</v>
      </c>
      <c r="AJ1083" s="7">
        <v>65.882700426599627</v>
      </c>
      <c r="AK1083" s="7">
        <v>1.6172995734003734</v>
      </c>
      <c r="AL1083" s="7">
        <v>1.6188135730247963</v>
      </c>
      <c r="AM1083" s="7">
        <v>9.3525261318016736E-4</v>
      </c>
      <c r="AN1083" s="7">
        <v>0.35195976924407424</v>
      </c>
      <c r="AO1083" s="7">
        <v>1.9327251303919141E-5</v>
      </c>
      <c r="AP1083" s="7">
        <v>0.39787592189543292</v>
      </c>
      <c r="AQ1083" s="7">
        <v>0.39326327423539759</v>
      </c>
      <c r="AR1083" s="7">
        <v>0.59326197353620624</v>
      </c>
      <c r="AS1083" s="7">
        <v>1.6188135730247963</v>
      </c>
    </row>
    <row r="1084" spans="34:45" x14ac:dyDescent="0.25">
      <c r="AH1084" t="str">
        <v>Nepal</v>
      </c>
      <c r="AI1084">
        <v>67</v>
      </c>
      <c r="AJ1084" s="7">
        <v>65.148040823065827</v>
      </c>
      <c r="AK1084" s="7">
        <v>1.851959176934173</v>
      </c>
      <c r="AL1084" s="7">
        <v>1.8537303364070208</v>
      </c>
      <c r="AM1084" s="7">
        <v>9.554569173641479E-4</v>
      </c>
      <c r="AN1084" s="7">
        <v>0.4030309079921357</v>
      </c>
      <c r="AO1084" s="7">
        <v>2.5891172165608515E-5</v>
      </c>
      <c r="AP1084" s="7">
        <v>0.39787592189543292</v>
      </c>
      <c r="AQ1084" s="7">
        <v>0.39460666532418948</v>
      </c>
      <c r="AR1084" s="7">
        <v>0.63484715325197427</v>
      </c>
      <c r="AS1084" s="7">
        <v>1.8537303364070208</v>
      </c>
    </row>
    <row r="1085" spans="34:45" x14ac:dyDescent="0.25">
      <c r="AH1085" t="str">
        <v>Nepal</v>
      </c>
      <c r="AI1085">
        <v>66.599999999999994</v>
      </c>
      <c r="AJ1085" s="7">
        <v>64.862493856811156</v>
      </c>
      <c r="AK1085" s="7">
        <v>1.7375061431888383</v>
      </c>
      <c r="AL1085" s="7">
        <v>1.7392176809040356</v>
      </c>
      <c r="AM1085" s="7">
        <v>9.8408481812791229E-4</v>
      </c>
      <c r="AN1085" s="7">
        <v>0.37812858980165404</v>
      </c>
      <c r="AO1085" s="7">
        <v>2.347404347294724E-5</v>
      </c>
      <c r="AP1085" s="7">
        <v>0.39787592189543292</v>
      </c>
      <c r="AQ1085" s="7">
        <v>0.39772462736977909</v>
      </c>
      <c r="AR1085" s="7">
        <v>0.61492161272934132</v>
      </c>
      <c r="AS1085" s="7">
        <v>1.7392176809040356</v>
      </c>
    </row>
    <row r="1086" spans="34:45" x14ac:dyDescent="0.25">
      <c r="AH1086" t="str">
        <v>Nepal</v>
      </c>
      <c r="AI1086">
        <v>66</v>
      </c>
      <c r="AJ1086" s="7">
        <v>70.04600330318749</v>
      </c>
      <c r="AK1086" s="7">
        <v>-4.04600330318749</v>
      </c>
      <c r="AL1086" s="7">
        <v>-4.0580993172819371</v>
      </c>
      <c r="AM1086" s="7">
        <v>2.9807092307806136E-3</v>
      </c>
      <c r="AN1086" s="7">
        <v>-0.88140157470996516</v>
      </c>
      <c r="AO1086" s="7">
        <v>3.8709043941350551E-4</v>
      </c>
      <c r="AP1086" s="7">
        <v>0.39787592189543292</v>
      </c>
      <c r="AQ1086" s="7">
        <v>0.40084551580146716</v>
      </c>
      <c r="AR1086" s="7">
        <v>0.93882989657869609</v>
      </c>
      <c r="AS1086" s="7">
        <v>-4.0580993172819371</v>
      </c>
    </row>
    <row r="1087" spans="34:45" x14ac:dyDescent="0.25">
      <c r="AH1087" t="str">
        <v>Nepal</v>
      </c>
      <c r="AI1087">
        <v>65.400000000000006</v>
      </c>
      <c r="AJ1087" s="7">
        <v>69.547346606809526</v>
      </c>
      <c r="AK1087" s="7">
        <v>-4.1473466068095206</v>
      </c>
      <c r="AL1087" s="7">
        <v>-4.1604037008601118</v>
      </c>
      <c r="AM1087" s="7">
        <v>3.1384199682092514E-3</v>
      </c>
      <c r="AN1087" s="7">
        <v>-0.90355017193299558</v>
      </c>
      <c r="AO1087" s="7">
        <v>4.2838030478444677E-4</v>
      </c>
      <c r="AP1087" s="7">
        <v>0.39787592189543292</v>
      </c>
      <c r="AQ1087" s="7">
        <v>0.40182176355827126</v>
      </c>
      <c r="AR1087" s="7">
        <v>0.95055256137311817</v>
      </c>
      <c r="AS1087" s="7">
        <v>-4.1604037008601118</v>
      </c>
    </row>
    <row r="1088" spans="34:45" x14ac:dyDescent="0.25">
      <c r="AH1088" t="str">
        <v>Nepal</v>
      </c>
      <c r="AI1088">
        <v>64.7</v>
      </c>
      <c r="AJ1088" s="7">
        <v>63.115909182220385</v>
      </c>
      <c r="AK1088" s="7">
        <v>1.584090817779618</v>
      </c>
      <c r="AL1088" s="7">
        <v>1.5867392676326537</v>
      </c>
      <c r="AM1088" s="7">
        <v>1.6691147103121643E-3</v>
      </c>
      <c r="AN1088" s="7">
        <v>0.34485949888720968</v>
      </c>
      <c r="AO1088" s="7">
        <v>3.3139413104735758E-5</v>
      </c>
      <c r="AP1088" s="7">
        <v>0.39787592189543292</v>
      </c>
      <c r="AQ1088" s="7">
        <v>0.40259100727185987</v>
      </c>
      <c r="AR1088" s="7">
        <v>0.58724739155419814</v>
      </c>
      <c r="AS1088" s="7">
        <v>1.5867392676326537</v>
      </c>
    </row>
    <row r="1089" spans="34:45" x14ac:dyDescent="0.25">
      <c r="AH1089" t="str">
        <v>Nepal</v>
      </c>
      <c r="AI1089">
        <v>64.3</v>
      </c>
      <c r="AJ1089" s="7">
        <v>69.514512243616053</v>
      </c>
      <c r="AK1089" s="7">
        <v>-5.2145122436160563</v>
      </c>
      <c r="AL1089" s="7">
        <v>-5.234966634953647</v>
      </c>
      <c r="AM1089" s="7">
        <v>3.9072629806306425E-3</v>
      </c>
      <c r="AN1089" s="7">
        <v>-1.1364836039159845</v>
      </c>
      <c r="AO1089" s="7">
        <v>8.4439950074665586E-4</v>
      </c>
      <c r="AP1089" s="7">
        <v>0.39787592189543292</v>
      </c>
      <c r="AQ1089" s="7">
        <v>0.4030309079921357</v>
      </c>
      <c r="AR1089" s="7">
        <v>1.0660598500628304</v>
      </c>
      <c r="AS1089" s="7">
        <v>-5.234966634953647</v>
      </c>
    </row>
    <row r="1090" spans="34:45" x14ac:dyDescent="0.25">
      <c r="AH1090" t="str">
        <v>Netherlands</v>
      </c>
      <c r="AI1090">
        <v>81.7</v>
      </c>
      <c r="AJ1090" s="7">
        <v>85.346858489054938</v>
      </c>
      <c r="AK1090" s="7">
        <v>-3.6468584890549351</v>
      </c>
      <c r="AL1090" s="7">
        <v>-3.6898605593928973</v>
      </c>
      <c r="AM1090" s="7">
        <v>1.1654117993292702E-2</v>
      </c>
      <c r="AN1090" s="7">
        <v>-0.79792817925481951</v>
      </c>
      <c r="AO1090" s="7">
        <v>1.2512578315494252E-3</v>
      </c>
      <c r="AP1090" s="7">
        <v>0.39787592189543292</v>
      </c>
      <c r="AQ1090" s="7">
        <v>0.40381366486390735</v>
      </c>
      <c r="AR1090" s="7">
        <v>0.89326825716288583</v>
      </c>
      <c r="AS1090" s="7">
        <v>-3.6898605593928973</v>
      </c>
    </row>
    <row r="1091" spans="34:45" x14ac:dyDescent="0.25">
      <c r="AH1091" t="str">
        <v>Netherlands</v>
      </c>
      <c r="AI1091">
        <v>81.400000000000006</v>
      </c>
      <c r="AJ1091" s="7">
        <v>87.072067062928767</v>
      </c>
      <c r="AK1091" s="7">
        <v>-5.6720670629287611</v>
      </c>
      <c r="AL1091" s="7">
        <v>-5.7355989479477065</v>
      </c>
      <c r="AM1091" s="7">
        <v>1.1076765582028417E-2</v>
      </c>
      <c r="AN1091" s="7">
        <v>-1.2406790146787436</v>
      </c>
      <c r="AO1091" s="7">
        <v>2.8735450273777189E-3</v>
      </c>
      <c r="AP1091" s="7">
        <v>0.39787592189543292</v>
      </c>
      <c r="AQ1091" s="7">
        <v>0.40566165962730194</v>
      </c>
      <c r="AR1091" s="7">
        <v>1.1138577174301678</v>
      </c>
      <c r="AS1091" s="7">
        <v>-5.7355989479477065</v>
      </c>
    </row>
    <row r="1092" spans="34:45" x14ac:dyDescent="0.25">
      <c r="AH1092" t="str">
        <v>Netherlands</v>
      </c>
      <c r="AI1092">
        <v>81.099999999999994</v>
      </c>
      <c r="AJ1092" s="7">
        <v>85.105522696614301</v>
      </c>
      <c r="AK1092" s="7">
        <v>-4.0055226966143067</v>
      </c>
      <c r="AL1092" s="7">
        <v>-4.0464510640055664</v>
      </c>
      <c r="AM1092" s="7">
        <v>1.011463298180724E-2</v>
      </c>
      <c r="AN1092" s="7">
        <v>-0.87572170613386047</v>
      </c>
      <c r="AO1092" s="7">
        <v>1.3060090997422207E-3</v>
      </c>
      <c r="AP1092" s="7">
        <v>0.4143837514429769</v>
      </c>
      <c r="AQ1092" s="7">
        <v>0.40584078862651013</v>
      </c>
      <c r="AR1092" s="7">
        <v>0.93580003533546652</v>
      </c>
      <c r="AS1092" s="7">
        <v>-4.0464510640055664</v>
      </c>
    </row>
    <row r="1093" spans="34:45" x14ac:dyDescent="0.25">
      <c r="AH1093" t="str">
        <v>Netherlands</v>
      </c>
      <c r="AI1093">
        <v>81.099999999999994</v>
      </c>
      <c r="AJ1093" s="7">
        <v>80.79349907680924</v>
      </c>
      <c r="AK1093" s="7">
        <v>0.30650092319075384</v>
      </c>
      <c r="AL1093" s="7">
        <v>0.30852300282618295</v>
      </c>
      <c r="AM1093" s="7">
        <v>6.554064419528262E-3</v>
      </c>
      <c r="AN1093" s="7">
        <v>6.6889667642000841E-2</v>
      </c>
      <c r="AO1093" s="7">
        <v>4.9196396623039895E-6</v>
      </c>
      <c r="AP1093" s="7">
        <v>0.4143837514429769</v>
      </c>
      <c r="AQ1093" s="7">
        <v>0.40623606280941899</v>
      </c>
      <c r="AR1093" s="7">
        <v>0.25863036875433026</v>
      </c>
      <c r="AS1093" s="7">
        <v>0.30852300282618295</v>
      </c>
    </row>
    <row r="1094" spans="34:45" x14ac:dyDescent="0.25">
      <c r="AH1094" t="str">
        <v>Nicaragua</v>
      </c>
      <c r="AI1094">
        <v>74.5</v>
      </c>
      <c r="AJ1094" s="7">
        <v>68.645088610965956</v>
      </c>
      <c r="AK1094" s="7">
        <v>5.8549113890340436</v>
      </c>
      <c r="AL1094" s="7">
        <v>5.8677308832688233</v>
      </c>
      <c r="AM1094" s="7">
        <v>2.1847447488317498E-3</v>
      </c>
      <c r="AN1094" s="7">
        <v>1.2749543254153566</v>
      </c>
      <c r="AO1094" s="7">
        <v>5.9318282460106488E-4</v>
      </c>
      <c r="AP1094" s="7">
        <v>0.4143837514429769</v>
      </c>
      <c r="AQ1094" s="7">
        <v>0.40960448499972951</v>
      </c>
      <c r="AR1094" s="7">
        <v>1.1291387538364612</v>
      </c>
      <c r="AS1094" s="7">
        <v>5.8677308832688233</v>
      </c>
    </row>
    <row r="1095" spans="34:45" x14ac:dyDescent="0.25">
      <c r="AH1095" t="str">
        <v>Nicaragua</v>
      </c>
      <c r="AI1095">
        <v>73.900000000000006</v>
      </c>
      <c r="AJ1095" s="7">
        <v>68.223338985580568</v>
      </c>
      <c r="AK1095" s="7">
        <v>5.6766610144194374</v>
      </c>
      <c r="AL1095" s="7">
        <v>5.6866187359990805</v>
      </c>
      <c r="AM1095" s="7">
        <v>1.7510795152497001E-3</v>
      </c>
      <c r="AN1095" s="7">
        <v>1.2358703296023148</v>
      </c>
      <c r="AO1095" s="7">
        <v>4.4654124596158997E-4</v>
      </c>
      <c r="AP1095" s="7">
        <v>0.4143837514429769</v>
      </c>
      <c r="AQ1095" s="7">
        <v>0.41052035473119708</v>
      </c>
      <c r="AR1095" s="7">
        <v>1.1116970493809519</v>
      </c>
      <c r="AS1095" s="7">
        <v>5.6866187359990805</v>
      </c>
    </row>
    <row r="1096" spans="34:45" x14ac:dyDescent="0.25">
      <c r="AH1096" t="str">
        <v>Nicaragua</v>
      </c>
      <c r="AI1096">
        <v>73.900000000000006</v>
      </c>
      <c r="AJ1096" s="7">
        <v>68.255616917304934</v>
      </c>
      <c r="AK1096" s="7">
        <v>5.6443830826950716</v>
      </c>
      <c r="AL1096" s="7">
        <v>5.6523261183129954</v>
      </c>
      <c r="AM1096" s="7">
        <v>1.4052684596857629E-3</v>
      </c>
      <c r="AN1096" s="7">
        <v>1.2286302845385368</v>
      </c>
      <c r="AO1096" s="7">
        <v>3.5404723758072833E-4</v>
      </c>
      <c r="AP1096" s="7">
        <v>0.4143837514429769</v>
      </c>
      <c r="AQ1096" s="7">
        <v>0.41776743618925044</v>
      </c>
      <c r="AR1096" s="7">
        <v>1.1084359632105667</v>
      </c>
      <c r="AS1096" s="7">
        <v>5.6523261183129954</v>
      </c>
    </row>
    <row r="1097" spans="34:45" x14ac:dyDescent="0.25">
      <c r="AH1097" t="str">
        <v>Nicaragua</v>
      </c>
      <c r="AI1097">
        <v>74.5</v>
      </c>
      <c r="AJ1097" s="7">
        <v>68.616614433194684</v>
      </c>
      <c r="AK1097" s="7">
        <v>5.8833855668053161</v>
      </c>
      <c r="AL1097" s="7">
        <v>5.8902510307339178</v>
      </c>
      <c r="AM1097" s="7">
        <v>1.1655638940987134E-3</v>
      </c>
      <c r="AN1097" s="7">
        <v>1.2805010151123397</v>
      </c>
      <c r="AO1097" s="7">
        <v>3.1889755003483008E-4</v>
      </c>
      <c r="AP1097" s="7">
        <v>0.4143837514429769</v>
      </c>
      <c r="AQ1097" s="7">
        <v>0.42241989645300188</v>
      </c>
      <c r="AR1097" s="7">
        <v>1.1315922477254516</v>
      </c>
      <c r="AS1097" s="7">
        <v>5.8902510307339178</v>
      </c>
    </row>
    <row r="1098" spans="34:45" x14ac:dyDescent="0.25">
      <c r="AH1098" t="str">
        <v>Nicaragua</v>
      </c>
      <c r="AI1098">
        <v>73.2</v>
      </c>
      <c r="AJ1098" s="7">
        <v>68.259447937360164</v>
      </c>
      <c r="AK1098" s="7">
        <v>4.9405520626398385</v>
      </c>
      <c r="AL1098" s="7">
        <v>4.9452770149668881</v>
      </c>
      <c r="AM1098" s="7">
        <v>9.5544745274107933E-4</v>
      </c>
      <c r="AN1098" s="7">
        <v>1.0751830813314742</v>
      </c>
      <c r="AO1098" s="7">
        <v>1.8426189964126786E-4</v>
      </c>
      <c r="AP1098" s="7">
        <v>0.4143837514429769</v>
      </c>
      <c r="AQ1098" s="7">
        <v>0.42493005699398428</v>
      </c>
      <c r="AR1098" s="7">
        <v>1.0369103535655695</v>
      </c>
      <c r="AS1098" s="7">
        <v>4.9452770149668881</v>
      </c>
    </row>
    <row r="1099" spans="34:45" x14ac:dyDescent="0.25">
      <c r="AH1099" t="str">
        <v>Nicaragua</v>
      </c>
      <c r="AI1099">
        <v>73.2</v>
      </c>
      <c r="AJ1099" s="7">
        <v>67.842152020539345</v>
      </c>
      <c r="AK1099" s="7">
        <v>5.3578479794606579</v>
      </c>
      <c r="AL1099" s="7">
        <v>5.3622130859972401</v>
      </c>
      <c r="AM1099" s="7">
        <v>8.1404943566699376E-4</v>
      </c>
      <c r="AN1099" s="7">
        <v>1.1659142150748401</v>
      </c>
      <c r="AO1099" s="7">
        <v>1.8458074945427265E-4</v>
      </c>
      <c r="AP1099" s="7">
        <v>0.4143837514429769</v>
      </c>
      <c r="AQ1099" s="7">
        <v>0.42595655964141643</v>
      </c>
      <c r="AR1099" s="7">
        <v>1.0797750761500471</v>
      </c>
      <c r="AS1099" s="7">
        <v>5.3622130859972401</v>
      </c>
    </row>
    <row r="1100" spans="34:45" x14ac:dyDescent="0.25">
      <c r="AH1100" t="str">
        <v>Nicaragua</v>
      </c>
      <c r="AI1100">
        <v>72.5</v>
      </c>
      <c r="AJ1100" s="7">
        <v>67.382453558808521</v>
      </c>
      <c r="AK1100" s="7">
        <v>5.1175464411914788</v>
      </c>
      <c r="AL1100" s="7">
        <v>5.1214586120744841</v>
      </c>
      <c r="AM1100" s="7">
        <v>7.6387825799890377E-4</v>
      </c>
      <c r="AN1100" s="7">
        <v>1.113594557456955</v>
      </c>
      <c r="AO1100" s="7">
        <v>1.5800068614759547E-4</v>
      </c>
      <c r="AP1100" s="7">
        <v>0.4143837514429769</v>
      </c>
      <c r="AQ1100" s="7">
        <v>0.42811869250361234</v>
      </c>
      <c r="AR1100" s="7">
        <v>1.0552698979204111</v>
      </c>
      <c r="AS1100" s="7">
        <v>5.1214586120744841</v>
      </c>
    </row>
    <row r="1101" spans="34:45" x14ac:dyDescent="0.25">
      <c r="AH1101" t="str">
        <v>Nicaragua</v>
      </c>
      <c r="AI1101">
        <v>72.5</v>
      </c>
      <c r="AJ1101" s="7">
        <v>67.123789260935126</v>
      </c>
      <c r="AK1101" s="7">
        <v>5.3762107390648737</v>
      </c>
      <c r="AL1101" s="7">
        <v>5.3804528165938592</v>
      </c>
      <c r="AM1101" s="7">
        <v>7.8842388802344201E-4</v>
      </c>
      <c r="AN1101" s="7">
        <v>1.1698951091970189</v>
      </c>
      <c r="AO1101" s="7">
        <v>1.7998856640185314E-4</v>
      </c>
      <c r="AP1101" s="7">
        <v>0.4143837514429769</v>
      </c>
      <c r="AQ1101" s="7">
        <v>0.42922743232477345</v>
      </c>
      <c r="AR1101" s="7">
        <v>1.0816168957616272</v>
      </c>
      <c r="AS1101" s="7">
        <v>5.3804528165938592</v>
      </c>
    </row>
    <row r="1102" spans="34:45" x14ac:dyDescent="0.25">
      <c r="AH1102" t="str">
        <v>Nicaragua</v>
      </c>
      <c r="AI1102">
        <v>73</v>
      </c>
      <c r="AJ1102" s="7">
        <v>72.263086001525352</v>
      </c>
      <c r="AK1102" s="7">
        <v>0.73691399847464822</v>
      </c>
      <c r="AL1102" s="7">
        <v>0.73865489001185003</v>
      </c>
      <c r="AM1102" s="7">
        <v>2.3568401979629271E-3</v>
      </c>
      <c r="AN1102" s="7">
        <v>0.16048282534757749</v>
      </c>
      <c r="AO1102" s="7">
        <v>1.0140532948225879E-5</v>
      </c>
      <c r="AP1102" s="7">
        <v>0.4143837514429769</v>
      </c>
      <c r="AQ1102" s="7">
        <v>0.42966771555902378</v>
      </c>
      <c r="AR1102" s="7">
        <v>0.40060307705705095</v>
      </c>
      <c r="AS1102" s="7">
        <v>0.73865489001185003</v>
      </c>
    </row>
    <row r="1103" spans="34:45" x14ac:dyDescent="0.25">
      <c r="AH1103" t="str">
        <v>Nicaragua</v>
      </c>
      <c r="AI1103">
        <v>71.2</v>
      </c>
      <c r="AJ1103" s="7">
        <v>66.486322014160947</v>
      </c>
      <c r="AK1103" s="7">
        <v>4.7136779858390554</v>
      </c>
      <c r="AL1103" s="7">
        <v>4.7185430776531536</v>
      </c>
      <c r="AM1103" s="7">
        <v>1.0310580477985319E-3</v>
      </c>
      <c r="AN1103" s="7">
        <v>1.0258486401639233</v>
      </c>
      <c r="AO1103" s="7">
        <v>1.8102829208261286E-4</v>
      </c>
      <c r="AP1103" s="7">
        <v>0.4143837514429769</v>
      </c>
      <c r="AQ1103" s="7">
        <v>0.43071226539840429</v>
      </c>
      <c r="AR1103" s="7">
        <v>1.0128418633547507</v>
      </c>
      <c r="AS1103" s="7">
        <v>4.7185430776531536</v>
      </c>
    </row>
    <row r="1104" spans="34:45" x14ac:dyDescent="0.25">
      <c r="AH1104" t="str">
        <v>Nicaragua</v>
      </c>
      <c r="AI1104">
        <v>71</v>
      </c>
      <c r="AJ1104" s="7">
        <v>66.456179114710295</v>
      </c>
      <c r="AK1104" s="7">
        <v>4.5438208852897048</v>
      </c>
      <c r="AL1104" s="7">
        <v>4.5496692891346822</v>
      </c>
      <c r="AM1104" s="7">
        <v>1.2854569141858285E-3</v>
      </c>
      <c r="AN1104" s="7">
        <v>0.98900818572813476</v>
      </c>
      <c r="AO1104" s="7">
        <v>2.0982859491067667E-4</v>
      </c>
      <c r="AP1104" s="7">
        <v>0.43434378704136062</v>
      </c>
      <c r="AQ1104" s="7">
        <v>0.43102879994063298</v>
      </c>
      <c r="AR1104" s="7">
        <v>0.99448890678988211</v>
      </c>
      <c r="AS1104" s="7">
        <v>4.5496692891346822</v>
      </c>
    </row>
    <row r="1105" spans="34:45" x14ac:dyDescent="0.25">
      <c r="AH1105" t="str">
        <v>Nicaragua</v>
      </c>
      <c r="AI1105">
        <v>76</v>
      </c>
      <c r="AJ1105" s="7">
        <v>66.354078043214543</v>
      </c>
      <c r="AK1105" s="7">
        <v>9.6459219567854575</v>
      </c>
      <c r="AL1105" s="7">
        <v>9.6613804273649375</v>
      </c>
      <c r="AM1105" s="7">
        <v>1.6000271074820215E-3</v>
      </c>
      <c r="AN1105" s="7">
        <v>2.0998623811897996</v>
      </c>
      <c r="AO1105" s="7">
        <v>1.1777502256578763E-3</v>
      </c>
      <c r="AP1105" s="7">
        <v>0.43434378704136062</v>
      </c>
      <c r="AQ1105" s="7">
        <v>0.43167905279045987</v>
      </c>
      <c r="AR1105" s="7">
        <v>1.4490901908403768</v>
      </c>
      <c r="AS1105" s="7">
        <v>9.6613804273649375</v>
      </c>
    </row>
    <row r="1106" spans="34:45" x14ac:dyDescent="0.25">
      <c r="AH1106" t="str">
        <v>Nicaragua</v>
      </c>
      <c r="AI1106">
        <v>75</v>
      </c>
      <c r="AJ1106" s="7">
        <v>65.966441695236171</v>
      </c>
      <c r="AK1106" s="7">
        <v>9.0335583047638295</v>
      </c>
      <c r="AL1106" s="7">
        <v>9.0516440032639203</v>
      </c>
      <c r="AM1106" s="7">
        <v>1.9980567611330548E-3</v>
      </c>
      <c r="AN1106" s="7">
        <v>1.9669464128289822</v>
      </c>
      <c r="AO1106" s="7">
        <v>1.290952434140918E-3</v>
      </c>
      <c r="AP1106" s="7">
        <v>0.43434378704136062</v>
      </c>
      <c r="AQ1106" s="7">
        <v>0.43172307823919981</v>
      </c>
      <c r="AR1106" s="7">
        <v>1.4024786675129794</v>
      </c>
      <c r="AS1106" s="7">
        <v>9.0516440032639203</v>
      </c>
    </row>
    <row r="1107" spans="34:45" x14ac:dyDescent="0.25">
      <c r="AH1107" t="str">
        <v>Nicaragua</v>
      </c>
      <c r="AI1107">
        <v>73</v>
      </c>
      <c r="AJ1107" s="7">
        <v>65.694447417716063</v>
      </c>
      <c r="AK1107" s="7">
        <v>7.3055525822839371</v>
      </c>
      <c r="AL1107" s="7">
        <v>7.3237719911818937</v>
      </c>
      <c r="AM1107" s="7">
        <v>2.4877083721194654E-3</v>
      </c>
      <c r="AN1107" s="7">
        <v>1.5910847484374324</v>
      </c>
      <c r="AO1107" s="7">
        <v>1.052244312468423E-3</v>
      </c>
      <c r="AP1107" s="7">
        <v>0.43434378704136062</v>
      </c>
      <c r="AQ1107" s="7">
        <v>0.43235032962526826</v>
      </c>
      <c r="AR1107" s="7">
        <v>1.2613820786888612</v>
      </c>
      <c r="AS1107" s="7">
        <v>7.3237719911818937</v>
      </c>
    </row>
    <row r="1108" spans="34:45" x14ac:dyDescent="0.25">
      <c r="AH1108" t="str">
        <v>Nicaragua</v>
      </c>
      <c r="AI1108">
        <v>73</v>
      </c>
      <c r="AJ1108" s="7">
        <v>65.311987309642461</v>
      </c>
      <c r="AK1108" s="7">
        <v>7.6880126903575388</v>
      </c>
      <c r="AL1108" s="7">
        <v>7.7116844419467609</v>
      </c>
      <c r="AM1108" s="7">
        <v>3.0695954648328281E-3</v>
      </c>
      <c r="AN1108" s="7">
        <v>1.674869756903534</v>
      </c>
      <c r="AO1108" s="7">
        <v>1.4395512599306886E-3</v>
      </c>
      <c r="AP1108" s="7">
        <v>0.43434378704136062</v>
      </c>
      <c r="AQ1108" s="7">
        <v>0.43274780779428473</v>
      </c>
      <c r="AR1108" s="7">
        <v>1.2941675922783471</v>
      </c>
      <c r="AS1108" s="7">
        <v>7.7116844419467609</v>
      </c>
    </row>
    <row r="1109" spans="34:45" x14ac:dyDescent="0.25">
      <c r="AH1109" t="str">
        <v>Niger</v>
      </c>
      <c r="AI1109">
        <v>61.4</v>
      </c>
      <c r="AJ1109" s="7">
        <v>56.576118719860418</v>
      </c>
      <c r="AK1109" s="7">
        <v>4.823881280139581</v>
      </c>
      <c r="AL1109" s="7">
        <v>4.858143097229684</v>
      </c>
      <c r="AM1109" s="7">
        <v>7.0524511947045593E-3</v>
      </c>
      <c r="AN1109" s="7">
        <v>1.0530108028135339</v>
      </c>
      <c r="AO1109" s="7">
        <v>1.3125872585718747E-3</v>
      </c>
      <c r="AP1109" s="7">
        <v>0.43434378704136062</v>
      </c>
      <c r="AQ1109" s="7">
        <v>0.43338348135275223</v>
      </c>
      <c r="AR1109" s="7">
        <v>1.0261631462947467</v>
      </c>
      <c r="AS1109" s="7">
        <v>4.858143097229684</v>
      </c>
    </row>
    <row r="1110" spans="34:45" x14ac:dyDescent="0.25">
      <c r="AH1110" t="str">
        <v>Niger</v>
      </c>
      <c r="AI1110">
        <v>69</v>
      </c>
      <c r="AJ1110" s="7">
        <v>56.504160294180295</v>
      </c>
      <c r="AK1110" s="7">
        <v>12.495839705819705</v>
      </c>
      <c r="AL1110" s="7">
        <v>12.578128833009384</v>
      </c>
      <c r="AM1110" s="7">
        <v>6.5422391742182891E-3</v>
      </c>
      <c r="AN1110" s="7">
        <v>2.7270312322306256</v>
      </c>
      <c r="AO1110" s="7">
        <v>8.1621765376323138E-3</v>
      </c>
      <c r="AP1110" s="7">
        <v>0.43434378704136062</v>
      </c>
      <c r="AQ1110" s="7">
        <v>0.43364776316505299</v>
      </c>
      <c r="AR1110" s="7">
        <v>1.6513725298159181</v>
      </c>
      <c r="AS1110" s="7">
        <v>12.578128833009384</v>
      </c>
    </row>
    <row r="1111" spans="34:45" x14ac:dyDescent="0.25">
      <c r="AH1111" t="str">
        <v>Niger</v>
      </c>
      <c r="AI1111">
        <v>63</v>
      </c>
      <c r="AJ1111" s="7">
        <v>56.072392033585395</v>
      </c>
      <c r="AK1111" s="7">
        <v>6.9276079664146053</v>
      </c>
      <c r="AL1111" s="7">
        <v>6.9722335078434989</v>
      </c>
      <c r="AM1111" s="7">
        <v>6.4004657013698009E-3</v>
      </c>
      <c r="AN1111" s="7">
        <v>1.5117395773989832</v>
      </c>
      <c r="AO1111" s="7">
        <v>2.4535951873202021E-3</v>
      </c>
      <c r="AP1111" s="7">
        <v>0.43434378704136062</v>
      </c>
      <c r="AQ1111" s="7">
        <v>0.43447873277329624</v>
      </c>
      <c r="AR1111" s="7">
        <v>1.2295281930069692</v>
      </c>
      <c r="AS1111" s="7">
        <v>6.9722335078434989</v>
      </c>
    </row>
    <row r="1112" spans="34:45" x14ac:dyDescent="0.25">
      <c r="AH1112" t="str">
        <v>Niger</v>
      </c>
      <c r="AI1112">
        <v>59.4</v>
      </c>
      <c r="AJ1112" s="7">
        <v>55.358312614482315</v>
      </c>
      <c r="AK1112" s="7">
        <v>4.0416873855176831</v>
      </c>
      <c r="AL1112" s="7">
        <v>4.0680499251932911</v>
      </c>
      <c r="AM1112" s="7">
        <v>6.4803874486263329E-3</v>
      </c>
      <c r="AN1112" s="7">
        <v>0.88201072541983927</v>
      </c>
      <c r="AO1112" s="7">
        <v>8.4570911153359024E-4</v>
      </c>
      <c r="AP1112" s="7">
        <v>0.43434378704136062</v>
      </c>
      <c r="AQ1112" s="7">
        <v>0.4356114045841018</v>
      </c>
      <c r="AR1112" s="7">
        <v>0.93915426071537322</v>
      </c>
      <c r="AS1112" s="7">
        <v>4.0680499251932911</v>
      </c>
    </row>
    <row r="1113" spans="34:45" x14ac:dyDescent="0.25">
      <c r="AH1113" t="str">
        <v>Niger</v>
      </c>
      <c r="AI1113">
        <v>58.2</v>
      </c>
      <c r="AJ1113" s="7">
        <v>54.576982479043032</v>
      </c>
      <c r="AK1113" s="7">
        <v>3.6230175209569708</v>
      </c>
      <c r="AL1113" s="7">
        <v>3.6472361829865299</v>
      </c>
      <c r="AM1113" s="7">
        <v>6.6402779569178774E-3</v>
      </c>
      <c r="AN1113" s="7">
        <v>0.79070872452282182</v>
      </c>
      <c r="AO1113" s="7">
        <v>6.9656479891754886E-4</v>
      </c>
      <c r="AP1113" s="7">
        <v>0.43434378704136062</v>
      </c>
      <c r="AQ1113" s="7">
        <v>0.43613664245675732</v>
      </c>
      <c r="AR1113" s="7">
        <v>0.88921804104663882</v>
      </c>
      <c r="AS1113" s="7">
        <v>3.6472361829865299</v>
      </c>
    </row>
    <row r="1114" spans="34:45" x14ac:dyDescent="0.25">
      <c r="AH1114" t="str">
        <v>Niger</v>
      </c>
      <c r="AI1114">
        <v>57.1</v>
      </c>
      <c r="AJ1114" s="7">
        <v>53.797034736446328</v>
      </c>
      <c r="AK1114" s="7">
        <v>3.3029652635536735</v>
      </c>
      <c r="AL1114" s="7">
        <v>3.3258904939689109</v>
      </c>
      <c r="AM1114" s="7">
        <v>6.8929600829641512E-3</v>
      </c>
      <c r="AN1114" s="7">
        <v>0.72095033146204124</v>
      </c>
      <c r="AO1114" s="7">
        <v>6.0126945832316521E-4</v>
      </c>
      <c r="AP1114" s="7">
        <v>0.43434378704136062</v>
      </c>
      <c r="AQ1114" s="7">
        <v>0.43661400096339031</v>
      </c>
      <c r="AR1114" s="7">
        <v>0.84908794094725026</v>
      </c>
      <c r="AS1114" s="7">
        <v>3.3258904939689109</v>
      </c>
    </row>
    <row r="1115" spans="34:45" x14ac:dyDescent="0.25">
      <c r="AH1115" t="str">
        <v>Nigeria</v>
      </c>
      <c r="AI1115">
        <v>53.6</v>
      </c>
      <c r="AJ1115" s="7">
        <v>59.216661579045457</v>
      </c>
      <c r="AK1115" s="7">
        <v>-5.6166615790454557</v>
      </c>
      <c r="AL1115" s="7">
        <v>-5.6370576461401409</v>
      </c>
      <c r="AM1115" s="7">
        <v>3.6182115520232653E-3</v>
      </c>
      <c r="AN1115" s="7">
        <v>-1.2239529864059553</v>
      </c>
      <c r="AO1115" s="7">
        <v>9.0666405248271138E-4</v>
      </c>
      <c r="AP1115" s="7">
        <v>0.43434378704136062</v>
      </c>
      <c r="AQ1115" s="7">
        <v>0.44040396893551015</v>
      </c>
      <c r="AR1115" s="7">
        <v>1.1063240874201172</v>
      </c>
      <c r="AS1115" s="7">
        <v>-5.6370576461401409</v>
      </c>
    </row>
    <row r="1116" spans="34:45" x14ac:dyDescent="0.25">
      <c r="AH1116" t="str">
        <v>Nigeria</v>
      </c>
      <c r="AI1116">
        <v>53.2</v>
      </c>
      <c r="AJ1116" s="7">
        <v>58.771445985601432</v>
      </c>
      <c r="AK1116" s="7">
        <v>-5.5714459856014287</v>
      </c>
      <c r="AL1116" s="7">
        <v>-5.5898407476542022</v>
      </c>
      <c r="AM1116" s="7">
        <v>3.2907488572895376E-3</v>
      </c>
      <c r="AN1116" s="7">
        <v>-1.2139003861220905</v>
      </c>
      <c r="AO1116" s="7">
        <v>8.1085107839312816E-4</v>
      </c>
      <c r="AP1116" s="7">
        <v>0.43434378704136062</v>
      </c>
      <c r="AQ1116" s="7">
        <v>0.44491096438195771</v>
      </c>
      <c r="AR1116" s="7">
        <v>1.1017714763607245</v>
      </c>
      <c r="AS1116" s="7">
        <v>-5.5898407476542022</v>
      </c>
    </row>
    <row r="1117" spans="34:45" x14ac:dyDescent="0.25">
      <c r="AH1117" t="str">
        <v>Nigeria</v>
      </c>
      <c r="AI1117">
        <v>52.7</v>
      </c>
      <c r="AJ1117" s="7">
        <v>58.408552803708162</v>
      </c>
      <c r="AK1117" s="7">
        <v>-5.7085528037081588</v>
      </c>
      <c r="AL1117" s="7">
        <v>-5.7260020217416825</v>
      </c>
      <c r="AM1117" s="7">
        <v>3.0473649794864285E-3</v>
      </c>
      <c r="AN1117" s="7">
        <v>-1.2436212363981327</v>
      </c>
      <c r="AO1117" s="7">
        <v>7.8790699376436008E-4</v>
      </c>
      <c r="AP1117" s="7">
        <v>0.43434378704136062</v>
      </c>
      <c r="AQ1117" s="7">
        <v>0.44498284140979966</v>
      </c>
      <c r="AR1117" s="7">
        <v>1.1151776703279763</v>
      </c>
      <c r="AS1117" s="7">
        <v>-5.7260020217416825</v>
      </c>
    </row>
    <row r="1118" spans="34:45" x14ac:dyDescent="0.25">
      <c r="AH1118" t="str">
        <v>Nigeria</v>
      </c>
      <c r="AI1118">
        <v>52.3</v>
      </c>
      <c r="AJ1118" s="7">
        <v>58.246055499462024</v>
      </c>
      <c r="AK1118" s="7">
        <v>-5.9460554994620267</v>
      </c>
      <c r="AL1118" s="7">
        <v>-5.9626712206782342</v>
      </c>
      <c r="AM1118" s="7">
        <v>2.7866237465156009E-3</v>
      </c>
      <c r="AN1118" s="7">
        <v>-1.2951923797748335</v>
      </c>
      <c r="AO1118" s="7">
        <v>7.8128151509933286E-4</v>
      </c>
      <c r="AP1118" s="7">
        <v>0.43434378704136062</v>
      </c>
      <c r="AQ1118" s="7">
        <v>0.44514150903597927</v>
      </c>
      <c r="AR1118" s="7">
        <v>1.1380651913554134</v>
      </c>
      <c r="AS1118" s="7">
        <v>-5.9626712206782342</v>
      </c>
    </row>
    <row r="1119" spans="34:45" x14ac:dyDescent="0.25">
      <c r="AH1119" t="str">
        <v>Nigeria</v>
      </c>
      <c r="AI1119">
        <v>52</v>
      </c>
      <c r="AJ1119" s="7">
        <v>58.151833381918046</v>
      </c>
      <c r="AK1119" s="7">
        <v>-6.1518333819180455</v>
      </c>
      <c r="AL1119" s="7">
        <v>-6.1676808114153987</v>
      </c>
      <c r="AM1119" s="7">
        <v>2.5694308739230066E-3</v>
      </c>
      <c r="AN1119" s="7">
        <v>-1.3398697955104741</v>
      </c>
      <c r="AO1119" s="7">
        <v>7.7077604291648572E-4</v>
      </c>
      <c r="AP1119" s="7">
        <v>0.43434378704136062</v>
      </c>
      <c r="AQ1119" s="7">
        <v>0.44580482475139094</v>
      </c>
      <c r="AR1119" s="7">
        <v>1.157527449139101</v>
      </c>
      <c r="AS1119" s="7">
        <v>-6.1676808114153987</v>
      </c>
    </row>
    <row r="1120" spans="34:45" x14ac:dyDescent="0.25">
      <c r="AH1120" t="str">
        <v>Nigeria</v>
      </c>
      <c r="AI1120">
        <v>51.6</v>
      </c>
      <c r="AJ1120" s="7">
        <v>57.67830404779459</v>
      </c>
      <c r="AK1120" s="7">
        <v>-6.0783040477945889</v>
      </c>
      <c r="AL1120" s="7">
        <v>-6.0933758179883908</v>
      </c>
      <c r="AM1120" s="7">
        <v>2.4734680157604732E-3</v>
      </c>
      <c r="AN1120" s="7">
        <v>-1.3237914212457289</v>
      </c>
      <c r="AO1120" s="7">
        <v>7.2421867150449805E-4</v>
      </c>
      <c r="AP1120" s="7">
        <v>0.43434378704136062</v>
      </c>
      <c r="AQ1120" s="7">
        <v>0.44618136681617054</v>
      </c>
      <c r="AR1120" s="7">
        <v>1.150561350491893</v>
      </c>
      <c r="AS1120" s="7">
        <v>-6.0933758179883908</v>
      </c>
    </row>
    <row r="1121" spans="34:45" x14ac:dyDescent="0.25">
      <c r="AH1121" t="str">
        <v>Nigeria</v>
      </c>
      <c r="AI1121">
        <v>59</v>
      </c>
      <c r="AJ1121" s="7">
        <v>57.311662131463557</v>
      </c>
      <c r="AK1121" s="7">
        <v>1.6883378685364434</v>
      </c>
      <c r="AL1121" s="7">
        <v>1.6927067440716215</v>
      </c>
      <c r="AM1121" s="7">
        <v>2.5809996625104368E-3</v>
      </c>
      <c r="AN1121" s="7">
        <v>0.36772225338941578</v>
      </c>
      <c r="AO1121" s="7">
        <v>5.8317498371266806E-5</v>
      </c>
      <c r="AP1121" s="7">
        <v>0.43434378704136062</v>
      </c>
      <c r="AQ1121" s="7">
        <v>0.44656367945424408</v>
      </c>
      <c r="AR1121" s="7">
        <v>0.60640106644811875</v>
      </c>
      <c r="AS1121" s="7">
        <v>1.6927067440716215</v>
      </c>
    </row>
    <row r="1122" spans="34:45" x14ac:dyDescent="0.25">
      <c r="AH1122" t="str">
        <v>Nigeria</v>
      </c>
      <c r="AI1122">
        <v>55</v>
      </c>
      <c r="AJ1122" s="7">
        <v>57.114601241587572</v>
      </c>
      <c r="AK1122" s="7">
        <v>-2.1146012415875717</v>
      </c>
      <c r="AL1122" s="7">
        <v>-2.1201719704965876</v>
      </c>
      <c r="AM1122" s="7">
        <v>2.6274891784892583E-3</v>
      </c>
      <c r="AN1122" s="7">
        <v>-0.46057372180653933</v>
      </c>
      <c r="AO1122" s="7">
        <v>9.313879234149446E-5</v>
      </c>
      <c r="AP1122" s="7">
        <v>0.43434378704136062</v>
      </c>
      <c r="AQ1122" s="7">
        <v>0.44752534750352041</v>
      </c>
      <c r="AR1122" s="7">
        <v>0.67865581984282675</v>
      </c>
      <c r="AS1122" s="7">
        <v>-2.1201719704965876</v>
      </c>
    </row>
    <row r="1123" spans="34:45" x14ac:dyDescent="0.25">
      <c r="AH1123" t="str">
        <v>Nigeria</v>
      </c>
      <c r="AI1123">
        <v>49.8</v>
      </c>
      <c r="AJ1123" s="7">
        <v>56.666353504832372</v>
      </c>
      <c r="AK1123" s="7">
        <v>-6.8663535048323752</v>
      </c>
      <c r="AL1123" s="7">
        <v>-6.8858308469885161</v>
      </c>
      <c r="AM1123" s="7">
        <v>2.8286117665320349E-3</v>
      </c>
      <c r="AN1123" s="7">
        <v>-1.4956866732407206</v>
      </c>
      <c r="AO1123" s="7">
        <v>1.0576294430783197E-3</v>
      </c>
      <c r="AP1123" s="7">
        <v>0.4663087141536239</v>
      </c>
      <c r="AQ1123" s="7">
        <v>0.44957926920075786</v>
      </c>
      <c r="AR1123" s="7">
        <v>1.2229826953970855</v>
      </c>
      <c r="AS1123" s="7">
        <v>-6.8858308469885161</v>
      </c>
    </row>
    <row r="1124" spans="34:45" x14ac:dyDescent="0.25">
      <c r="AH1124" t="str">
        <v>Nigeria</v>
      </c>
      <c r="AI1124">
        <v>49.2</v>
      </c>
      <c r="AJ1124" s="7">
        <v>69.579925676154687</v>
      </c>
      <c r="AK1124" s="7">
        <v>-20.379925676154684</v>
      </c>
      <c r="AL1124" s="7">
        <v>-20.461875655867452</v>
      </c>
      <c r="AM1124" s="7">
        <v>4.0050081962680973E-3</v>
      </c>
      <c r="AN1124" s="7">
        <v>-4.4419471625024229</v>
      </c>
      <c r="AO1124" s="7">
        <v>1.322335875528503E-2</v>
      </c>
      <c r="AP1124" s="7">
        <v>0.4663087141536239</v>
      </c>
      <c r="AQ1124" s="7">
        <v>0.4509677315611012</v>
      </c>
      <c r="AR1124" s="7">
        <v>2.1075927411391469</v>
      </c>
      <c r="AS1124" s="7">
        <v>-20.461875655867452</v>
      </c>
    </row>
    <row r="1125" spans="34:45" x14ac:dyDescent="0.25">
      <c r="AH1125" t="str">
        <v>Pakistan</v>
      </c>
      <c r="AI1125">
        <v>66.2</v>
      </c>
      <c r="AJ1125" s="7">
        <v>62.437774042550338</v>
      </c>
      <c r="AK1125" s="7">
        <v>3.7622259574496653</v>
      </c>
      <c r="AL1125" s="7">
        <v>3.7782756467123009</v>
      </c>
      <c r="AM1125" s="7">
        <v>4.2478873336309984E-3</v>
      </c>
      <c r="AN1125" s="7">
        <v>0.82010342755610643</v>
      </c>
      <c r="AO1125" s="7">
        <v>4.7819800128049203E-4</v>
      </c>
      <c r="AP1125" s="7">
        <v>0.4663087141536239</v>
      </c>
      <c r="AQ1125" s="7">
        <v>0.45103470004445706</v>
      </c>
      <c r="AR1125" s="7">
        <v>0.90559562032736574</v>
      </c>
      <c r="AS1125" s="7">
        <v>3.7782756467123009</v>
      </c>
    </row>
    <row r="1126" spans="34:45" x14ac:dyDescent="0.25">
      <c r="AH1126" t="str">
        <v>Pakistan</v>
      </c>
      <c r="AI1126">
        <v>66</v>
      </c>
      <c r="AJ1126" s="7">
        <v>62.2875631275285</v>
      </c>
      <c r="AK1126" s="7">
        <v>3.7124368724714998</v>
      </c>
      <c r="AL1126" s="7">
        <v>3.7268794829584833</v>
      </c>
      <c r="AM1126" s="7">
        <v>3.8752555732009695E-3</v>
      </c>
      <c r="AN1126" s="7">
        <v>0.80909884840555846</v>
      </c>
      <c r="AO1126" s="7">
        <v>4.2446172706267412E-4</v>
      </c>
      <c r="AP1126" s="7">
        <v>0.4663087141536239</v>
      </c>
      <c r="AQ1126" s="7">
        <v>0.4516002047071746</v>
      </c>
      <c r="AR1126" s="7">
        <v>0.89949922090325263</v>
      </c>
      <c r="AS1126" s="7">
        <v>3.7268794829584833</v>
      </c>
    </row>
    <row r="1127" spans="34:45" x14ac:dyDescent="0.25">
      <c r="AH1127" t="str">
        <v>Pakistan</v>
      </c>
      <c r="AI1127">
        <v>65.7</v>
      </c>
      <c r="AJ1127" s="7">
        <v>62.106357740383096</v>
      </c>
      <c r="AK1127" s="7">
        <v>3.5936422596169066</v>
      </c>
      <c r="AL1127" s="7">
        <v>3.6065157784521635</v>
      </c>
      <c r="AM1127" s="7">
        <v>3.5695168484142E-3</v>
      </c>
      <c r="AN1127" s="7">
        <v>0.78308825238971558</v>
      </c>
      <c r="AO1127" s="7">
        <v>3.6612770930711229E-4</v>
      </c>
      <c r="AP1127" s="7">
        <v>0.4663087141536239</v>
      </c>
      <c r="AQ1127" s="7">
        <v>0.45224511486958835</v>
      </c>
      <c r="AR1127" s="7">
        <v>0.88492273809057231</v>
      </c>
      <c r="AS1127" s="7">
        <v>3.6065157784521635</v>
      </c>
    </row>
    <row r="1128" spans="34:45" x14ac:dyDescent="0.25">
      <c r="AH1128" t="str">
        <v>Pakistan</v>
      </c>
      <c r="AI1128">
        <v>65.5</v>
      </c>
      <c r="AJ1128" s="7">
        <v>61.92354454056342</v>
      </c>
      <c r="AK1128" s="7">
        <v>3.5764554594365805</v>
      </c>
      <c r="AL1128" s="7">
        <v>3.5884324268248653</v>
      </c>
      <c r="AM1128" s="7">
        <v>3.3376600040598385E-3</v>
      </c>
      <c r="AN1128" s="7">
        <v>0.77925243206925843</v>
      </c>
      <c r="AO1128" s="7">
        <v>3.389215068777338E-4</v>
      </c>
      <c r="AP1128" s="7">
        <v>0.4663087141536239</v>
      </c>
      <c r="AQ1128" s="7">
        <v>0.45609001388040454</v>
      </c>
      <c r="AR1128" s="7">
        <v>0.88275275817708909</v>
      </c>
      <c r="AS1128" s="7">
        <v>3.5884324268248653</v>
      </c>
    </row>
    <row r="1129" spans="34:45" x14ac:dyDescent="0.25">
      <c r="AH1129" t="str">
        <v>Pakistan</v>
      </c>
      <c r="AI1129">
        <v>65.099999999999994</v>
      </c>
      <c r="AJ1129" s="7">
        <v>61.711848682119083</v>
      </c>
      <c r="AK1129" s="7">
        <v>3.3881513178809115</v>
      </c>
      <c r="AL1129" s="7">
        <v>3.3984541148852991</v>
      </c>
      <c r="AM1129" s="7">
        <v>3.0316128027920619E-3</v>
      </c>
      <c r="AN1129" s="7">
        <v>0.73811065402772003</v>
      </c>
      <c r="AO1129" s="7">
        <v>2.7611121223443142E-4</v>
      </c>
      <c r="AP1129" s="7">
        <v>0.4663087141536239</v>
      </c>
      <c r="AQ1129" s="7">
        <v>0.45621308166452612</v>
      </c>
      <c r="AR1129" s="7">
        <v>0.85913366482039333</v>
      </c>
      <c r="AS1129" s="7">
        <v>3.3984541148852991</v>
      </c>
    </row>
    <row r="1130" spans="34:45" x14ac:dyDescent="0.25">
      <c r="AH1130" t="str">
        <v>Pakistan</v>
      </c>
      <c r="AI1130">
        <v>64.8</v>
      </c>
      <c r="AJ1130" s="7">
        <v>61.348381866357705</v>
      </c>
      <c r="AK1130" s="7">
        <v>3.4516181336422918</v>
      </c>
      <c r="AL1130" s="7">
        <v>3.4621450261737614</v>
      </c>
      <c r="AM1130" s="7">
        <v>3.0405694885357157E-3</v>
      </c>
      <c r="AN1130" s="7">
        <v>0.75194031292803454</v>
      </c>
      <c r="AO1130" s="7">
        <v>2.8740408357264073E-4</v>
      </c>
      <c r="AP1130" s="7">
        <v>0.4663087141536239</v>
      </c>
      <c r="AQ1130" s="7">
        <v>0.46162052016816529</v>
      </c>
      <c r="AR1130" s="7">
        <v>0.86714492037261826</v>
      </c>
      <c r="AS1130" s="7">
        <v>3.4621450261737614</v>
      </c>
    </row>
    <row r="1131" spans="34:45" x14ac:dyDescent="0.25">
      <c r="AH1131" t="str">
        <v>Pakistan</v>
      </c>
      <c r="AI1131">
        <v>64.599999999999994</v>
      </c>
      <c r="AJ1131" s="7">
        <v>61.326110582218746</v>
      </c>
      <c r="AK1131" s="7">
        <v>3.2738894177812483</v>
      </c>
      <c r="AL1131" s="7">
        <v>3.2834886532851044</v>
      </c>
      <c r="AM1131" s="7">
        <v>2.9234867293517243E-3</v>
      </c>
      <c r="AN1131" s="7">
        <v>0.71317996250171256</v>
      </c>
      <c r="AO1131" s="7">
        <v>2.4855336981864916E-4</v>
      </c>
      <c r="AP1131" s="7">
        <v>0.4663087141536239</v>
      </c>
      <c r="AQ1131" s="7">
        <v>0.46237401407849127</v>
      </c>
      <c r="AR1131" s="7">
        <v>0.84449982978193228</v>
      </c>
      <c r="AS1131" s="7">
        <v>3.2834886532851044</v>
      </c>
    </row>
    <row r="1132" spans="34:45" x14ac:dyDescent="0.25">
      <c r="AH1132" t="str">
        <v>Pakistan</v>
      </c>
      <c r="AI1132">
        <v>64.400000000000006</v>
      </c>
      <c r="AJ1132" s="7">
        <v>60.426245518763182</v>
      </c>
      <c r="AK1132" s="7">
        <v>3.9737544812368242</v>
      </c>
      <c r="AL1132" s="7">
        <v>3.9879264871562254</v>
      </c>
      <c r="AM1132" s="7">
        <v>3.5537279749374481E-3</v>
      </c>
      <c r="AN1132" s="7">
        <v>0.86591139955257557</v>
      </c>
      <c r="AO1132" s="7">
        <v>4.456828864545495E-4</v>
      </c>
      <c r="AP1132" s="7">
        <v>0.48161589062349974</v>
      </c>
      <c r="AQ1132" s="7">
        <v>0.46270866502601299</v>
      </c>
      <c r="AR1132" s="7">
        <v>0.93054360432629679</v>
      </c>
      <c r="AS1132" s="7">
        <v>3.9879264871562254</v>
      </c>
    </row>
    <row r="1133" spans="34:45" x14ac:dyDescent="0.25">
      <c r="AH1133" t="str">
        <v>Pakistan</v>
      </c>
      <c r="AI1133">
        <v>64.2</v>
      </c>
      <c r="AJ1133" s="7">
        <v>60.181400652853156</v>
      </c>
      <c r="AK1133" s="7">
        <v>4.0185993471468464</v>
      </c>
      <c r="AL1133" s="7">
        <v>4.0341590225635882</v>
      </c>
      <c r="AM1133" s="7">
        <v>3.8569811774187227E-3</v>
      </c>
      <c r="AN1133" s="7">
        <v>0.87581671861781774</v>
      </c>
      <c r="AO1133" s="7">
        <v>4.9499525509330068E-4</v>
      </c>
      <c r="AP1133" s="7">
        <v>0.48161589062349974</v>
      </c>
      <c r="AQ1133" s="7">
        <v>0.46447222846712016</v>
      </c>
      <c r="AR1133" s="7">
        <v>0.93585079933599336</v>
      </c>
      <c r="AS1133" s="7">
        <v>4.0341590225635882</v>
      </c>
    </row>
    <row r="1134" spans="34:45" x14ac:dyDescent="0.25">
      <c r="AH1134" t="str">
        <v>Pakistan</v>
      </c>
      <c r="AI1134">
        <v>62.9</v>
      </c>
      <c r="AJ1134" s="7">
        <v>65.489999266427063</v>
      </c>
      <c r="AK1134" s="7">
        <v>-2.5899992664270641</v>
      </c>
      <c r="AL1134" s="7">
        <v>-2.6096304104056931</v>
      </c>
      <c r="AM1134" s="7">
        <v>7.5225763389143068E-3</v>
      </c>
      <c r="AN1134" s="7">
        <v>-0.56550792123479532</v>
      </c>
      <c r="AO1134" s="7">
        <v>4.0399138313173709E-4</v>
      </c>
      <c r="AP1134" s="7">
        <v>0.48161589062349974</v>
      </c>
      <c r="AQ1134" s="7">
        <v>0.46649366815036486</v>
      </c>
      <c r="AR1134" s="7">
        <v>0.75200260719946665</v>
      </c>
      <c r="AS1134" s="7">
        <v>-2.6096304104056931</v>
      </c>
    </row>
    <row r="1135" spans="34:45" x14ac:dyDescent="0.25">
      <c r="AH1135" t="str">
        <v>Pakistan</v>
      </c>
      <c r="AI1135">
        <v>63.7</v>
      </c>
      <c r="AJ1135" s="7">
        <v>58.755860407238089</v>
      </c>
      <c r="AK1135" s="7">
        <v>4.9441395927619141</v>
      </c>
      <c r="AL1135" s="7">
        <v>4.9704952106171518</v>
      </c>
      <c r="AM1135" s="7">
        <v>5.3024128861329095E-3</v>
      </c>
      <c r="AN1135" s="7">
        <v>1.0783123062694215</v>
      </c>
      <c r="AO1135" s="7">
        <v>1.0330476417097988E-3</v>
      </c>
      <c r="AP1135" s="7">
        <v>0.48161589062349974</v>
      </c>
      <c r="AQ1135" s="7">
        <v>0.4669381404803013</v>
      </c>
      <c r="AR1135" s="7">
        <v>1.0384181750477124</v>
      </c>
      <c r="AS1135" s="7">
        <v>4.9704952106171518</v>
      </c>
    </row>
    <row r="1136" spans="34:45" x14ac:dyDescent="0.25">
      <c r="AH1136" t="str">
        <v>Pakistan</v>
      </c>
      <c r="AI1136">
        <v>63.5</v>
      </c>
      <c r="AJ1136" s="7">
        <v>58.719547266854804</v>
      </c>
      <c r="AK1136" s="7">
        <v>4.7804527331451965</v>
      </c>
      <c r="AL1136" s="7">
        <v>4.8070264481557352</v>
      </c>
      <c r="AM1136" s="7">
        <v>5.5280983570901426E-3</v>
      </c>
      <c r="AN1136" s="7">
        <v>1.0427306509794749</v>
      </c>
      <c r="AO1136" s="7">
        <v>1.0073404507586006E-3</v>
      </c>
      <c r="AP1136" s="7">
        <v>0.48161589062349974</v>
      </c>
      <c r="AQ1136" s="7">
        <v>0.46822765628547985</v>
      </c>
      <c r="AR1136" s="7">
        <v>1.0211418368568956</v>
      </c>
      <c r="AS1136" s="7">
        <v>4.8070264481557352</v>
      </c>
    </row>
    <row r="1137" spans="34:45" x14ac:dyDescent="0.25">
      <c r="AH1137" t="str">
        <v>Panama</v>
      </c>
      <c r="AI1137">
        <v>77.599999999999994</v>
      </c>
      <c r="AJ1137" s="7">
        <v>72.421825496755588</v>
      </c>
      <c r="AK1137" s="7">
        <v>5.1781745032444064</v>
      </c>
      <c r="AL1137" s="7">
        <v>5.1910854145412983</v>
      </c>
      <c r="AM1137" s="7">
        <v>2.4871313542106956E-3</v>
      </c>
      <c r="AN1137" s="7">
        <v>1.1277602893327505</v>
      </c>
      <c r="AO1137" s="7">
        <v>5.2852138125637045E-4</v>
      </c>
      <c r="AP1137" s="7">
        <v>0.48161589062349974</v>
      </c>
      <c r="AQ1137" s="7">
        <v>0.4683105862386871</v>
      </c>
      <c r="AR1137" s="7">
        <v>1.0619605874667621</v>
      </c>
      <c r="AS1137" s="7">
        <v>5.1910854145412983</v>
      </c>
    </row>
    <row r="1138" spans="34:45" x14ac:dyDescent="0.25">
      <c r="AH1138" t="str">
        <v>Panama</v>
      </c>
      <c r="AI1138">
        <v>77.5</v>
      </c>
      <c r="AJ1138" s="7">
        <v>72.280076748879509</v>
      </c>
      <c r="AK1138" s="7">
        <v>5.2199232511204912</v>
      </c>
      <c r="AL1138" s="7">
        <v>5.2305980878920719</v>
      </c>
      <c r="AM1138" s="7">
        <v>2.0408443914456055E-3</v>
      </c>
      <c r="AN1138" s="7">
        <v>1.1365985663014122</v>
      </c>
      <c r="AO1138" s="7">
        <v>4.4031155508151605E-4</v>
      </c>
      <c r="AP1138" s="7">
        <v>0.48161589062349974</v>
      </c>
      <c r="AQ1138" s="7">
        <v>0.47120669103164453</v>
      </c>
      <c r="AR1138" s="7">
        <v>1.0661137679916775</v>
      </c>
      <c r="AS1138" s="7">
        <v>5.2305980878920719</v>
      </c>
    </row>
    <row r="1139" spans="34:45" x14ac:dyDescent="0.25">
      <c r="AH1139" t="str">
        <v>Panama</v>
      </c>
      <c r="AI1139">
        <v>77.2</v>
      </c>
      <c r="AJ1139" s="7">
        <v>75.010876620444392</v>
      </c>
      <c r="AK1139" s="7">
        <v>2.1891233795556104</v>
      </c>
      <c r="AL1139" s="7">
        <v>2.1948589938234271</v>
      </c>
      <c r="AM1139" s="7">
        <v>2.6132039843823904E-3</v>
      </c>
      <c r="AN1139" s="7">
        <v>0.47680170717276105</v>
      </c>
      <c r="AO1139" s="7">
        <v>9.9273663795359374E-5</v>
      </c>
      <c r="AP1139" s="7">
        <v>0.48161589062349974</v>
      </c>
      <c r="AQ1139" s="7">
        <v>0.47216657919806881</v>
      </c>
      <c r="AR1139" s="7">
        <v>0.69050829623746091</v>
      </c>
      <c r="AS1139" s="7">
        <v>2.1948589938234271</v>
      </c>
    </row>
    <row r="1140" spans="34:45" x14ac:dyDescent="0.25">
      <c r="AH1140" t="str">
        <v>Panama</v>
      </c>
      <c r="AI1140">
        <v>77.3</v>
      </c>
      <c r="AJ1140" s="7">
        <v>71.529227003290771</v>
      </c>
      <c r="AK1140" s="7">
        <v>5.7707729967092263</v>
      </c>
      <c r="AL1140" s="7">
        <v>5.7790026428493819</v>
      </c>
      <c r="AM1140" s="7">
        <v>1.4240599371135453E-3</v>
      </c>
      <c r="AN1140" s="7">
        <v>1.2561537863267556</v>
      </c>
      <c r="AO1140" s="7">
        <v>3.7504341446990613E-4</v>
      </c>
      <c r="AP1140" s="7">
        <v>0.48161589062349974</v>
      </c>
      <c r="AQ1140" s="7">
        <v>0.47226354358290018</v>
      </c>
      <c r="AR1140" s="7">
        <v>1.1207826668568512</v>
      </c>
      <c r="AS1140" s="7">
        <v>5.7790026428493819</v>
      </c>
    </row>
    <row r="1141" spans="34:45" x14ac:dyDescent="0.25">
      <c r="AH1141" t="str">
        <v>Panama</v>
      </c>
      <c r="AI1141">
        <v>76.5</v>
      </c>
      <c r="AJ1141" s="7">
        <v>71.853117322984446</v>
      </c>
      <c r="AK1141" s="7">
        <v>4.6468826770155545</v>
      </c>
      <c r="AL1141" s="7">
        <v>4.6520908418822744</v>
      </c>
      <c r="AM1141" s="7">
        <v>1.1195320649870896E-3</v>
      </c>
      <c r="AN1141" s="7">
        <v>1.011356609203593</v>
      </c>
      <c r="AO1141" s="7">
        <v>1.9106467473377117E-4</v>
      </c>
      <c r="AP1141" s="7">
        <v>0.48161589062349974</v>
      </c>
      <c r="AQ1141" s="7">
        <v>0.47680170717276105</v>
      </c>
      <c r="AR1141" s="7">
        <v>1.0056622739287744</v>
      </c>
      <c r="AS1141" s="7">
        <v>4.6520908418822744</v>
      </c>
    </row>
    <row r="1142" spans="34:45" x14ac:dyDescent="0.25">
      <c r="AH1142" t="str">
        <v>Panama</v>
      </c>
      <c r="AI1142">
        <v>76.8</v>
      </c>
      <c r="AJ1142" s="7">
        <v>71.688766590280025</v>
      </c>
      <c r="AK1142" s="7">
        <v>5.1112334097199721</v>
      </c>
      <c r="AL1142" s="7">
        <v>5.1163312862826924</v>
      </c>
      <c r="AM1142" s="7">
        <v>9.9639297720760848E-4</v>
      </c>
      <c r="AN1142" s="7">
        <v>1.1123502468052384</v>
      </c>
      <c r="AO1142" s="7">
        <v>2.0568160955246188E-4</v>
      </c>
      <c r="AP1142" s="7">
        <v>0.48161589062349974</v>
      </c>
      <c r="AQ1142" s="7">
        <v>0.4769403329996002</v>
      </c>
      <c r="AR1142" s="7">
        <v>1.0546801632747429</v>
      </c>
      <c r="AS1142" s="7">
        <v>5.1163312862826924</v>
      </c>
    </row>
    <row r="1143" spans="34:45" x14ac:dyDescent="0.25">
      <c r="AH1143" t="str">
        <v>Panama</v>
      </c>
      <c r="AI1143">
        <v>76.5</v>
      </c>
      <c r="AJ1143" s="7">
        <v>71.694101198000851</v>
      </c>
      <c r="AK1143" s="7">
        <v>4.8058988019991489</v>
      </c>
      <c r="AL1143" s="7">
        <v>4.8105455556028343</v>
      </c>
      <c r="AM1143" s="7">
        <v>9.6595148096527048E-4</v>
      </c>
      <c r="AN1143" s="7">
        <v>1.0458847880708309</v>
      </c>
      <c r="AO1143" s="7">
        <v>1.7627530113854744E-4</v>
      </c>
      <c r="AP1143" s="7">
        <v>0.48161589062349974</v>
      </c>
      <c r="AQ1143" s="7">
        <v>0.4794213068557483</v>
      </c>
      <c r="AR1143" s="7">
        <v>1.02268508743935</v>
      </c>
      <c r="AS1143" s="7">
        <v>4.8105455556028343</v>
      </c>
    </row>
    <row r="1144" spans="34:45" x14ac:dyDescent="0.25">
      <c r="AH1144" t="str">
        <v>Panama</v>
      </c>
      <c r="AI1144">
        <v>76.400000000000006</v>
      </c>
      <c r="AJ1144" s="7">
        <v>71.555960181223881</v>
      </c>
      <c r="AK1144" s="7">
        <v>4.8440398187761247</v>
      </c>
      <c r="AL1144" s="7">
        <v>4.8495488732840109</v>
      </c>
      <c r="AM1144" s="7">
        <v>1.1359931927349821E-3</v>
      </c>
      <c r="AN1144" s="7">
        <v>1.0542749611143849</v>
      </c>
      <c r="AO1144" s="7">
        <v>2.1068125609293134E-4</v>
      </c>
      <c r="AP1144" s="7">
        <v>0.48161589062349974</v>
      </c>
      <c r="AQ1144" s="7">
        <v>0.48001733275821901</v>
      </c>
      <c r="AR1144" s="7">
        <v>1.02677892514133</v>
      </c>
      <c r="AS1144" s="7">
        <v>4.8495488732840109</v>
      </c>
    </row>
    <row r="1145" spans="34:45" x14ac:dyDescent="0.25">
      <c r="AH1145" t="str">
        <v>Panama</v>
      </c>
      <c r="AI1145">
        <v>76.2</v>
      </c>
      <c r="AJ1145" s="7">
        <v>71.873199991211621</v>
      </c>
      <c r="AK1145" s="7">
        <v>4.326800008788382</v>
      </c>
      <c r="AL1145" s="7">
        <v>4.331771614787657</v>
      </c>
      <c r="AM1145" s="7">
        <v>1.1477073219427181E-3</v>
      </c>
      <c r="AN1145" s="7">
        <v>0.94170647436806953</v>
      </c>
      <c r="AO1145" s="7">
        <v>1.6982817539600999E-4</v>
      </c>
      <c r="AP1145" s="7">
        <v>0.5039283835636299</v>
      </c>
      <c r="AQ1145" s="7">
        <v>0.48240866562444229</v>
      </c>
      <c r="AR1145" s="7">
        <v>0.97041561939617893</v>
      </c>
      <c r="AS1145" s="7">
        <v>4.331771614787657</v>
      </c>
    </row>
    <row r="1146" spans="34:45" x14ac:dyDescent="0.25">
      <c r="AH1146" t="str">
        <v>Panama</v>
      </c>
      <c r="AI1146">
        <v>75.8</v>
      </c>
      <c r="AJ1146" s="7">
        <v>71.979846521929133</v>
      </c>
      <c r="AK1146" s="7">
        <v>3.8201534780708641</v>
      </c>
      <c r="AL1146" s="7">
        <v>3.8253380589676813</v>
      </c>
      <c r="AM1146" s="7">
        <v>1.3553262004289551E-3</v>
      </c>
      <c r="AN1146" s="7">
        <v>0.83152380376149571</v>
      </c>
      <c r="AO1146" s="7">
        <v>1.5639791743558639E-4</v>
      </c>
      <c r="AP1146" s="7">
        <v>0.5039283835636299</v>
      </c>
      <c r="AQ1146" s="7">
        <v>0.48469627626656031</v>
      </c>
      <c r="AR1146" s="7">
        <v>0.91187927038698258</v>
      </c>
      <c r="AS1146" s="7">
        <v>3.8253380589676813</v>
      </c>
    </row>
    <row r="1147" spans="34:45" x14ac:dyDescent="0.25">
      <c r="AH1147" t="str">
        <v>Panama</v>
      </c>
      <c r="AI1147">
        <v>75.8</v>
      </c>
      <c r="AJ1147" s="7">
        <v>71.810809697047972</v>
      </c>
      <c r="AK1147" s="7">
        <v>3.989190302952025</v>
      </c>
      <c r="AL1147" s="7">
        <v>3.9955699146643462</v>
      </c>
      <c r="AM1147" s="7">
        <v>1.5966712755812976E-3</v>
      </c>
      <c r="AN1147" s="7">
        <v>0.86842259434933766</v>
      </c>
      <c r="AO1147" s="7">
        <v>2.0101129901887229E-4</v>
      </c>
      <c r="AP1147" s="7">
        <v>0.5039283835636299</v>
      </c>
      <c r="AQ1147" s="7">
        <v>0.48601844565842328</v>
      </c>
      <c r="AR1147" s="7">
        <v>0.93189194349416804</v>
      </c>
      <c r="AS1147" s="7">
        <v>3.9955699146643462</v>
      </c>
    </row>
    <row r="1148" spans="34:45" x14ac:dyDescent="0.25">
      <c r="AH1148" t="str">
        <v>Panama</v>
      </c>
      <c r="AI1148">
        <v>75.5</v>
      </c>
      <c r="AJ1148" s="7">
        <v>71.725227884978494</v>
      </c>
      <c r="AK1148" s="7">
        <v>3.7747721150215057</v>
      </c>
      <c r="AL1148" s="7">
        <v>3.7820744587282848</v>
      </c>
      <c r="AM1148" s="7">
        <v>1.9307773515475732E-3</v>
      </c>
      <c r="AN1148" s="7">
        <v>0.82188258112603263</v>
      </c>
      <c r="AO1148" s="7">
        <v>2.177909524837873E-4</v>
      </c>
      <c r="AP1148" s="7">
        <v>0.5039283835636299</v>
      </c>
      <c r="AQ1148" s="7">
        <v>0.48795336994011712</v>
      </c>
      <c r="AR1148" s="7">
        <v>0.90657739941277637</v>
      </c>
      <c r="AS1148" s="7">
        <v>3.7820744587282848</v>
      </c>
    </row>
    <row r="1149" spans="34:45" x14ac:dyDescent="0.25">
      <c r="AH1149" t="str">
        <v>Panama</v>
      </c>
      <c r="AI1149">
        <v>75.7</v>
      </c>
      <c r="AJ1149" s="7">
        <v>71.485073425975287</v>
      </c>
      <c r="AK1149" s="7">
        <v>4.2149265740247159</v>
      </c>
      <c r="AL1149" s="7">
        <v>4.224643164853064</v>
      </c>
      <c r="AM1149" s="7">
        <v>2.2999790631278959E-3</v>
      </c>
      <c r="AN1149" s="7">
        <v>0.91788736667438353</v>
      </c>
      <c r="AO1149" s="7">
        <v>3.2370651178232452E-4</v>
      </c>
      <c r="AP1149" s="7">
        <v>0.5039283835636299</v>
      </c>
      <c r="AQ1149" s="7">
        <v>0.49070318677144559</v>
      </c>
      <c r="AR1149" s="7">
        <v>0.95806438545349526</v>
      </c>
      <c r="AS1149" s="7">
        <v>4.224643164853064</v>
      </c>
    </row>
    <row r="1150" spans="34:45" x14ac:dyDescent="0.25">
      <c r="AH1150" t="str">
        <v>Panama</v>
      </c>
      <c r="AI1150">
        <v>75.5</v>
      </c>
      <c r="AJ1150" s="7">
        <v>71.00707914911041</v>
      </c>
      <c r="AK1150" s="7">
        <v>4.4929208508895897</v>
      </c>
      <c r="AL1150" s="7">
        <v>4.5054434014961346</v>
      </c>
      <c r="AM1150" s="7">
        <v>2.7794269044387277E-3</v>
      </c>
      <c r="AN1150" s="7">
        <v>0.97866154313707665</v>
      </c>
      <c r="AO1150" s="7">
        <v>4.4491579392184173E-4</v>
      </c>
      <c r="AP1150" s="7">
        <v>0.5039283835636299</v>
      </c>
      <c r="AQ1150" s="7">
        <v>0.49339984185594887</v>
      </c>
      <c r="AR1150" s="7">
        <v>0.98927323987717197</v>
      </c>
      <c r="AS1150" s="7">
        <v>4.5054434014961346</v>
      </c>
    </row>
    <row r="1151" spans="34:45" x14ac:dyDescent="0.25">
      <c r="AH1151" t="str">
        <v>Papua New Guinea</v>
      </c>
      <c r="AI1151">
        <v>62.7</v>
      </c>
      <c r="AJ1151" s="7">
        <v>61.938910092388369</v>
      </c>
      <c r="AK1151" s="7">
        <v>0.76108990761163398</v>
      </c>
      <c r="AL1151" s="7">
        <v>0.76316360475075939</v>
      </c>
      <c r="AM1151" s="7">
        <v>2.7172379896218085E-3</v>
      </c>
      <c r="AN1151" s="7">
        <v>0.16577772545146788</v>
      </c>
      <c r="AO1151" s="7">
        <v>1.2479881692720538E-5</v>
      </c>
      <c r="AP1151" s="7">
        <v>0.5039283835636299</v>
      </c>
      <c r="AQ1151" s="7">
        <v>0.49377669443450178</v>
      </c>
      <c r="AR1151" s="7">
        <v>0.40715810866476415</v>
      </c>
      <c r="AS1151" s="7">
        <v>0.76316360475075939</v>
      </c>
    </row>
    <row r="1152" spans="34:45" x14ac:dyDescent="0.25">
      <c r="AH1152" t="str">
        <v>Papua New Guinea</v>
      </c>
      <c r="AI1152">
        <v>62.4</v>
      </c>
      <c r="AJ1152" s="7">
        <v>61.74391088006751</v>
      </c>
      <c r="AK1152" s="7">
        <v>0.65608911993248853</v>
      </c>
      <c r="AL1152" s="7">
        <v>0.6576199338600629</v>
      </c>
      <c r="AM1152" s="7">
        <v>2.3278094971800637E-3</v>
      </c>
      <c r="AN1152" s="7">
        <v>0.14287895731539338</v>
      </c>
      <c r="AO1152" s="7">
        <v>7.9386172420200122E-6</v>
      </c>
      <c r="AP1152" s="7">
        <v>0.5039283835636299</v>
      </c>
      <c r="AQ1152" s="7">
        <v>0.49478331891577604</v>
      </c>
      <c r="AR1152" s="7">
        <v>0.37799332972341376</v>
      </c>
      <c r="AS1152" s="7">
        <v>0.6576199338600629</v>
      </c>
    </row>
    <row r="1153" spans="34:45" x14ac:dyDescent="0.25">
      <c r="AH1153" t="str">
        <v>Papua New Guinea</v>
      </c>
      <c r="AI1153">
        <v>62.2</v>
      </c>
      <c r="AJ1153" s="7">
        <v>61.53299612825618</v>
      </c>
      <c r="AK1153" s="7">
        <v>0.66700387174382314</v>
      </c>
      <c r="AL1153" s="7">
        <v>0.6683418832455903</v>
      </c>
      <c r="AM1153" s="7">
        <v>2.0019866109086165E-3</v>
      </c>
      <c r="AN1153" s="7">
        <v>0.14523218998332088</v>
      </c>
      <c r="AO1153" s="7">
        <v>7.0518978692479985E-6</v>
      </c>
      <c r="AP1153" s="7">
        <v>0.5039283835636299</v>
      </c>
      <c r="AQ1153" s="7">
        <v>0.49941737332479158</v>
      </c>
      <c r="AR1153" s="7">
        <v>0.38109341372335587</v>
      </c>
      <c r="AS1153" s="7">
        <v>0.6683418832455903</v>
      </c>
    </row>
    <row r="1154" spans="34:45" x14ac:dyDescent="0.25">
      <c r="AH1154" t="str">
        <v>Papua New Guinea</v>
      </c>
      <c r="AI1154">
        <v>62</v>
      </c>
      <c r="AJ1154" s="7">
        <v>61.529438238916185</v>
      </c>
      <c r="AK1154" s="7">
        <v>0.47056176108381464</v>
      </c>
      <c r="AL1154" s="7">
        <v>0.47136934157368177</v>
      </c>
      <c r="AM1154" s="7">
        <v>1.7132647769813737E-3</v>
      </c>
      <c r="AN1154" s="7">
        <v>0.10244443039197729</v>
      </c>
      <c r="AO1154" s="7">
        <v>3.0018890701433717E-6</v>
      </c>
      <c r="AP1154" s="7">
        <v>0.5039283835636299</v>
      </c>
      <c r="AQ1154" s="7">
        <v>0.50042053418680321</v>
      </c>
      <c r="AR1154" s="7">
        <v>0.32006941495865748</v>
      </c>
      <c r="AS1154" s="7">
        <v>0.47136934157368177</v>
      </c>
    </row>
    <row r="1155" spans="34:45" x14ac:dyDescent="0.25">
      <c r="AH1155" t="str">
        <v>Papua New Guinea</v>
      </c>
      <c r="AI1155">
        <v>61.8</v>
      </c>
      <c r="AJ1155" s="7">
        <v>61.162254612184334</v>
      </c>
      <c r="AK1155" s="7">
        <v>0.63774538781566292</v>
      </c>
      <c r="AL1155" s="7">
        <v>0.63875045161883603</v>
      </c>
      <c r="AM1155" s="7">
        <v>1.5734842936328951E-3</v>
      </c>
      <c r="AN1155" s="7">
        <v>0.13883170045882717</v>
      </c>
      <c r="AO1155" s="7">
        <v>5.0625851594789383E-6</v>
      </c>
      <c r="AP1155" s="7">
        <v>0.5039283835636299</v>
      </c>
      <c r="AQ1155" s="7">
        <v>0.50186272599369253</v>
      </c>
      <c r="AR1155" s="7">
        <v>0.37260126201990673</v>
      </c>
      <c r="AS1155" s="7">
        <v>0.63875045161883603</v>
      </c>
    </row>
    <row r="1156" spans="34:45" x14ac:dyDescent="0.25">
      <c r="AH1156" t="str">
        <v>Papua New Guinea</v>
      </c>
      <c r="AI1156">
        <v>61.6</v>
      </c>
      <c r="AJ1156" s="7">
        <v>60.518522923774</v>
      </c>
      <c r="AK1156" s="7">
        <v>1.0814770762260011</v>
      </c>
      <c r="AL1156" s="7">
        <v>1.0831933042532942</v>
      </c>
      <c r="AM1156" s="7">
        <v>1.5844152844685969E-3</v>
      </c>
      <c r="AN1156" s="7">
        <v>0.23542957154339772</v>
      </c>
      <c r="AO1156" s="7">
        <v>1.4659813520548349E-5</v>
      </c>
      <c r="AP1156" s="7">
        <v>0.5039283835636299</v>
      </c>
      <c r="AQ1156" s="7">
        <v>0.50261457950498156</v>
      </c>
      <c r="AR1156" s="7">
        <v>0.48521085266448616</v>
      </c>
      <c r="AS1156" s="7">
        <v>1.0831933042532942</v>
      </c>
    </row>
    <row r="1157" spans="34:45" x14ac:dyDescent="0.25">
      <c r="AH1157" t="str">
        <v>Papua New Guinea</v>
      </c>
      <c r="AI1157">
        <v>61.4</v>
      </c>
      <c r="AJ1157" s="7">
        <v>68.714378809065735</v>
      </c>
      <c r="AK1157" s="7">
        <v>-7.3143788090657367</v>
      </c>
      <c r="AL1157" s="7">
        <v>-7.3386462314956233</v>
      </c>
      <c r="AM1157" s="7">
        <v>3.3067982383094448E-3</v>
      </c>
      <c r="AN1157" s="7">
        <v>-1.5936614606447475</v>
      </c>
      <c r="AO1157" s="7">
        <v>1.4043879410858991E-3</v>
      </c>
      <c r="AP1157" s="7">
        <v>0.5039283835636299</v>
      </c>
      <c r="AQ1157" s="7">
        <v>0.50265280199377804</v>
      </c>
      <c r="AR1157" s="7">
        <v>1.262403049998196</v>
      </c>
      <c r="AS1157" s="7">
        <v>-7.3386462314956233</v>
      </c>
    </row>
    <row r="1158" spans="34:45" x14ac:dyDescent="0.25">
      <c r="AH1158" t="str">
        <v>Papua New Guinea</v>
      </c>
      <c r="AI1158">
        <v>61.1</v>
      </c>
      <c r="AJ1158" s="7">
        <v>59.444021316193442</v>
      </c>
      <c r="AK1158" s="7">
        <v>1.6559786838065591</v>
      </c>
      <c r="AL1158" s="7">
        <v>1.658995135358142</v>
      </c>
      <c r="AM1158" s="7">
        <v>1.818240142658249E-3</v>
      </c>
      <c r="AN1158" s="7">
        <v>0.36053654872591595</v>
      </c>
      <c r="AO1158" s="7">
        <v>3.9462896275943378E-5</v>
      </c>
      <c r="AP1158" s="7">
        <v>0.5039283835636299</v>
      </c>
      <c r="AQ1158" s="7">
        <v>0.50632525162170483</v>
      </c>
      <c r="AR1158" s="7">
        <v>0.60044695746245225</v>
      </c>
      <c r="AS1158" s="7">
        <v>1.658995135358142</v>
      </c>
    </row>
    <row r="1159" spans="34:45" x14ac:dyDescent="0.25">
      <c r="AH1159" t="str">
        <v>Papua New Guinea</v>
      </c>
      <c r="AI1159">
        <v>68</v>
      </c>
      <c r="AJ1159" s="7">
        <v>58.740390997968248</v>
      </c>
      <c r="AK1159" s="7">
        <v>9.2596090020317519</v>
      </c>
      <c r="AL1159" s="7">
        <v>9.2793674661749108</v>
      </c>
      <c r="AM1159" s="7">
        <v>2.1292899774885657E-3</v>
      </c>
      <c r="AN1159" s="7">
        <v>2.016298748779433</v>
      </c>
      <c r="AO1159" s="7">
        <v>1.4458360381593156E-3</v>
      </c>
      <c r="AP1159" s="7">
        <v>0.52824151828033117</v>
      </c>
      <c r="AQ1159" s="7">
        <v>0.50728137936506612</v>
      </c>
      <c r="AR1159" s="7">
        <v>1.419964347714207</v>
      </c>
      <c r="AS1159" s="7">
        <v>9.2793674661749108</v>
      </c>
    </row>
    <row r="1160" spans="34:45" x14ac:dyDescent="0.25">
      <c r="AH1160" t="str">
        <v>Papua New Guinea</v>
      </c>
      <c r="AI1160">
        <v>64</v>
      </c>
      <c r="AJ1160" s="7">
        <v>66.982947004503728</v>
      </c>
      <c r="AK1160" s="7">
        <v>-2.9829470045037283</v>
      </c>
      <c r="AL1160" s="7">
        <v>-2.9958437095407295</v>
      </c>
      <c r="AM1160" s="7">
        <v>4.3048657698429296E-3</v>
      </c>
      <c r="AN1160" s="7">
        <v>-0.65025202751963218</v>
      </c>
      <c r="AO1160" s="7">
        <v>3.0468102579023914E-4</v>
      </c>
      <c r="AP1160" s="7">
        <v>0.52824151828033117</v>
      </c>
      <c r="AQ1160" s="7">
        <v>0.50739486564978553</v>
      </c>
      <c r="AR1160" s="7">
        <v>0.80638206051451333</v>
      </c>
      <c r="AS1160" s="7">
        <v>-2.9958437095407295</v>
      </c>
    </row>
    <row r="1161" spans="34:45" x14ac:dyDescent="0.25">
      <c r="AH1161" t="str">
        <v>Papua New Guinea</v>
      </c>
      <c r="AI1161">
        <v>59.9</v>
      </c>
      <c r="AJ1161" s="7">
        <v>57.399507483725856</v>
      </c>
      <c r="AK1161" s="7">
        <v>2.5004925162741429</v>
      </c>
      <c r="AL1161" s="7">
        <v>2.5078744176067822</v>
      </c>
      <c r="AM1161" s="7">
        <v>2.9434892276957005E-3</v>
      </c>
      <c r="AN1161" s="7">
        <v>0.54470961575822718</v>
      </c>
      <c r="AO1161" s="7">
        <v>1.4598946279655714E-4</v>
      </c>
      <c r="AP1161" s="7">
        <v>0.52824151828033117</v>
      </c>
      <c r="AQ1161" s="7">
        <v>0.50770716224794288</v>
      </c>
      <c r="AR1161" s="7">
        <v>0.73804445378190275</v>
      </c>
      <c r="AS1161" s="7">
        <v>2.5078744176067822</v>
      </c>
    </row>
    <row r="1162" spans="34:45" x14ac:dyDescent="0.25">
      <c r="AH1162" t="str">
        <v>Papua New Guinea</v>
      </c>
      <c r="AI1162">
        <v>59.6</v>
      </c>
      <c r="AJ1162" s="7">
        <v>56.599743664498305</v>
      </c>
      <c r="AK1162" s="7">
        <v>3.000256335501696</v>
      </c>
      <c r="AL1162" s="7">
        <v>3.010976255031514</v>
      </c>
      <c r="AM1162" s="7">
        <v>3.5602803283168809E-3</v>
      </c>
      <c r="AN1162" s="7">
        <v>0.65378088065537299</v>
      </c>
      <c r="AO1162" s="7">
        <v>2.545343179679611E-4</v>
      </c>
      <c r="AP1162" s="7">
        <v>0.52824151828033117</v>
      </c>
      <c r="AQ1162" s="7">
        <v>0.51250375597228626</v>
      </c>
      <c r="AR1162" s="7">
        <v>0.80856717757733221</v>
      </c>
      <c r="AS1162" s="7">
        <v>3.010976255031514</v>
      </c>
    </row>
    <row r="1163" spans="34:45" x14ac:dyDescent="0.25">
      <c r="AH1163" t="str">
        <v>Papua New Guinea</v>
      </c>
      <c r="AI1163">
        <v>59.3</v>
      </c>
      <c r="AJ1163" s="7">
        <v>55.981297689185773</v>
      </c>
      <c r="AK1163" s="7">
        <v>3.3187023108142242</v>
      </c>
      <c r="AL1163" s="7">
        <v>3.3326441876971016</v>
      </c>
      <c r="AM1163" s="7">
        <v>4.1834279622006507E-3</v>
      </c>
      <c r="AN1163" s="7">
        <v>0.72339914777102576</v>
      </c>
      <c r="AO1163" s="7">
        <v>3.6640186935080156E-4</v>
      </c>
      <c r="AP1163" s="7">
        <v>0.52824151828033117</v>
      </c>
      <c r="AQ1163" s="7">
        <v>0.51361648820520711</v>
      </c>
      <c r="AR1163" s="7">
        <v>0.85052874599923178</v>
      </c>
      <c r="AS1163" s="7">
        <v>3.3326441876971016</v>
      </c>
    </row>
    <row r="1164" spans="34:45" x14ac:dyDescent="0.25">
      <c r="AH1164" t="str">
        <v>Papua New Guinea</v>
      </c>
      <c r="AI1164">
        <v>59.1</v>
      </c>
      <c r="AJ1164" s="7">
        <v>55.436349217236426</v>
      </c>
      <c r="AK1164" s="7">
        <v>3.6636507827635754</v>
      </c>
      <c r="AL1164" s="7">
        <v>3.6816462095034685</v>
      </c>
      <c r="AM1164" s="7">
        <v>4.8878750743189571E-3</v>
      </c>
      <c r="AN1164" s="7">
        <v>0.79887242561207805</v>
      </c>
      <c r="AO1164" s="7">
        <v>5.2245837020066478E-4</v>
      </c>
      <c r="AP1164" s="7">
        <v>0.52824151828033117</v>
      </c>
      <c r="AQ1164" s="7">
        <v>0.51531288232467087</v>
      </c>
      <c r="AR1164" s="7">
        <v>0.89379663548934785</v>
      </c>
      <c r="AS1164" s="7">
        <v>3.6816462095034685</v>
      </c>
    </row>
    <row r="1165" spans="34:45" x14ac:dyDescent="0.25">
      <c r="AH1165" t="str">
        <v>Papua New Guinea</v>
      </c>
      <c r="AI1165">
        <v>58.9</v>
      </c>
      <c r="AJ1165" s="7">
        <v>54.745814904594368</v>
      </c>
      <c r="AK1165" s="7">
        <v>4.1541850954056301</v>
      </c>
      <c r="AL1165" s="7">
        <v>4.1783568391663506</v>
      </c>
      <c r="AM1165" s="7">
        <v>5.7849879010197017E-3</v>
      </c>
      <c r="AN1165" s="7">
        <v>0.90624381321923131</v>
      </c>
      <c r="AO1165" s="7">
        <v>7.964545499065355E-4</v>
      </c>
      <c r="AP1165" s="7">
        <v>0.52824151828033117</v>
      </c>
      <c r="AQ1165" s="7">
        <v>0.5165323128979934</v>
      </c>
      <c r="AR1165" s="7">
        <v>0.95196838877098822</v>
      </c>
      <c r="AS1165" s="7">
        <v>4.1783568391663506</v>
      </c>
    </row>
    <row r="1166" spans="34:45" x14ac:dyDescent="0.25">
      <c r="AH1166" t="str">
        <v>Paraguay</v>
      </c>
      <c r="AI1166">
        <v>73.900000000000006</v>
      </c>
      <c r="AJ1166" s="7">
        <v>69.911882628461726</v>
      </c>
      <c r="AK1166" s="7">
        <v>3.9881173715382801</v>
      </c>
      <c r="AL1166" s="7">
        <v>3.9965248090041166</v>
      </c>
      <c r="AM1166" s="7">
        <v>2.1036870450283499E-3</v>
      </c>
      <c r="AN1166" s="7">
        <v>0.86840955240884221</v>
      </c>
      <c r="AO1166" s="7">
        <v>2.6496813449179094E-4</v>
      </c>
      <c r="AP1166" s="7">
        <v>0.54051528578164909</v>
      </c>
      <c r="AQ1166" s="7">
        <v>0.52032520524132864</v>
      </c>
      <c r="AR1166" s="7">
        <v>0.93188494590740234</v>
      </c>
      <c r="AS1166" s="7">
        <v>3.9965248090041166</v>
      </c>
    </row>
    <row r="1167" spans="34:45" x14ac:dyDescent="0.25">
      <c r="AH1167" t="str">
        <v>Paraguay</v>
      </c>
      <c r="AI1167">
        <v>73.8</v>
      </c>
      <c r="AJ1167" s="7">
        <v>69.898954897918443</v>
      </c>
      <c r="AK1167" s="7">
        <v>3.9010451020815538</v>
      </c>
      <c r="AL1167" s="7">
        <v>3.9076899613259855</v>
      </c>
      <c r="AM1167" s="7">
        <v>1.7004571268947563E-3</v>
      </c>
      <c r="AN1167" s="7">
        <v>0.84927806054909238</v>
      </c>
      <c r="AO1167" s="7">
        <v>2.0476389128664652E-4</v>
      </c>
      <c r="AP1167" s="7">
        <v>0.54051528578164909</v>
      </c>
      <c r="AQ1167" s="7">
        <v>0.52106797325782628</v>
      </c>
      <c r="AR1167" s="7">
        <v>0.92156283592009736</v>
      </c>
      <c r="AS1167" s="7">
        <v>3.9076899613259855</v>
      </c>
    </row>
    <row r="1168" spans="34:45" x14ac:dyDescent="0.25">
      <c r="AH1168" t="str">
        <v>Paraguay</v>
      </c>
      <c r="AI1168">
        <v>73.599999999999994</v>
      </c>
      <c r="AJ1168" s="7">
        <v>69.892949860195785</v>
      </c>
      <c r="AK1168" s="7">
        <v>3.7070501398042097</v>
      </c>
      <c r="AL1168" s="7">
        <v>3.7121696887749738</v>
      </c>
      <c r="AM1168" s="7">
        <v>1.3791257943419526E-3</v>
      </c>
      <c r="AN1168" s="7">
        <v>0.80691448190437753</v>
      </c>
      <c r="AO1168" s="7">
        <v>1.4986734409062712E-4</v>
      </c>
      <c r="AP1168" s="7">
        <v>0.54051528578164909</v>
      </c>
      <c r="AQ1168" s="7">
        <v>0.52419185725988837</v>
      </c>
      <c r="AR1168" s="7">
        <v>0.89828418771810603</v>
      </c>
      <c r="AS1168" s="7">
        <v>3.7121696887749738</v>
      </c>
    </row>
    <row r="1169" spans="34:45" x14ac:dyDescent="0.25">
      <c r="AH1169" t="str">
        <v>Paraguay</v>
      </c>
      <c r="AI1169">
        <v>73.400000000000006</v>
      </c>
      <c r="AJ1169" s="7">
        <v>74.358610407789286</v>
      </c>
      <c r="AK1169" s="7">
        <v>-0.95861040778927986</v>
      </c>
      <c r="AL1169" s="7">
        <v>-0.96075204527611313</v>
      </c>
      <c r="AM1169" s="7">
        <v>2.2291261281861098E-3</v>
      </c>
      <c r="AN1169" s="7">
        <v>-0.20874981464179174</v>
      </c>
      <c r="AO1169" s="7">
        <v>1.6225749498800871E-5</v>
      </c>
      <c r="AP1169" s="7">
        <v>0.54051528578164909</v>
      </c>
      <c r="AQ1169" s="7">
        <v>0.52489381932994827</v>
      </c>
      <c r="AR1169" s="7">
        <v>0.45689146921538348</v>
      </c>
      <c r="AS1169" s="7">
        <v>-0.96075204527611313</v>
      </c>
    </row>
    <row r="1170" spans="34:45" x14ac:dyDescent="0.25">
      <c r="AH1170" t="str">
        <v>Paraguay</v>
      </c>
      <c r="AI1170">
        <v>73.2</v>
      </c>
      <c r="AJ1170" s="7">
        <v>69.939519213216641</v>
      </c>
      <c r="AK1170" s="7">
        <v>3.2604807867833614</v>
      </c>
      <c r="AL1170" s="7">
        <v>3.26359942263481</v>
      </c>
      <c r="AM1170" s="7">
        <v>9.5558168990324027E-4</v>
      </c>
      <c r="AN1170" s="7">
        <v>0.70955916869734448</v>
      </c>
      <c r="AO1170" s="7">
        <v>8.0261820079752E-5</v>
      </c>
      <c r="AP1170" s="7">
        <v>0.54051528578164909</v>
      </c>
      <c r="AQ1170" s="7">
        <v>0.5250841533653906</v>
      </c>
      <c r="AR1170" s="7">
        <v>0.84235335144898926</v>
      </c>
      <c r="AS1170" s="7">
        <v>3.26359942263481</v>
      </c>
    </row>
    <row r="1171" spans="34:45" x14ac:dyDescent="0.25">
      <c r="AH1171" t="str">
        <v>Paraguay</v>
      </c>
      <c r="AI1171">
        <v>73</v>
      </c>
      <c r="AJ1171" s="7">
        <v>69.383871899010131</v>
      </c>
      <c r="AK1171" s="7">
        <v>3.6161281009898687</v>
      </c>
      <c r="AL1171" s="7">
        <v>3.6190749700069214</v>
      </c>
      <c r="AM1171" s="7">
        <v>8.1426028514874568E-4</v>
      </c>
      <c r="AN1171" s="7">
        <v>0.78690093811564588</v>
      </c>
      <c r="AO1171" s="7">
        <v>8.4101918236229525E-5</v>
      </c>
      <c r="AP1171" s="7">
        <v>0.54051528578164909</v>
      </c>
      <c r="AQ1171" s="7">
        <v>0.52633132012009864</v>
      </c>
      <c r="AR1171" s="7">
        <v>0.88707437011540691</v>
      </c>
      <c r="AS1171" s="7">
        <v>3.6190749700069214</v>
      </c>
    </row>
    <row r="1172" spans="34:45" x14ac:dyDescent="0.25">
      <c r="AH1172" t="str">
        <v>Paraguay</v>
      </c>
      <c r="AI1172">
        <v>72.7</v>
      </c>
      <c r="AJ1172" s="7">
        <v>68.9029536376474</v>
      </c>
      <c r="AK1172" s="7">
        <v>3.797046362352603</v>
      </c>
      <c r="AL1172" s="7">
        <v>3.8001704478983975</v>
      </c>
      <c r="AM1172" s="7">
        <v>8.2209090056005593E-4</v>
      </c>
      <c r="AN1172" s="7">
        <v>0.82627356368639993</v>
      </c>
      <c r="AO1172" s="7">
        <v>9.3621044682335106E-5</v>
      </c>
      <c r="AP1172" s="7">
        <v>0.54051528578164909</v>
      </c>
      <c r="AQ1172" s="7">
        <v>0.5279064522320448</v>
      </c>
      <c r="AR1172" s="7">
        <v>0.90899590960927867</v>
      </c>
      <c r="AS1172" s="7">
        <v>3.8001704478983975</v>
      </c>
    </row>
    <row r="1173" spans="34:45" x14ac:dyDescent="0.25">
      <c r="AH1173" t="str">
        <v>Paraguay</v>
      </c>
      <c r="AI1173">
        <v>72.5</v>
      </c>
      <c r="AJ1173" s="7">
        <v>69.153583741867237</v>
      </c>
      <c r="AK1173" s="7">
        <v>3.3464162581327628</v>
      </c>
      <c r="AL1173" s="7">
        <v>3.3490800758079122</v>
      </c>
      <c r="AM1173" s="7">
        <v>7.9538787214785594E-4</v>
      </c>
      <c r="AN1173" s="7">
        <v>0.72820241735559221</v>
      </c>
      <c r="AO1173" s="7">
        <v>7.0352173110715277E-5</v>
      </c>
      <c r="AP1173" s="7">
        <v>0.54051528578164909</v>
      </c>
      <c r="AQ1173" s="7">
        <v>0.53287746999699226</v>
      </c>
      <c r="AR1173" s="7">
        <v>0.85334777046383159</v>
      </c>
      <c r="AS1173" s="7">
        <v>3.3490800758079122</v>
      </c>
    </row>
    <row r="1174" spans="34:45" x14ac:dyDescent="0.25">
      <c r="AH1174" t="str">
        <v>Paraguay</v>
      </c>
      <c r="AI1174">
        <v>72.3</v>
      </c>
      <c r="AJ1174" s="7">
        <v>69.130356917130143</v>
      </c>
      <c r="AK1174" s="7">
        <v>3.1696430828698539</v>
      </c>
      <c r="AL1174" s="7">
        <v>3.1727465383623858</v>
      </c>
      <c r="AM1174" s="7">
        <v>9.7816054796921541E-4</v>
      </c>
      <c r="AN1174" s="7">
        <v>0.68979849084359313</v>
      </c>
      <c r="AO1174" s="7">
        <v>7.7647663071294456E-5</v>
      </c>
      <c r="AP1174" s="7">
        <v>0.54051528578164909</v>
      </c>
      <c r="AQ1174" s="7">
        <v>0.53604704834030881</v>
      </c>
      <c r="AR1174" s="7">
        <v>0.83054108317625874</v>
      </c>
      <c r="AS1174" s="7">
        <v>3.1727465383623858</v>
      </c>
    </row>
    <row r="1175" spans="34:45" x14ac:dyDescent="0.25">
      <c r="AH1175" t="str">
        <v>Paraguay</v>
      </c>
      <c r="AI1175">
        <v>72.099999999999994</v>
      </c>
      <c r="AJ1175" s="7">
        <v>69.397531479080286</v>
      </c>
      <c r="AK1175" s="7">
        <v>2.7024685209197088</v>
      </c>
      <c r="AL1175" s="7">
        <v>2.7057096800563052</v>
      </c>
      <c r="AM1175" s="7">
        <v>1.1978961233301876E-3</v>
      </c>
      <c r="AN1175" s="7">
        <v>0.58819359274592853</v>
      </c>
      <c r="AO1175" s="7">
        <v>6.9155868423929093E-5</v>
      </c>
      <c r="AP1175" s="7">
        <v>0.54051528578164909</v>
      </c>
      <c r="AQ1175" s="7">
        <v>0.53716901696263164</v>
      </c>
      <c r="AR1175" s="7">
        <v>0.7669378023972534</v>
      </c>
      <c r="AS1175" s="7">
        <v>2.7057096800563052</v>
      </c>
    </row>
    <row r="1176" spans="34:45" x14ac:dyDescent="0.25">
      <c r="AH1176" t="str">
        <v>Paraguay</v>
      </c>
      <c r="AI1176">
        <v>71.900000000000006</v>
      </c>
      <c r="AJ1176" s="7">
        <v>69.066556607455368</v>
      </c>
      <c r="AK1176" s="7">
        <v>2.8334433925446376</v>
      </c>
      <c r="AL1176" s="7">
        <v>2.8374220214123937</v>
      </c>
      <c r="AM1176" s="7">
        <v>1.4021984878286144E-3</v>
      </c>
      <c r="AN1176" s="7">
        <v>0.61676341938856227</v>
      </c>
      <c r="AO1176" s="7">
        <v>8.9023538691781088E-5</v>
      </c>
      <c r="AP1176" s="7">
        <v>0.54051528578164909</v>
      </c>
      <c r="AQ1176" s="7">
        <v>0.53829762215616228</v>
      </c>
      <c r="AR1176" s="7">
        <v>0.78534286740796355</v>
      </c>
      <c r="AS1176" s="7">
        <v>2.8374220214123937</v>
      </c>
    </row>
    <row r="1177" spans="34:45" x14ac:dyDescent="0.25">
      <c r="AH1177" t="str">
        <v>Paraguay</v>
      </c>
      <c r="AI1177">
        <v>71.7</v>
      </c>
      <c r="AJ1177" s="7">
        <v>70.037892202493012</v>
      </c>
      <c r="AK1177" s="7">
        <v>1.6621077975069909</v>
      </c>
      <c r="AL1177" s="7">
        <v>1.6652210186782164</v>
      </c>
      <c r="AM1177" s="7">
        <v>1.8695543332120505E-3</v>
      </c>
      <c r="AN1177" s="7">
        <v>0.36188026960369646</v>
      </c>
      <c r="AO1177" s="7">
        <v>4.0881737777641582E-5</v>
      </c>
      <c r="AP1177" s="7">
        <v>0.54051528578164909</v>
      </c>
      <c r="AQ1177" s="7">
        <v>0.53999014280430135</v>
      </c>
      <c r="AR1177" s="7">
        <v>0.60156485070497301</v>
      </c>
      <c r="AS1177" s="7">
        <v>1.6652210186782164</v>
      </c>
    </row>
    <row r="1178" spans="34:45" x14ac:dyDescent="0.25">
      <c r="AH1178" t="str">
        <v>Peru</v>
      </c>
      <c r="AI1178">
        <v>75.3</v>
      </c>
      <c r="AJ1178" s="7">
        <v>72.412024253151728</v>
      </c>
      <c r="AK1178" s="7">
        <v>2.8879757468482694</v>
      </c>
      <c r="AL1178" s="7">
        <v>2.8946732306383893</v>
      </c>
      <c r="AM1178" s="7">
        <v>2.3137270622572708E-3</v>
      </c>
      <c r="AN1178" s="7">
        <v>0.62892073462781162</v>
      </c>
      <c r="AO1178" s="7">
        <v>1.528828271248507E-4</v>
      </c>
      <c r="AP1178" s="7">
        <v>0.54051528578164909</v>
      </c>
      <c r="AQ1178" s="7">
        <v>0.54082759707706496</v>
      </c>
      <c r="AR1178" s="7">
        <v>0.79304522861423965</v>
      </c>
      <c r="AS1178" s="7">
        <v>2.8946732306383893</v>
      </c>
    </row>
    <row r="1179" spans="34:45" x14ac:dyDescent="0.25">
      <c r="AH1179" t="str">
        <v>Peru</v>
      </c>
      <c r="AI1179">
        <v>75.3</v>
      </c>
      <c r="AJ1179" s="7">
        <v>72.454142035547719</v>
      </c>
      <c r="AK1179" s="7">
        <v>2.8458579644522786</v>
      </c>
      <c r="AL1179" s="7">
        <v>2.8513562574801372</v>
      </c>
      <c r="AM1179" s="7">
        <v>1.9283079809598396E-3</v>
      </c>
      <c r="AN1179" s="7">
        <v>0.61962898013689971</v>
      </c>
      <c r="AO1179" s="7">
        <v>1.2363084952472548E-4</v>
      </c>
      <c r="AP1179" s="7">
        <v>0.54051528578164909</v>
      </c>
      <c r="AQ1179" s="7">
        <v>0.54251769973619046</v>
      </c>
      <c r="AR1179" s="7">
        <v>0.78716515429539924</v>
      </c>
      <c r="AS1179" s="7">
        <v>2.8513562574801372</v>
      </c>
    </row>
    <row r="1180" spans="34:45" x14ac:dyDescent="0.25">
      <c r="AH1180" t="str">
        <v>Peru</v>
      </c>
      <c r="AI1180">
        <v>74.900000000000006</v>
      </c>
      <c r="AJ1180" s="7">
        <v>72.344019870406811</v>
      </c>
      <c r="AK1180" s="7">
        <v>2.5559801295931948</v>
      </c>
      <c r="AL1180" s="7">
        <v>2.560100021894272</v>
      </c>
      <c r="AM1180" s="7">
        <v>1.609270054233611E-3</v>
      </c>
      <c r="AN1180" s="7">
        <v>0.55642492128516985</v>
      </c>
      <c r="AO1180" s="7">
        <v>8.3174516628734584E-5</v>
      </c>
      <c r="AP1180" s="7">
        <v>0.56531175535073552</v>
      </c>
      <c r="AQ1180" s="7">
        <v>0.54470961575822718</v>
      </c>
      <c r="AR1180" s="7">
        <v>0.74593895278713651</v>
      </c>
      <c r="AS1180" s="7">
        <v>2.560100021894272</v>
      </c>
    </row>
    <row r="1181" spans="34:45" x14ac:dyDescent="0.25">
      <c r="AH1181" t="str">
        <v>Peru</v>
      </c>
      <c r="AI1181">
        <v>74.5</v>
      </c>
      <c r="AJ1181" s="7">
        <v>72.205610020532944</v>
      </c>
      <c r="AK1181" s="7">
        <v>2.2943899794670557</v>
      </c>
      <c r="AL1181" s="7">
        <v>2.2975306596128604</v>
      </c>
      <c r="AM1181" s="7">
        <v>1.366980733277251E-3</v>
      </c>
      <c r="AN1181" s="7">
        <v>0.49941737332479158</v>
      </c>
      <c r="AO1181" s="7">
        <v>5.6902652814481805E-5</v>
      </c>
      <c r="AP1181" s="7">
        <v>0.56531175535073552</v>
      </c>
      <c r="AQ1181" s="7">
        <v>0.54576122580315822</v>
      </c>
      <c r="AR1181" s="7">
        <v>0.70669468182857553</v>
      </c>
      <c r="AS1181" s="7">
        <v>2.2975306596128604</v>
      </c>
    </row>
    <row r="1182" spans="34:45" x14ac:dyDescent="0.25">
      <c r="AH1182" t="str">
        <v>Peru</v>
      </c>
      <c r="AI1182">
        <v>73.7</v>
      </c>
      <c r="AJ1182" s="7">
        <v>75.69428661157994</v>
      </c>
      <c r="AK1182" s="7">
        <v>-1.9942866115799376</v>
      </c>
      <c r="AL1182" s="7">
        <v>-1.9988568897028001</v>
      </c>
      <c r="AM1182" s="7">
        <v>2.2864458913523637E-3</v>
      </c>
      <c r="AN1182" s="7">
        <v>-0.43429417791244956</v>
      </c>
      <c r="AO1182" s="7">
        <v>7.2039687509729667E-5</v>
      </c>
      <c r="AP1182" s="7">
        <v>0.56531175535073552</v>
      </c>
      <c r="AQ1182" s="7">
        <v>0.5468070619247013</v>
      </c>
      <c r="AR1182" s="7">
        <v>0.65900999834027518</v>
      </c>
      <c r="AS1182" s="7">
        <v>-1.9988568897028001</v>
      </c>
    </row>
    <row r="1183" spans="34:45" x14ac:dyDescent="0.25">
      <c r="AH1183" t="str">
        <v>Peru</v>
      </c>
      <c r="AI1183">
        <v>73.8</v>
      </c>
      <c r="AJ1183" s="7">
        <v>75.975189454024658</v>
      </c>
      <c r="AK1183" s="7">
        <v>-2.175189454024661</v>
      </c>
      <c r="AL1183" s="7">
        <v>-2.1795376029495288</v>
      </c>
      <c r="AM1183" s="7">
        <v>1.9949868811548798E-3</v>
      </c>
      <c r="AN1183" s="7">
        <v>-0.47362006964813841</v>
      </c>
      <c r="AO1183" s="7">
        <v>7.4733662364109406E-5</v>
      </c>
      <c r="AP1183" s="7">
        <v>0.56531175535073552</v>
      </c>
      <c r="AQ1183" s="7">
        <v>0.54902950968553943</v>
      </c>
      <c r="AR1183" s="7">
        <v>0.68820060276647421</v>
      </c>
      <c r="AS1183" s="7">
        <v>-2.1795376029495288</v>
      </c>
    </row>
    <row r="1184" spans="34:45" x14ac:dyDescent="0.25">
      <c r="AH1184" t="str">
        <v>Peru</v>
      </c>
      <c r="AI1184">
        <v>73.900000000000006</v>
      </c>
      <c r="AJ1184" s="7">
        <v>71.488342059001454</v>
      </c>
      <c r="AK1184" s="7">
        <v>2.4116579409985519</v>
      </c>
      <c r="AL1184" s="7">
        <v>2.4145070009340457</v>
      </c>
      <c r="AM1184" s="7">
        <v>1.1799758436781766E-3</v>
      </c>
      <c r="AN1184" s="7">
        <v>0.52489381932994827</v>
      </c>
      <c r="AO1184" s="7">
        <v>5.424722709426227E-5</v>
      </c>
      <c r="AP1184" s="7">
        <v>0.56531175535073552</v>
      </c>
      <c r="AQ1184" s="7">
        <v>0.55027705534763882</v>
      </c>
      <c r="AR1184" s="7">
        <v>0.72449556198085041</v>
      </c>
      <c r="AS1184" s="7">
        <v>2.4145070009340457</v>
      </c>
    </row>
    <row r="1185" spans="34:45" x14ac:dyDescent="0.25">
      <c r="AH1185" t="str">
        <v>Peru</v>
      </c>
      <c r="AI1185">
        <v>74</v>
      </c>
      <c r="AJ1185" s="7">
        <v>71.904382168213743</v>
      </c>
      <c r="AK1185" s="7">
        <v>2.0956178317862566</v>
      </c>
      <c r="AL1185" s="7">
        <v>2.0979266611344349</v>
      </c>
      <c r="AM1185" s="7">
        <v>1.1005291037817885E-3</v>
      </c>
      <c r="AN1185" s="7">
        <v>0.45609001388040454</v>
      </c>
      <c r="AO1185" s="7">
        <v>3.8197032612962617E-5</v>
      </c>
      <c r="AP1185" s="7">
        <v>0.56531175535073552</v>
      </c>
      <c r="AQ1185" s="7">
        <v>0.55082675604582254</v>
      </c>
      <c r="AR1185" s="7">
        <v>0.67534436688285526</v>
      </c>
      <c r="AS1185" s="7">
        <v>2.0979266611344349</v>
      </c>
    </row>
    <row r="1186" spans="34:45" x14ac:dyDescent="0.25">
      <c r="AH1186" t="str">
        <v>Peru</v>
      </c>
      <c r="AI1186">
        <v>74.2</v>
      </c>
      <c r="AJ1186" s="7">
        <v>71.577672410663922</v>
      </c>
      <c r="AK1186" s="7">
        <v>2.6223275893360807</v>
      </c>
      <c r="AL1186" s="7">
        <v>2.6253778418830249</v>
      </c>
      <c r="AM1186" s="7">
        <v>1.161833736189645E-3</v>
      </c>
      <c r="AN1186" s="7">
        <v>0.57074057648390353</v>
      </c>
      <c r="AO1186" s="7">
        <v>6.3150254193622358E-5</v>
      </c>
      <c r="AP1186" s="7">
        <v>0.56531175535073552</v>
      </c>
      <c r="AQ1186" s="7">
        <v>0.55223625613160954</v>
      </c>
      <c r="AR1186" s="7">
        <v>0.75547374308039561</v>
      </c>
      <c r="AS1186" s="7">
        <v>2.6253778418830249</v>
      </c>
    </row>
    <row r="1187" spans="34:45" x14ac:dyDescent="0.25">
      <c r="AH1187" t="str">
        <v>Peru</v>
      </c>
      <c r="AI1187">
        <v>72.8</v>
      </c>
      <c r="AJ1187" s="7">
        <v>71.120281033124314</v>
      </c>
      <c r="AK1187" s="7">
        <v>1.6797189668756829</v>
      </c>
      <c r="AL1187" s="7">
        <v>1.6819761797010011</v>
      </c>
      <c r="AM1187" s="7">
        <v>1.3420004709695519E-3</v>
      </c>
      <c r="AN1187" s="7">
        <v>0.36561802918894787</v>
      </c>
      <c r="AO1187" s="7">
        <v>2.9939175725132158E-5</v>
      </c>
      <c r="AP1187" s="7">
        <v>0.56531175535073552</v>
      </c>
      <c r="AQ1187" s="7">
        <v>0.55401517509928255</v>
      </c>
      <c r="AR1187" s="7">
        <v>0.60466356694359213</v>
      </c>
      <c r="AS1187" s="7">
        <v>1.6819761797010011</v>
      </c>
    </row>
    <row r="1188" spans="34:45" x14ac:dyDescent="0.25">
      <c r="AH1188" t="str">
        <v>Peru</v>
      </c>
      <c r="AI1188">
        <v>72.2</v>
      </c>
      <c r="AJ1188" s="7">
        <v>70.736037304975625</v>
      </c>
      <c r="AK1188" s="7">
        <v>1.463962695024378</v>
      </c>
      <c r="AL1188" s="7">
        <v>1.4662241192620109</v>
      </c>
      <c r="AM1188" s="7">
        <v>1.5423455445345902E-3</v>
      </c>
      <c r="AN1188" s="7">
        <v>0.3186871515498535</v>
      </c>
      <c r="AO1188" s="7">
        <v>2.6147483102318246E-5</v>
      </c>
      <c r="AP1188" s="7">
        <v>0.56531175535073552</v>
      </c>
      <c r="AQ1188" s="7">
        <v>0.55584568982694038</v>
      </c>
      <c r="AR1188" s="7">
        <v>0.56452382726493799</v>
      </c>
      <c r="AS1188" s="7">
        <v>1.4662241192620109</v>
      </c>
    </row>
    <row r="1189" spans="34:45" x14ac:dyDescent="0.25">
      <c r="AH1189" t="str">
        <v>Peru</v>
      </c>
      <c r="AI1189">
        <v>72.099999999999994</v>
      </c>
      <c r="AJ1189" s="7">
        <v>71.338589994665568</v>
      </c>
      <c r="AK1189" s="7">
        <v>0.76141000533442593</v>
      </c>
      <c r="AL1189" s="7">
        <v>0.7630695781602036</v>
      </c>
      <c r="AM1189" s="7">
        <v>2.1748643548062346E-3</v>
      </c>
      <c r="AN1189" s="7">
        <v>0.16580236812955113</v>
      </c>
      <c r="AO1189" s="7">
        <v>9.9863766870587193E-6</v>
      </c>
      <c r="AP1189" s="7">
        <v>0.56531175535073552</v>
      </c>
      <c r="AQ1189" s="7">
        <v>0.55642492128516985</v>
      </c>
      <c r="AR1189" s="7">
        <v>0.40718836934464514</v>
      </c>
      <c r="AS1189" s="7">
        <v>0.7630695781602036</v>
      </c>
    </row>
    <row r="1190" spans="34:45" x14ac:dyDescent="0.25">
      <c r="AH1190" t="str">
        <v>Philippines</v>
      </c>
      <c r="AI1190">
        <v>68.400000000000006</v>
      </c>
      <c r="AJ1190" s="7">
        <v>66.659556411268881</v>
      </c>
      <c r="AK1190" s="7">
        <v>1.7404435887311251</v>
      </c>
      <c r="AL1190" s="7">
        <v>1.7442032502455613</v>
      </c>
      <c r="AM1190" s="7">
        <v>2.1555180073806871E-3</v>
      </c>
      <c r="AN1190" s="7">
        <v>0.37899012248046549</v>
      </c>
      <c r="AO1190" s="7">
        <v>5.1712237258727254E-5</v>
      </c>
      <c r="AP1190" s="7">
        <v>0.56531175535073552</v>
      </c>
      <c r="AQ1190" s="7">
        <v>0.55666594916630341</v>
      </c>
      <c r="AR1190" s="7">
        <v>0.61562173652370777</v>
      </c>
      <c r="AS1190" s="7">
        <v>1.7442032502455613</v>
      </c>
    </row>
    <row r="1191" spans="34:45" x14ac:dyDescent="0.25">
      <c r="AH1191" t="str">
        <v>Philippines</v>
      </c>
      <c r="AI1191">
        <v>68.099999999999994</v>
      </c>
      <c r="AJ1191" s="7">
        <v>66.356820219777248</v>
      </c>
      <c r="AK1191" s="7">
        <v>1.7431797802227464</v>
      </c>
      <c r="AL1191" s="7">
        <v>1.7464208725909427</v>
      </c>
      <c r="AM1191" s="7">
        <v>1.8558483920246799E-3</v>
      </c>
      <c r="AN1191" s="7">
        <v>0.37952895637762768</v>
      </c>
      <c r="AO1191" s="7">
        <v>4.4636261228716492E-5</v>
      </c>
      <c r="AP1191" s="7">
        <v>0.56531175535073552</v>
      </c>
      <c r="AQ1191" s="7">
        <v>0.55684834174182019</v>
      </c>
      <c r="AR1191" s="7">
        <v>0.61605921499286709</v>
      </c>
      <c r="AS1191" s="7">
        <v>1.7464208725909427</v>
      </c>
    </row>
    <row r="1192" spans="34:45" x14ac:dyDescent="0.25">
      <c r="AH1192" t="str">
        <v>Philippines</v>
      </c>
      <c r="AI1192">
        <v>68.099999999999994</v>
      </c>
      <c r="AJ1192" s="7">
        <v>66.464273762928258</v>
      </c>
      <c r="AK1192" s="7">
        <v>1.6357262370717365</v>
      </c>
      <c r="AL1192" s="7">
        <v>1.6380306282317878</v>
      </c>
      <c r="AM1192" s="7">
        <v>1.4068059048069979E-3</v>
      </c>
      <c r="AN1192" s="7">
        <v>0.35605385207141704</v>
      </c>
      <c r="AO1192" s="7">
        <v>2.9766358477671747E-5</v>
      </c>
      <c r="AP1192" s="7">
        <v>0.56531175535073552</v>
      </c>
      <c r="AQ1192" s="7">
        <v>0.55741975441432334</v>
      </c>
      <c r="AR1192" s="7">
        <v>0.59670248203892784</v>
      </c>
      <c r="AS1192" s="7">
        <v>1.6380306282317878</v>
      </c>
    </row>
    <row r="1193" spans="34:45" x14ac:dyDescent="0.25">
      <c r="AH1193" t="str">
        <v>Philippines</v>
      </c>
      <c r="AI1193">
        <v>68</v>
      </c>
      <c r="AJ1193" s="7">
        <v>66.301645742262991</v>
      </c>
      <c r="AK1193" s="7">
        <v>1.6983542577370088</v>
      </c>
      <c r="AL1193" s="7">
        <v>1.7002941746433298</v>
      </c>
      <c r="AM1193" s="7">
        <v>1.1409301609399049E-3</v>
      </c>
      <c r="AN1193" s="7">
        <v>0.36963709237846498</v>
      </c>
      <c r="AO1193" s="7">
        <v>2.6010858344400032E-5</v>
      </c>
      <c r="AP1193" s="7">
        <v>0.56531175535073552</v>
      </c>
      <c r="AQ1193" s="7">
        <v>0.56052556208384674</v>
      </c>
      <c r="AR1193" s="7">
        <v>0.60797787161907868</v>
      </c>
      <c r="AS1193" s="7">
        <v>1.7002941746433298</v>
      </c>
    </row>
    <row r="1194" spans="34:45" x14ac:dyDescent="0.25">
      <c r="AH1194" t="str">
        <v>Philippines</v>
      </c>
      <c r="AI1194">
        <v>67.900000000000006</v>
      </c>
      <c r="AJ1194" s="7">
        <v>66.172678903409746</v>
      </c>
      <c r="AK1194" s="7">
        <v>1.7273210965902592</v>
      </c>
      <c r="AL1194" s="7">
        <v>1.7289548171678906</v>
      </c>
      <c r="AM1194" s="7">
        <v>9.449180287472317E-4</v>
      </c>
      <c r="AN1194" s="7">
        <v>0.37590467800137245</v>
      </c>
      <c r="AO1194" s="7">
        <v>2.2274548634041854E-5</v>
      </c>
      <c r="AP1194" s="7">
        <v>0.56531175535073552</v>
      </c>
      <c r="AQ1194" s="7">
        <v>0.56138149953909711</v>
      </c>
      <c r="AR1194" s="7">
        <v>0.61311065722377756</v>
      </c>
      <c r="AS1194" s="7">
        <v>1.7289548171678906</v>
      </c>
    </row>
    <row r="1195" spans="34:45" x14ac:dyDescent="0.25">
      <c r="AH1195" t="str">
        <v>Philippines</v>
      </c>
      <c r="AI1195">
        <v>68</v>
      </c>
      <c r="AJ1195" s="7">
        <v>66.604778995946504</v>
      </c>
      <c r="AK1195" s="7">
        <v>1.3952210040534965</v>
      </c>
      <c r="AL1195" s="7">
        <v>1.3964073108763302</v>
      </c>
      <c r="AM1195" s="7">
        <v>8.4954211682632163E-4</v>
      </c>
      <c r="AN1195" s="7">
        <v>0.30361759057670923</v>
      </c>
      <c r="AO1195" s="7">
        <v>1.3063412214402622E-5</v>
      </c>
      <c r="AP1195" s="7">
        <v>0.56531175535073552</v>
      </c>
      <c r="AQ1195" s="7">
        <v>0.56365303402943856</v>
      </c>
      <c r="AR1195" s="7">
        <v>0.55101505476412282</v>
      </c>
      <c r="AS1195" s="7">
        <v>1.3964073108763302</v>
      </c>
    </row>
    <row r="1196" spans="34:45" x14ac:dyDescent="0.25">
      <c r="AH1196" t="str">
        <v>Philippines</v>
      </c>
      <c r="AI1196">
        <v>67.5</v>
      </c>
      <c r="AJ1196" s="7">
        <v>66.413665411505079</v>
      </c>
      <c r="AK1196" s="7">
        <v>1.0863345884949211</v>
      </c>
      <c r="AL1196" s="7">
        <v>1.0871772696041315</v>
      </c>
      <c r="AM1196" s="7">
        <v>7.7510920506746047E-4</v>
      </c>
      <c r="AN1196" s="7">
        <v>0.23639122726478071</v>
      </c>
      <c r="AO1196" s="7">
        <v>7.2245551561850147E-6</v>
      </c>
      <c r="AP1196" s="7">
        <v>0.56531175535073552</v>
      </c>
      <c r="AQ1196" s="7">
        <v>0.5637700225642025</v>
      </c>
      <c r="AR1196" s="7">
        <v>0.48620080960934309</v>
      </c>
      <c r="AS1196" s="7">
        <v>1.0871772696041315</v>
      </c>
    </row>
    <row r="1197" spans="34:45" x14ac:dyDescent="0.25">
      <c r="AH1197" t="str">
        <v>Philippines</v>
      </c>
      <c r="AI1197">
        <v>67.5</v>
      </c>
      <c r="AJ1197" s="7">
        <v>66.316340558327141</v>
      </c>
      <c r="AK1197" s="7">
        <v>1.1836594416728587</v>
      </c>
      <c r="AL1197" s="7">
        <v>1.1846001131327657</v>
      </c>
      <c r="AM1197" s="7">
        <v>7.9408354724810784E-4</v>
      </c>
      <c r="AN1197" s="7">
        <v>0.25757199274984593</v>
      </c>
      <c r="AO1197" s="7">
        <v>8.7873358744052528E-6</v>
      </c>
      <c r="AP1197" s="7">
        <v>0.59589828697336056</v>
      </c>
      <c r="AQ1197" s="7">
        <v>0.56414905338426469</v>
      </c>
      <c r="AR1197" s="7">
        <v>0.50751550986136962</v>
      </c>
      <c r="AS1197" s="7">
        <v>1.1846001131327657</v>
      </c>
    </row>
    <row r="1198" spans="34:45" x14ac:dyDescent="0.25">
      <c r="AH1198" t="str">
        <v>Philippines</v>
      </c>
      <c r="AI1198">
        <v>67.3</v>
      </c>
      <c r="AJ1198" s="7">
        <v>66.383645278692995</v>
      </c>
      <c r="AK1198" s="7">
        <v>0.9163547213070018</v>
      </c>
      <c r="AL1198" s="7">
        <v>0.91719225945503247</v>
      </c>
      <c r="AM1198" s="7">
        <v>9.1315440072324084E-4</v>
      </c>
      <c r="AN1198" s="7">
        <v>0.19941662925463094</v>
      </c>
      <c r="AO1198" s="7">
        <v>6.0577656369471236E-6</v>
      </c>
      <c r="AP1198" s="7">
        <v>0.59589828697336056</v>
      </c>
      <c r="AQ1198" s="7">
        <v>0.56613135283056726</v>
      </c>
      <c r="AR1198" s="7">
        <v>0.44656089087002565</v>
      </c>
      <c r="AS1198" s="7">
        <v>0.91719225945503247</v>
      </c>
    </row>
    <row r="1199" spans="34:45" x14ac:dyDescent="0.25">
      <c r="AH1199" t="str">
        <v>Philippines</v>
      </c>
      <c r="AI1199">
        <v>67</v>
      </c>
      <c r="AJ1199" s="7">
        <v>66.423345694984064</v>
      </c>
      <c r="AK1199" s="7">
        <v>0.57665430501593562</v>
      </c>
      <c r="AL1199" s="7">
        <v>0.57729843136748737</v>
      </c>
      <c r="AM1199" s="7">
        <v>1.11575974669803E-3</v>
      </c>
      <c r="AN1199" s="7">
        <v>0.12550393067690452</v>
      </c>
      <c r="AO1199" s="7">
        <v>2.9323711176766978E-6</v>
      </c>
      <c r="AP1199" s="7">
        <v>0.59589828697336056</v>
      </c>
      <c r="AQ1199" s="7">
        <v>0.56866346213161501</v>
      </c>
      <c r="AR1199" s="7">
        <v>0.3542653393671254</v>
      </c>
      <c r="AS1199" s="7">
        <v>0.57729843136748737</v>
      </c>
    </row>
    <row r="1200" spans="34:45" x14ac:dyDescent="0.25">
      <c r="AH1200" t="str">
        <v>Philippines</v>
      </c>
      <c r="AI1200">
        <v>67.3</v>
      </c>
      <c r="AJ1200" s="7">
        <v>66.557263189161745</v>
      </c>
      <c r="AK1200" s="7">
        <v>0.74273681083825238</v>
      </c>
      <c r="AL1200" s="7">
        <v>0.74375377810829801</v>
      </c>
      <c r="AM1200" s="7">
        <v>1.3673440054747677E-3</v>
      </c>
      <c r="AN1200" s="7">
        <v>0.16167074382629007</v>
      </c>
      <c r="AO1200" s="7">
        <v>5.9646319406270507E-6</v>
      </c>
      <c r="AP1200" s="7">
        <v>0.59589828697336056</v>
      </c>
      <c r="AQ1200" s="7">
        <v>0.56956388806226677</v>
      </c>
      <c r="AR1200" s="7">
        <v>0.40208300613964038</v>
      </c>
      <c r="AS1200" s="7">
        <v>0.74375377810829801</v>
      </c>
    </row>
    <row r="1201" spans="34:45" x14ac:dyDescent="0.25">
      <c r="AH1201" t="str">
        <v>Philippines</v>
      </c>
      <c r="AI1201">
        <v>67.2</v>
      </c>
      <c r="AJ1201" s="7">
        <v>66.615185168563897</v>
      </c>
      <c r="AK1201" s="7">
        <v>0.58481483143610546</v>
      </c>
      <c r="AL1201" s="7">
        <v>0.58580346134478101</v>
      </c>
      <c r="AM1201" s="7">
        <v>1.6876477759384886E-3</v>
      </c>
      <c r="AN1201" s="7">
        <v>0.12731645147011741</v>
      </c>
      <c r="AO1201" s="7">
        <v>4.5670226708464815E-6</v>
      </c>
      <c r="AP1201" s="7">
        <v>0.59589828697336056</v>
      </c>
      <c r="AQ1201" s="7">
        <v>0.56983778365432924</v>
      </c>
      <c r="AR1201" s="7">
        <v>0.3568143095086258</v>
      </c>
      <c r="AS1201" s="7">
        <v>0.58580346134478101</v>
      </c>
    </row>
    <row r="1202" spans="34:45" x14ac:dyDescent="0.25">
      <c r="AH1202" t="str">
        <v>Philippines</v>
      </c>
      <c r="AI1202">
        <v>66.8</v>
      </c>
      <c r="AJ1202" s="7">
        <v>66.217647994149146</v>
      </c>
      <c r="AK1202" s="7">
        <v>0.58235200585085067</v>
      </c>
      <c r="AL1202" s="7">
        <v>0.58355437238663765</v>
      </c>
      <c r="AM1202" s="7">
        <v>2.0604190332248005E-3</v>
      </c>
      <c r="AN1202" s="7">
        <v>0.12680396141197942</v>
      </c>
      <c r="AO1202" s="7">
        <v>5.5330640429757568E-6</v>
      </c>
      <c r="AP1202" s="7">
        <v>0.59589828697336056</v>
      </c>
      <c r="AQ1202" s="7">
        <v>0.57047065752311954</v>
      </c>
      <c r="AR1202" s="7">
        <v>0.35609543862843768</v>
      </c>
      <c r="AS1202" s="7">
        <v>0.58355437238663765</v>
      </c>
    </row>
    <row r="1203" spans="34:45" x14ac:dyDescent="0.25">
      <c r="AH1203" t="str">
        <v>Philippines</v>
      </c>
      <c r="AI1203">
        <v>66.8</v>
      </c>
      <c r="AJ1203" s="7">
        <v>66.317835714440889</v>
      </c>
      <c r="AK1203" s="7">
        <v>0.48216428555910795</v>
      </c>
      <c r="AL1203" s="7">
        <v>0.48337970547672826</v>
      </c>
      <c r="AM1203" s="7">
        <v>2.5144206590585389E-3</v>
      </c>
      <c r="AN1203" s="7">
        <v>0.10501252362076285</v>
      </c>
      <c r="AO1203" s="7">
        <v>4.6329994741156284E-6</v>
      </c>
      <c r="AP1203" s="7">
        <v>0.59589828697336056</v>
      </c>
      <c r="AQ1203" s="7">
        <v>0.57052426318596539</v>
      </c>
      <c r="AR1203" s="7">
        <v>0.32405635871058425</v>
      </c>
      <c r="AS1203" s="7">
        <v>0.48337970547672826</v>
      </c>
    </row>
    <row r="1204" spans="34:45" x14ac:dyDescent="0.25">
      <c r="AH1204" t="str">
        <v>Philippines</v>
      </c>
      <c r="AI1204">
        <v>66.8</v>
      </c>
      <c r="AJ1204" s="7">
        <v>66.365273628490343</v>
      </c>
      <c r="AK1204" s="7">
        <v>0.43472637150965454</v>
      </c>
      <c r="AL1204" s="7">
        <v>0.43605957620841851</v>
      </c>
      <c r="AM1204" s="7">
        <v>3.0573911719960593E-3</v>
      </c>
      <c r="AN1204" s="7">
        <v>9.4706606872488178E-2</v>
      </c>
      <c r="AO1204" s="7">
        <v>4.5844807459667719E-6</v>
      </c>
      <c r="AP1204" s="7">
        <v>0.59589828697336056</v>
      </c>
      <c r="AQ1204" s="7">
        <v>0.57074057648390353</v>
      </c>
      <c r="AR1204" s="7">
        <v>0.3077443856067697</v>
      </c>
      <c r="AS1204" s="7">
        <v>0.43605957620841851</v>
      </c>
    </row>
    <row r="1205" spans="34:45" x14ac:dyDescent="0.25">
      <c r="AH1205" t="str">
        <v>Poland</v>
      </c>
      <c r="AI1205">
        <v>77.3</v>
      </c>
      <c r="AJ1205" s="7">
        <v>81.785296958448143</v>
      </c>
      <c r="AK1205" s="7">
        <v>-4.4852969584481457</v>
      </c>
      <c r="AL1205" s="7">
        <v>-4.5132464828314287</v>
      </c>
      <c r="AM1205" s="7">
        <v>6.1927759739256434E-3</v>
      </c>
      <c r="AN1205" s="7">
        <v>-0.97867725859303678</v>
      </c>
      <c r="AO1205" s="7">
        <v>9.94743164193331E-4</v>
      </c>
      <c r="AP1205" s="7">
        <v>0.59589828697336056</v>
      </c>
      <c r="AQ1205" s="7">
        <v>0.57170496235884138</v>
      </c>
      <c r="AR1205" s="7">
        <v>0.98928118277516874</v>
      </c>
      <c r="AS1205" s="7">
        <v>-4.5132464828314287</v>
      </c>
    </row>
    <row r="1206" spans="34:45" x14ac:dyDescent="0.25">
      <c r="AH1206" t="str">
        <v>Poland</v>
      </c>
      <c r="AI1206">
        <v>77.099999999999994</v>
      </c>
      <c r="AJ1206" s="7">
        <v>79.450616127086221</v>
      </c>
      <c r="AK1206" s="7">
        <v>-2.3506161270862265</v>
      </c>
      <c r="AL1206" s="7">
        <v>-2.3693925513656491</v>
      </c>
      <c r="AM1206" s="7">
        <v>7.9245730170798973E-3</v>
      </c>
      <c r="AN1206" s="7">
        <v>-0.5133442890671609</v>
      </c>
      <c r="AO1206" s="7">
        <v>3.5083054501437207E-4</v>
      </c>
      <c r="AP1206" s="7">
        <v>0.59589828697336056</v>
      </c>
      <c r="AQ1206" s="7">
        <v>0.57182183651797136</v>
      </c>
      <c r="AR1206" s="7">
        <v>0.71648048756903415</v>
      </c>
      <c r="AS1206" s="7">
        <v>-2.3693925513656491</v>
      </c>
    </row>
    <row r="1207" spans="34:45" x14ac:dyDescent="0.25">
      <c r="AH1207" t="str">
        <v>Poland</v>
      </c>
      <c r="AI1207">
        <v>76.8</v>
      </c>
      <c r="AJ1207" s="7">
        <v>76.371457307172932</v>
      </c>
      <c r="AK1207" s="7">
        <v>0.42854269282706525</v>
      </c>
      <c r="AL1207" s="7">
        <v>0.43080179263016977</v>
      </c>
      <c r="AM1207" s="7">
        <v>5.2439424388464875E-3</v>
      </c>
      <c r="AN1207" s="7">
        <v>9.3462020978591687E-2</v>
      </c>
      <c r="AO1207" s="7">
        <v>7.6746823368941465E-6</v>
      </c>
      <c r="AP1207" s="7">
        <v>0.61415241452626612</v>
      </c>
      <c r="AQ1207" s="7">
        <v>0.57720324614830765</v>
      </c>
      <c r="AR1207" s="7">
        <v>0.30571558838010154</v>
      </c>
      <c r="AS1207" s="7">
        <v>0.43080179263016977</v>
      </c>
    </row>
    <row r="1208" spans="34:45" x14ac:dyDescent="0.25">
      <c r="AH1208" t="str">
        <v>Poland</v>
      </c>
      <c r="AI1208">
        <v>76.7</v>
      </c>
      <c r="AJ1208" s="7">
        <v>76.507917362462294</v>
      </c>
      <c r="AK1208" s="7">
        <v>0.19208263753770893</v>
      </c>
      <c r="AL1208" s="7">
        <v>0.19302479845257259</v>
      </c>
      <c r="AM1208" s="7">
        <v>4.881035610018512E-3</v>
      </c>
      <c r="AN1208" s="7">
        <v>4.1884176286276886E-2</v>
      </c>
      <c r="AO1208" s="7">
        <v>1.434120621059595E-6</v>
      </c>
      <c r="AP1208" s="7">
        <v>0.61415241452626612</v>
      </c>
      <c r="AQ1208" s="7">
        <v>0.57798227836777816</v>
      </c>
      <c r="AR1208" s="7">
        <v>0.20465623930453938</v>
      </c>
      <c r="AS1208" s="7">
        <v>0.19302479845257259</v>
      </c>
    </row>
    <row r="1209" spans="34:45" x14ac:dyDescent="0.25">
      <c r="AH1209" t="str">
        <v>Poland</v>
      </c>
      <c r="AI1209">
        <v>76.3</v>
      </c>
      <c r="AJ1209" s="7">
        <v>79.829599273509814</v>
      </c>
      <c r="AK1209" s="7">
        <v>-3.5295992735098167</v>
      </c>
      <c r="AL1209" s="7">
        <v>-3.5473318196752239</v>
      </c>
      <c r="AM1209" s="7">
        <v>4.9988405558944069E-3</v>
      </c>
      <c r="AN1209" s="7">
        <v>-0.76968491991095545</v>
      </c>
      <c r="AO1209" s="7">
        <v>4.9604423064360823E-4</v>
      </c>
      <c r="AP1209" s="7">
        <v>0.61415241452626612</v>
      </c>
      <c r="AQ1209" s="7">
        <v>0.5785984651050462</v>
      </c>
      <c r="AR1209" s="7">
        <v>0.87731688682650777</v>
      </c>
      <c r="AS1209" s="7">
        <v>-3.5473318196752239</v>
      </c>
    </row>
    <row r="1210" spans="34:45" x14ac:dyDescent="0.25">
      <c r="AH1210" t="str">
        <v>Poland</v>
      </c>
      <c r="AI1210">
        <v>75.7</v>
      </c>
      <c r="AJ1210" s="7">
        <v>75.70511945804428</v>
      </c>
      <c r="AK1210" s="7">
        <v>-5.1194580442768256E-3</v>
      </c>
      <c r="AL1210" s="7">
        <v>-5.1434990131875961E-3</v>
      </c>
      <c r="AM1210" s="7">
        <v>4.6740494844328198E-3</v>
      </c>
      <c r="AN1210" s="7">
        <v>-1.116196597303707E-3</v>
      </c>
      <c r="AO1210" s="7">
        <v>9.7512011843218705E-10</v>
      </c>
      <c r="AP1210" s="7">
        <v>0.61415241452626612</v>
      </c>
      <c r="AQ1210" s="7">
        <v>0.57867302096464057</v>
      </c>
      <c r="AR1210" s="7">
        <v>3.3409528540578166E-2</v>
      </c>
      <c r="AS1210" s="7">
        <v>-5.1434990131875961E-3</v>
      </c>
    </row>
    <row r="1211" spans="34:45" x14ac:dyDescent="0.25">
      <c r="AH1211" t="str">
        <v>Poland</v>
      </c>
      <c r="AI1211">
        <v>75.5</v>
      </c>
      <c r="AJ1211" s="7">
        <v>78.88104365886177</v>
      </c>
      <c r="AK1211" s="7">
        <v>-3.3810436588617705</v>
      </c>
      <c r="AL1211" s="7">
        <v>-3.4041555642025694</v>
      </c>
      <c r="AM1211" s="7">
        <v>6.7893211414422078E-3</v>
      </c>
      <c r="AN1211" s="7">
        <v>-0.73795428410144082</v>
      </c>
      <c r="AO1211" s="7">
        <v>6.2042978324282816E-4</v>
      </c>
      <c r="AP1211" s="7">
        <v>0.61415241452626612</v>
      </c>
      <c r="AQ1211" s="7">
        <v>0.58101263584097829</v>
      </c>
      <c r="AR1211" s="7">
        <v>0.85904265557738213</v>
      </c>
      <c r="AS1211" s="7">
        <v>-3.4041555642025694</v>
      </c>
    </row>
    <row r="1212" spans="34:45" x14ac:dyDescent="0.25">
      <c r="AH1212" t="str">
        <v>Poland</v>
      </c>
      <c r="AI1212">
        <v>75.3</v>
      </c>
      <c r="AJ1212" s="7">
        <v>74.662127434992641</v>
      </c>
      <c r="AK1212" s="7">
        <v>0.63787256500735623</v>
      </c>
      <c r="AL1212" s="7">
        <v>0.64184181546775199</v>
      </c>
      <c r="AM1212" s="7">
        <v>6.1841568510195358E-3</v>
      </c>
      <c r="AN1212" s="7">
        <v>0.13918112266671262</v>
      </c>
      <c r="AO1212" s="7">
        <v>2.0090187987836E-5</v>
      </c>
      <c r="AP1212" s="7">
        <v>0.61415241452626612</v>
      </c>
      <c r="AQ1212" s="7">
        <v>0.58737868525387338</v>
      </c>
      <c r="AR1212" s="7">
        <v>0.37306986298374817</v>
      </c>
      <c r="AS1212" s="7">
        <v>0.64184181546775199</v>
      </c>
    </row>
    <row r="1213" spans="34:45" x14ac:dyDescent="0.25">
      <c r="AH1213" t="str">
        <v>Poland</v>
      </c>
      <c r="AI1213">
        <v>75.2</v>
      </c>
      <c r="AJ1213" s="7">
        <v>74.628759740605076</v>
      </c>
      <c r="AK1213" s="7">
        <v>0.5712402593949264</v>
      </c>
      <c r="AL1213" s="7">
        <v>0.57493854646051212</v>
      </c>
      <c r="AM1213" s="7">
        <v>6.4324910694428701E-3</v>
      </c>
      <c r="AN1213" s="7">
        <v>0.12465780828644071</v>
      </c>
      <c r="AO1213" s="7">
        <v>1.6767547078219732E-5</v>
      </c>
      <c r="AP1213" s="7">
        <v>0.61415241452626612</v>
      </c>
      <c r="AQ1213" s="7">
        <v>0.58819359274592853</v>
      </c>
      <c r="AR1213" s="7">
        <v>0.35306912678176877</v>
      </c>
      <c r="AS1213" s="7">
        <v>0.57493854646051212</v>
      </c>
    </row>
    <row r="1214" spans="34:45" x14ac:dyDescent="0.25">
      <c r="AH1214" t="str">
        <v>Poland</v>
      </c>
      <c r="AI1214">
        <v>75</v>
      </c>
      <c r="AJ1214" s="7">
        <v>74.413668333881759</v>
      </c>
      <c r="AK1214" s="7">
        <v>0.58633166611824095</v>
      </c>
      <c r="AL1214" s="7">
        <v>0.59005384564052665</v>
      </c>
      <c r="AM1214" s="7">
        <v>6.3082031407576938E-3</v>
      </c>
      <c r="AN1214" s="7">
        <v>0.12794309941258719</v>
      </c>
      <c r="AO1214" s="7">
        <v>1.7319543854817255E-5</v>
      </c>
      <c r="AP1214" s="7">
        <v>0.61415241452626612</v>
      </c>
      <c r="AQ1214" s="7">
        <v>0.58823829054180721</v>
      </c>
      <c r="AR1214" s="7">
        <v>0.35769134657213497</v>
      </c>
      <c r="AS1214" s="7">
        <v>0.59005384564052665</v>
      </c>
    </row>
    <row r="1215" spans="34:45" x14ac:dyDescent="0.25">
      <c r="AH1215" t="str">
        <v>Poland</v>
      </c>
      <c r="AI1215">
        <v>74.900000000000006</v>
      </c>
      <c r="AJ1215" s="7">
        <v>75.926290498823477</v>
      </c>
      <c r="AK1215" s="7">
        <v>-1.0262904988234709</v>
      </c>
      <c r="AL1215" s="7">
        <v>-1.0320342523608588</v>
      </c>
      <c r="AM1215" s="7">
        <v>5.5654679331121493E-3</v>
      </c>
      <c r="AN1215" s="7">
        <v>-0.22386261862905329</v>
      </c>
      <c r="AO1215" s="7">
        <v>4.6745240304127204E-5</v>
      </c>
      <c r="AP1215" s="7">
        <v>0.61415241452626612</v>
      </c>
      <c r="AQ1215" s="7">
        <v>0.58883161354439928</v>
      </c>
      <c r="AR1215" s="7">
        <v>0.47314122482516074</v>
      </c>
      <c r="AS1215" s="7">
        <v>-1.0320342523608588</v>
      </c>
    </row>
    <row r="1216" spans="34:45" x14ac:dyDescent="0.25">
      <c r="AH1216" t="str">
        <v>Poland</v>
      </c>
      <c r="AI1216">
        <v>74.7</v>
      </c>
      <c r="AJ1216" s="7">
        <v>75.629232102389153</v>
      </c>
      <c r="AK1216" s="7">
        <v>-0.92923210238915033</v>
      </c>
      <c r="AL1216" s="7">
        <v>-0.93475842030039646</v>
      </c>
      <c r="AM1216" s="7">
        <v>5.9120279542067937E-3</v>
      </c>
      <c r="AN1216" s="7">
        <v>-0.20272680003375074</v>
      </c>
      <c r="AO1216" s="7">
        <v>4.0736408770423588E-5</v>
      </c>
      <c r="AP1216" s="7">
        <v>0.61415241452626612</v>
      </c>
      <c r="AQ1216" s="7">
        <v>0.58889549706849098</v>
      </c>
      <c r="AR1216" s="7">
        <v>0.4502519295169658</v>
      </c>
      <c r="AS1216" s="7">
        <v>-0.93475842030039646</v>
      </c>
    </row>
    <row r="1217" spans="34:45" x14ac:dyDescent="0.25">
      <c r="AH1217" t="str">
        <v>Poland</v>
      </c>
      <c r="AI1217">
        <v>74.5</v>
      </c>
      <c r="AJ1217" s="7">
        <v>75.082281978420582</v>
      </c>
      <c r="AK1217" s="7">
        <v>-0.58228197842058194</v>
      </c>
      <c r="AL1217" s="7">
        <v>-0.58594746704948586</v>
      </c>
      <c r="AM1217" s="7">
        <v>6.2556608485080595E-3</v>
      </c>
      <c r="AN1217" s="7">
        <v>-0.12705606030937019</v>
      </c>
      <c r="AO1217" s="7">
        <v>1.6937060813782748E-5</v>
      </c>
      <c r="AP1217" s="7">
        <v>0.63261352584071384</v>
      </c>
      <c r="AQ1217" s="7">
        <v>0.58921939963811576</v>
      </c>
      <c r="AR1217" s="7">
        <v>0.35644923945685475</v>
      </c>
      <c r="AS1217" s="7">
        <v>-0.58594746704948586</v>
      </c>
    </row>
    <row r="1218" spans="34:45" x14ac:dyDescent="0.25">
      <c r="AH1218" t="str">
        <v>Poland</v>
      </c>
      <c r="AI1218">
        <v>74.2</v>
      </c>
      <c r="AJ1218" s="7">
        <v>74.520969091017008</v>
      </c>
      <c r="AK1218" s="7">
        <v>-0.32096909101700533</v>
      </c>
      <c r="AL1218" s="7">
        <v>-0.32311615606536043</v>
      </c>
      <c r="AM1218" s="7">
        <v>6.6448706078342948E-3</v>
      </c>
      <c r="AN1218" s="7">
        <v>-7.0050350513219811E-2</v>
      </c>
      <c r="AO1218" s="7">
        <v>5.4708066346487497E-6</v>
      </c>
      <c r="AP1218" s="7">
        <v>0.63261352584071384</v>
      </c>
      <c r="AQ1218" s="7">
        <v>0.59001283237776658</v>
      </c>
      <c r="AR1218" s="7">
        <v>0.26467026752776712</v>
      </c>
      <c r="AS1218" s="7">
        <v>-0.32311615606536043</v>
      </c>
    </row>
    <row r="1219" spans="34:45" x14ac:dyDescent="0.25">
      <c r="AH1219" t="str">
        <v>Poland</v>
      </c>
      <c r="AI1219">
        <v>73.7</v>
      </c>
      <c r="AJ1219" s="7">
        <v>74.241205335430934</v>
      </c>
      <c r="AK1219" s="7">
        <v>-0.54120533543093075</v>
      </c>
      <c r="AL1219" s="7">
        <v>-0.54512268916721007</v>
      </c>
      <c r="AM1219" s="7">
        <v>7.186187282470273E-3</v>
      </c>
      <c r="AN1219" s="7">
        <v>-0.11814831542454896</v>
      </c>
      <c r="AO1219" s="7">
        <v>1.6839707271836525E-5</v>
      </c>
      <c r="AP1219" s="7">
        <v>0.63261352584071384</v>
      </c>
      <c r="AQ1219" s="7">
        <v>0.59389980244526608</v>
      </c>
      <c r="AR1219" s="7">
        <v>0.34372709439982901</v>
      </c>
      <c r="AS1219" s="7">
        <v>-0.54512268916721007</v>
      </c>
    </row>
    <row r="1220" spans="34:45" x14ac:dyDescent="0.25">
      <c r="AH1220" t="str">
        <v>Portugal</v>
      </c>
      <c r="AI1220">
        <v>89</v>
      </c>
      <c r="AJ1220" s="7">
        <v>79.380457486937942</v>
      </c>
      <c r="AK1220" s="7">
        <v>9.6195425130620578</v>
      </c>
      <c r="AL1220" s="7">
        <v>9.7000015299725604</v>
      </c>
      <c r="AM1220" s="7">
        <v>8.2947427030693709E-3</v>
      </c>
      <c r="AN1220" s="7">
        <v>2.1011762356952861</v>
      </c>
      <c r="AO1220" s="7">
        <v>6.1545175395953155E-3</v>
      </c>
      <c r="AP1220" s="7">
        <v>0.63261352584071384</v>
      </c>
      <c r="AQ1220" s="7">
        <v>0.59628603081042275</v>
      </c>
      <c r="AR1220" s="7">
        <v>1.4495434576773771</v>
      </c>
      <c r="AS1220" s="7">
        <v>9.7000015299725604</v>
      </c>
    </row>
    <row r="1221" spans="34:45" x14ac:dyDescent="0.25">
      <c r="AH1221" t="str">
        <v>Portugal</v>
      </c>
      <c r="AI1221">
        <v>86</v>
      </c>
      <c r="AJ1221" s="7">
        <v>79.933392954014764</v>
      </c>
      <c r="AK1221" s="7">
        <v>6.0666070459852364</v>
      </c>
      <c r="AL1221" s="7">
        <v>6.0986062197634379</v>
      </c>
      <c r="AM1221" s="7">
        <v>5.2469650646574696E-3</v>
      </c>
      <c r="AN1221" s="7">
        <v>1.3230845512496276</v>
      </c>
      <c r="AO1221" s="7">
        <v>1.5389228438769428E-3</v>
      </c>
      <c r="AP1221" s="7">
        <v>0.63261352584071384</v>
      </c>
      <c r="AQ1221" s="7">
        <v>0.59709008067345914</v>
      </c>
      <c r="AR1221" s="7">
        <v>1.1502541246392588</v>
      </c>
      <c r="AS1221" s="7">
        <v>6.0986062197634379</v>
      </c>
    </row>
    <row r="1222" spans="34:45" x14ac:dyDescent="0.25">
      <c r="AH1222" t="str">
        <v>Portugal</v>
      </c>
      <c r="AI1222">
        <v>83</v>
      </c>
      <c r="AJ1222" s="7">
        <v>78.623120789196179</v>
      </c>
      <c r="AK1222" s="7">
        <v>4.3768792108038213</v>
      </c>
      <c r="AL1222" s="7">
        <v>4.4082216723588976</v>
      </c>
      <c r="AM1222" s="7">
        <v>7.1100012396392454E-3</v>
      </c>
      <c r="AN1222" s="7">
        <v>0.95546187663214122</v>
      </c>
      <c r="AO1222" s="7">
        <v>1.0895421005697641E-3</v>
      </c>
      <c r="AP1222" s="7">
        <v>0.63261352584071384</v>
      </c>
      <c r="AQ1222" s="7">
        <v>0.5971510068854714</v>
      </c>
      <c r="AR1222" s="7">
        <v>0.97747730236161556</v>
      </c>
      <c r="AS1222" s="7">
        <v>4.4082216723588976</v>
      </c>
    </row>
    <row r="1223" spans="34:45" x14ac:dyDescent="0.25">
      <c r="AH1223" t="str">
        <v>Portugal</v>
      </c>
      <c r="AI1223">
        <v>82</v>
      </c>
      <c r="AJ1223" s="7">
        <v>79.761962463192546</v>
      </c>
      <c r="AK1223" s="7">
        <v>2.2380375368074539</v>
      </c>
      <c r="AL1223" s="7">
        <v>2.248487810915424</v>
      </c>
      <c r="AM1223" s="7">
        <v>4.6476899084079972E-3</v>
      </c>
      <c r="AN1223" s="7">
        <v>0.48795336994011712</v>
      </c>
      <c r="AO1223" s="7">
        <v>1.8529585683795232E-4</v>
      </c>
      <c r="AP1223" s="7">
        <v>0.63261352584071384</v>
      </c>
      <c r="AQ1223" s="7">
        <v>0.59867922610482671</v>
      </c>
      <c r="AR1223" s="7">
        <v>0.69853659169732629</v>
      </c>
      <c r="AS1223" s="7">
        <v>2.248487810915424</v>
      </c>
    </row>
    <row r="1224" spans="34:45" x14ac:dyDescent="0.25">
      <c r="AH1224" t="str">
        <v>Portugal</v>
      </c>
      <c r="AI1224">
        <v>79.599999999999994</v>
      </c>
      <c r="AJ1224" s="7">
        <v>79.354135610861064</v>
      </c>
      <c r="AK1224" s="7">
        <v>0.24586438913893005</v>
      </c>
      <c r="AL1224" s="7">
        <v>0.24695445608267641</v>
      </c>
      <c r="AM1224" s="7">
        <v>4.4140403904330472E-3</v>
      </c>
      <c r="AN1224" s="7">
        <v>5.3598868107592831E-2</v>
      </c>
      <c r="AO1224" s="7">
        <v>2.122841289041984E-6</v>
      </c>
      <c r="AP1224" s="7">
        <v>0.63261352584071384</v>
      </c>
      <c r="AQ1224" s="7">
        <v>0.60127588446741675</v>
      </c>
      <c r="AR1224" s="7">
        <v>0.23151429352761965</v>
      </c>
      <c r="AS1224" s="7">
        <v>0.24695445608267641</v>
      </c>
    </row>
    <row r="1225" spans="34:45" x14ac:dyDescent="0.25">
      <c r="AH1225" t="str">
        <v>Portugal</v>
      </c>
      <c r="AI1225">
        <v>79.3</v>
      </c>
      <c r="AJ1225" s="7">
        <v>80.660049513640757</v>
      </c>
      <c r="AK1225" s="7">
        <v>-1.3600495136407602</v>
      </c>
      <c r="AL1225" s="7">
        <v>-1.3690005802659804</v>
      </c>
      <c r="AM1225" s="7">
        <v>6.5383950556697247E-3</v>
      </c>
      <c r="AN1225" s="7">
        <v>-0.29681001139172275</v>
      </c>
      <c r="AO1225" s="7">
        <v>9.6633099790315559E-5</v>
      </c>
      <c r="AP1225" s="7">
        <v>0.63261352584071384</v>
      </c>
      <c r="AQ1225" s="7">
        <v>0.60249011052582591</v>
      </c>
      <c r="AR1225" s="7">
        <v>0.54480272704137844</v>
      </c>
      <c r="AS1225" s="7">
        <v>-1.3690005802659804</v>
      </c>
    </row>
    <row r="1226" spans="34:45" x14ac:dyDescent="0.25">
      <c r="AH1226" t="str">
        <v>Portugal</v>
      </c>
      <c r="AI1226">
        <v>79</v>
      </c>
      <c r="AJ1226" s="7">
        <v>79.146262068210902</v>
      </c>
      <c r="AK1226" s="7">
        <v>-0.14626206821090193</v>
      </c>
      <c r="AL1226" s="7">
        <v>-0.14690162597702475</v>
      </c>
      <c r="AM1226" s="7">
        <v>4.3536466112555836E-3</v>
      </c>
      <c r="AN1226" s="7">
        <v>-3.1884420366614007E-2</v>
      </c>
      <c r="AO1226" s="7">
        <v>7.4089023166374031E-7</v>
      </c>
      <c r="AP1226" s="7">
        <v>0.64941472986293525</v>
      </c>
      <c r="AQ1226" s="7">
        <v>0.6062549937851438</v>
      </c>
      <c r="AR1226" s="7">
        <v>0.17856209106810439</v>
      </c>
      <c r="AS1226" s="7">
        <v>-0.14690162597702475</v>
      </c>
    </row>
    <row r="1227" spans="34:45" x14ac:dyDescent="0.25">
      <c r="AH1227" t="str">
        <v>Portugal</v>
      </c>
      <c r="AI1227">
        <v>78.7</v>
      </c>
      <c r="AJ1227" s="7">
        <v>77.00128017645774</v>
      </c>
      <c r="AK1227" s="7">
        <v>1.6987198235422625</v>
      </c>
      <c r="AL1227" s="7">
        <v>1.7088488817275795</v>
      </c>
      <c r="AM1227" s="7">
        <v>5.9274159895736332E-3</v>
      </c>
      <c r="AN1227" s="7">
        <v>0.37060568454243747</v>
      </c>
      <c r="AO1227" s="7">
        <v>1.3649609081222783E-4</v>
      </c>
      <c r="AP1227" s="7">
        <v>0.64941472986293525</v>
      </c>
      <c r="AQ1227" s="7">
        <v>0.608246910609475</v>
      </c>
      <c r="AR1227" s="7">
        <v>0.60877391907212774</v>
      </c>
      <c r="AS1227" s="7">
        <v>1.7088488817275795</v>
      </c>
    </row>
    <row r="1228" spans="34:45" x14ac:dyDescent="0.25">
      <c r="AH1228" t="str">
        <v>Portugal</v>
      </c>
      <c r="AI1228">
        <v>78.5</v>
      </c>
      <c r="AJ1228" s="7">
        <v>78.149810279304006</v>
      </c>
      <c r="AK1228" s="7">
        <v>0.35018972069599386</v>
      </c>
      <c r="AL1228" s="7">
        <v>0.35167805174053213</v>
      </c>
      <c r="AM1228" s="7">
        <v>4.2320839676295765E-3</v>
      </c>
      <c r="AN1228" s="7">
        <v>7.6334998092504824E-2</v>
      </c>
      <c r="AO1228" s="7">
        <v>4.1275495405406853E-6</v>
      </c>
      <c r="AP1228" s="7">
        <v>0.64941472986293525</v>
      </c>
      <c r="AQ1228" s="7">
        <v>0.60900706664823712</v>
      </c>
      <c r="AR1228" s="7">
        <v>0.27628788987667341</v>
      </c>
      <c r="AS1228" s="7">
        <v>0.35167805174053213</v>
      </c>
    </row>
    <row r="1229" spans="34:45" x14ac:dyDescent="0.25">
      <c r="AH1229" t="str">
        <v>Portugal</v>
      </c>
      <c r="AI1229">
        <v>77.7</v>
      </c>
      <c r="AJ1229" s="7">
        <v>80.941425450152366</v>
      </c>
      <c r="AK1229" s="7">
        <v>-3.2414254501523629</v>
      </c>
      <c r="AL1229" s="7">
        <v>-3.2565303637407759</v>
      </c>
      <c r="AM1229" s="7">
        <v>4.6383456935011674E-3</v>
      </c>
      <c r="AN1229" s="7">
        <v>-0.70671604994981496</v>
      </c>
      <c r="AO1229" s="7">
        <v>3.8790097043260639E-4</v>
      </c>
      <c r="AP1229" s="7">
        <v>0.64941472986293525</v>
      </c>
      <c r="AQ1229" s="7">
        <v>0.61176971489072218</v>
      </c>
      <c r="AR1229" s="7">
        <v>0.84066405296635283</v>
      </c>
      <c r="AS1229" s="7">
        <v>-3.2565303637407759</v>
      </c>
    </row>
    <row r="1230" spans="34:45" x14ac:dyDescent="0.25">
      <c r="AH1230" t="str">
        <v>Portugal</v>
      </c>
      <c r="AI1230">
        <v>78</v>
      </c>
      <c r="AJ1230" s="7">
        <v>77.663568581832394</v>
      </c>
      <c r="AK1230" s="7">
        <v>0.33643141816760647</v>
      </c>
      <c r="AL1230" s="7">
        <v>0.33862370780898104</v>
      </c>
      <c r="AM1230" s="7">
        <v>6.4741174076660881E-3</v>
      </c>
      <c r="AN1230" s="7">
        <v>7.3418637947623586E-2</v>
      </c>
      <c r="AO1230" s="7">
        <v>5.8541356520848267E-6</v>
      </c>
      <c r="AP1230" s="7">
        <v>0.64941472986293525</v>
      </c>
      <c r="AQ1230" s="7">
        <v>0.61376232483646709</v>
      </c>
      <c r="AR1230" s="7">
        <v>0.27095873845961044</v>
      </c>
      <c r="AS1230" s="7">
        <v>0.33862370780898104</v>
      </c>
    </row>
    <row r="1231" spans="34:45" x14ac:dyDescent="0.25">
      <c r="AH1231" t="str">
        <v>Portugal</v>
      </c>
      <c r="AI1231">
        <v>77.3</v>
      </c>
      <c r="AJ1231" s="7">
        <v>81.277703205937314</v>
      </c>
      <c r="AK1231" s="7">
        <v>-3.977703205937317</v>
      </c>
      <c r="AL1231" s="7">
        <v>-3.9983295944548898</v>
      </c>
      <c r="AM1231" s="7">
        <v>5.1587514311422708E-3</v>
      </c>
      <c r="AN1231" s="7">
        <v>-0.86747077657359228</v>
      </c>
      <c r="AO1231" s="7">
        <v>6.5035318940771575E-4</v>
      </c>
      <c r="AP1231" s="7">
        <v>0.64941472986293525</v>
      </c>
      <c r="AQ1231" s="7">
        <v>0.61432829413216328</v>
      </c>
      <c r="AR1231" s="7">
        <v>0.93138111242047006</v>
      </c>
      <c r="AS1231" s="7">
        <v>-3.9983295944548898</v>
      </c>
    </row>
    <row r="1232" spans="34:45" x14ac:dyDescent="0.25">
      <c r="AH1232" t="str">
        <v>Portugal</v>
      </c>
      <c r="AI1232">
        <v>77.2</v>
      </c>
      <c r="AJ1232" s="7">
        <v>81.202861740538438</v>
      </c>
      <c r="AK1232" s="7">
        <v>-4.0028617405384352</v>
      </c>
      <c r="AL1232" s="7">
        <v>-4.0257079325184071</v>
      </c>
      <c r="AM1232" s="7">
        <v>5.675074387644417E-3</v>
      </c>
      <c r="AN1232" s="7">
        <v>-0.87318405449941183</v>
      </c>
      <c r="AO1232" s="7">
        <v>7.2527644734788948E-4</v>
      </c>
      <c r="AP1232" s="7">
        <v>0.64941472986293525</v>
      </c>
      <c r="AQ1232" s="7">
        <v>0.61467427118953188</v>
      </c>
      <c r="AR1232" s="7">
        <v>0.93444317885006356</v>
      </c>
      <c r="AS1232" s="7">
        <v>-4.0257079325184071</v>
      </c>
    </row>
    <row r="1233" spans="34:45" x14ac:dyDescent="0.25">
      <c r="AH1233" t="str">
        <v>Portugal</v>
      </c>
      <c r="AI1233">
        <v>76.900000000000006</v>
      </c>
      <c r="AJ1233" s="7">
        <v>81.060876007986366</v>
      </c>
      <c r="AK1233" s="7">
        <v>-4.16087600798636</v>
      </c>
      <c r="AL1233" s="7">
        <v>-4.1868812767538941</v>
      </c>
      <c r="AM1233" s="7">
        <v>6.2111311614969009E-3</v>
      </c>
      <c r="AN1233" s="7">
        <v>-0.90789804299503751</v>
      </c>
      <c r="AO1233" s="7">
        <v>8.5861699799370502E-4</v>
      </c>
      <c r="AP1233" s="7">
        <v>0.64941472986293525</v>
      </c>
      <c r="AQ1233" s="7">
        <v>0.61676341938856227</v>
      </c>
      <c r="AR1233" s="7">
        <v>0.95283683965043964</v>
      </c>
      <c r="AS1233" s="7">
        <v>-4.1868812767538941</v>
      </c>
    </row>
    <row r="1234" spans="34:45" x14ac:dyDescent="0.25">
      <c r="AH1234" t="str">
        <v>Portugal</v>
      </c>
      <c r="AI1234">
        <v>76.599999999999994</v>
      </c>
      <c r="AJ1234" s="7">
        <v>80.086100723531317</v>
      </c>
      <c r="AK1234" s="7">
        <v>-3.4861007235313224</v>
      </c>
      <c r="AL1234" s="7">
        <v>-3.5150960012330961</v>
      </c>
      <c r="AM1234" s="7">
        <v>8.2487868586241051E-3</v>
      </c>
      <c r="AN1234" s="7">
        <v>-0.76144393274863953</v>
      </c>
      <c r="AO1234" s="7">
        <v>8.0373328150933076E-4</v>
      </c>
      <c r="AP1234" s="7">
        <v>0.64941472986293525</v>
      </c>
      <c r="AQ1234" s="7">
        <v>0.61962898013689971</v>
      </c>
      <c r="AR1234" s="7">
        <v>0.8726075479553449</v>
      </c>
      <c r="AS1234" s="7">
        <v>-3.5150960012330961</v>
      </c>
    </row>
    <row r="1235" spans="34:45" x14ac:dyDescent="0.25">
      <c r="AH1235" t="str">
        <v>Romania</v>
      </c>
      <c r="AI1235">
        <v>74.8</v>
      </c>
      <c r="AJ1235" s="7">
        <v>74.184851309454757</v>
      </c>
      <c r="AK1235" s="7">
        <v>0.61514869054524013</v>
      </c>
      <c r="AL1235" s="7">
        <v>0.62036442944604497</v>
      </c>
      <c r="AM1235" s="7">
        <v>8.4075402347975579E-3</v>
      </c>
      <c r="AN1235" s="7">
        <v>0.13437326376551795</v>
      </c>
      <c r="AO1235" s="7">
        <v>2.5515860543746585E-5</v>
      </c>
      <c r="AP1235" s="7">
        <v>0.64941472986293525</v>
      </c>
      <c r="AQ1235" s="7">
        <v>0.6198659268037473</v>
      </c>
      <c r="AR1235" s="7">
        <v>0.36656958925355215</v>
      </c>
      <c r="AS1235" s="7">
        <v>0.62036442944604497</v>
      </c>
    </row>
    <row r="1236" spans="34:45" x14ac:dyDescent="0.25">
      <c r="AH1236" t="str">
        <v>Romania</v>
      </c>
      <c r="AI1236">
        <v>74.599999999999994</v>
      </c>
      <c r="AJ1236" s="7">
        <v>74.764491684059408</v>
      </c>
      <c r="AK1236" s="7">
        <v>-0.1644916840594135</v>
      </c>
      <c r="AL1236" s="7">
        <v>-0.16549770851319268</v>
      </c>
      <c r="AM1236" s="7">
        <v>6.0787817717669387E-3</v>
      </c>
      <c r="AN1236" s="7">
        <v>-3.5889494026510052E-2</v>
      </c>
      <c r="AO1236" s="7">
        <v>1.3129494675360024E-6</v>
      </c>
      <c r="AP1236" s="7">
        <v>0.64941472986293525</v>
      </c>
      <c r="AQ1236" s="7">
        <v>0.61997308744072055</v>
      </c>
      <c r="AR1236" s="7">
        <v>0.18944522698265601</v>
      </c>
      <c r="AS1236" s="7">
        <v>-0.16549770851319268</v>
      </c>
    </row>
    <row r="1237" spans="34:45" x14ac:dyDescent="0.25">
      <c r="AH1237" t="str">
        <v>Romania</v>
      </c>
      <c r="AI1237">
        <v>74.400000000000006</v>
      </c>
      <c r="AJ1237" s="7">
        <v>75.631077177693101</v>
      </c>
      <c r="AK1237" s="7">
        <v>-1.2310771776930949</v>
      </c>
      <c r="AL1237" s="7">
        <v>-1.2382857463352805</v>
      </c>
      <c r="AM1237" s="7">
        <v>5.8214096895805451E-3</v>
      </c>
      <c r="AN1237" s="7">
        <v>-0.26856687560408116</v>
      </c>
      <c r="AO1237" s="7">
        <v>7.0391043159799503E-5</v>
      </c>
      <c r="AP1237" s="7">
        <v>0.67020216077934069</v>
      </c>
      <c r="AQ1237" s="7">
        <v>0.62180795112429454</v>
      </c>
      <c r="AR1237" s="7">
        <v>0.51823438288488843</v>
      </c>
      <c r="AS1237" s="7">
        <v>-1.2382857463352805</v>
      </c>
    </row>
    <row r="1238" spans="34:45" x14ac:dyDescent="0.25">
      <c r="AH1238" t="str">
        <v>Romania</v>
      </c>
      <c r="AI1238">
        <v>74.3</v>
      </c>
      <c r="AJ1238" s="7">
        <v>75.664556007937662</v>
      </c>
      <c r="AK1238" s="7">
        <v>-1.3645560079376651</v>
      </c>
      <c r="AL1238" s="7">
        <v>-1.3745877448578367</v>
      </c>
      <c r="AM1238" s="7">
        <v>7.297996768630589E-3</v>
      </c>
      <c r="AN1238" s="7">
        <v>-0.29790739679003353</v>
      </c>
      <c r="AO1238" s="7">
        <v>1.0874169321567484E-4</v>
      </c>
      <c r="AP1238" s="7">
        <v>0.67020216077934069</v>
      </c>
      <c r="AQ1238" s="7">
        <v>0.62231276729670459</v>
      </c>
      <c r="AR1238" s="7">
        <v>0.54580893799023988</v>
      </c>
      <c r="AS1238" s="7">
        <v>-1.3745877448578367</v>
      </c>
    </row>
    <row r="1239" spans="34:45" x14ac:dyDescent="0.25">
      <c r="AH1239" t="str">
        <v>Romania</v>
      </c>
      <c r="AI1239">
        <v>73.400000000000006</v>
      </c>
      <c r="AJ1239" s="7">
        <v>75.936579128687868</v>
      </c>
      <c r="AK1239" s="7">
        <v>-2.5365791286878618</v>
      </c>
      <c r="AL1239" s="7">
        <v>-2.5504830775605303</v>
      </c>
      <c r="AM1239" s="7">
        <v>5.4514962263412792E-3</v>
      </c>
      <c r="AN1239" s="7">
        <v>-0.55326704213666345</v>
      </c>
      <c r="AO1239" s="7">
        <v>2.7964566898101508E-4</v>
      </c>
      <c r="AP1239" s="7">
        <v>0.67020216077934069</v>
      </c>
      <c r="AQ1239" s="7">
        <v>0.62285408203838066</v>
      </c>
      <c r="AR1239" s="7">
        <v>0.74381922678609447</v>
      </c>
      <c r="AS1239" s="7">
        <v>-2.5504830775605303</v>
      </c>
    </row>
    <row r="1240" spans="34:45" x14ac:dyDescent="0.25">
      <c r="AH1240" t="str">
        <v>Romania</v>
      </c>
      <c r="AI1240">
        <v>73.099999999999994</v>
      </c>
      <c r="AJ1240" s="7">
        <v>74.704175909652164</v>
      </c>
      <c r="AK1240" s="7">
        <v>-1.6041759096521702</v>
      </c>
      <c r="AL1240" s="7">
        <v>-1.6148705564392887</v>
      </c>
      <c r="AM1240" s="7">
        <v>6.6226031210202558E-3</v>
      </c>
      <c r="AN1240" s="7">
        <v>-0.35010170268668478</v>
      </c>
      <c r="AO1240" s="7">
        <v>1.3619201674123428E-4</v>
      </c>
      <c r="AP1240" s="7">
        <v>0.67020216077934069</v>
      </c>
      <c r="AQ1240" s="7">
        <v>0.62291217930054721</v>
      </c>
      <c r="AR1240" s="7">
        <v>0.59169392652509523</v>
      </c>
      <c r="AS1240" s="7">
        <v>-1.6148705564392887</v>
      </c>
    </row>
    <row r="1241" spans="34:45" x14ac:dyDescent="0.25">
      <c r="AH1241" t="str">
        <v>Romania</v>
      </c>
      <c r="AI1241">
        <v>73.099999999999994</v>
      </c>
      <c r="AJ1241" s="7">
        <v>73.678443474292209</v>
      </c>
      <c r="AK1241" s="7">
        <v>-0.57844347429221443</v>
      </c>
      <c r="AL1241" s="7">
        <v>-0.58208496993385883</v>
      </c>
      <c r="AM1241" s="7">
        <v>6.2559520168646958E-3</v>
      </c>
      <c r="AN1241" s="7">
        <v>-0.12621850314106384</v>
      </c>
      <c r="AO1241" s="7">
        <v>1.6715280506697634E-5</v>
      </c>
      <c r="AP1241" s="7">
        <v>0.67020216077934069</v>
      </c>
      <c r="AQ1241" s="7">
        <v>0.62602392411162899</v>
      </c>
      <c r="AR1241" s="7">
        <v>0.35527243509884615</v>
      </c>
      <c r="AS1241" s="7">
        <v>-0.58208496993385883</v>
      </c>
    </row>
    <row r="1242" spans="34:45" x14ac:dyDescent="0.25">
      <c r="AH1242" t="str">
        <v>Romania</v>
      </c>
      <c r="AI1242">
        <v>72.900000000000006</v>
      </c>
      <c r="AJ1242" s="7">
        <v>73.456650800948935</v>
      </c>
      <c r="AK1242" s="7">
        <v>-0.55665080094892971</v>
      </c>
      <c r="AL1242" s="7">
        <v>-0.55942867589741729</v>
      </c>
      <c r="AM1242" s="7">
        <v>4.9655569479547801E-3</v>
      </c>
      <c r="AN1242" s="7">
        <v>-0.12138447687556708</v>
      </c>
      <c r="AO1242" s="7">
        <v>1.2254762657948684E-5</v>
      </c>
      <c r="AP1242" s="7">
        <v>0.67020216077934069</v>
      </c>
      <c r="AQ1242" s="7">
        <v>0.62820850058566302</v>
      </c>
      <c r="AR1242" s="7">
        <v>0.34840275095866718</v>
      </c>
      <c r="AS1242" s="7">
        <v>-0.55942867589741729</v>
      </c>
    </row>
    <row r="1243" spans="34:45" x14ac:dyDescent="0.25">
      <c r="AH1243" t="str">
        <v>Romania</v>
      </c>
      <c r="AI1243">
        <v>72.5</v>
      </c>
      <c r="AJ1243" s="7">
        <v>72.63281238141613</v>
      </c>
      <c r="AK1243" s="7">
        <v>-0.13281238141613017</v>
      </c>
      <c r="AL1243" s="7">
        <v>-0.13352699051621369</v>
      </c>
      <c r="AM1243" s="7">
        <v>5.3517951488372918E-3</v>
      </c>
      <c r="AN1243" s="7">
        <v>-2.8966977508957961E-2</v>
      </c>
      <c r="AO1243" s="7">
        <v>7.524629004665775E-7</v>
      </c>
      <c r="AP1243" s="7">
        <v>0.67020216077934069</v>
      </c>
      <c r="AQ1243" s="7">
        <v>0.62892073462781162</v>
      </c>
      <c r="AR1243" s="7">
        <v>0.17019687866984506</v>
      </c>
      <c r="AS1243" s="7">
        <v>-0.13352699051621369</v>
      </c>
    </row>
    <row r="1244" spans="34:45" x14ac:dyDescent="0.25">
      <c r="AH1244" t="str">
        <v>Romania</v>
      </c>
      <c r="AI1244">
        <v>71.900000000000006</v>
      </c>
      <c r="AJ1244" s="7">
        <v>71.975305642601356</v>
      </c>
      <c r="AK1244" s="7">
        <v>-7.5305642601350087E-2</v>
      </c>
      <c r="AL1244" s="7">
        <v>-7.5734994420793622E-2</v>
      </c>
      <c r="AM1244" s="7">
        <v>5.6691338360442189E-3</v>
      </c>
      <c r="AN1244" s="7">
        <v>-1.6427119937972814E-2</v>
      </c>
      <c r="AO1244" s="7">
        <v>2.5642324657714267E-7</v>
      </c>
      <c r="AP1244" s="7">
        <v>0.67020216077934069</v>
      </c>
      <c r="AQ1244" s="7">
        <v>0.63092832351907369</v>
      </c>
      <c r="AR1244" s="7">
        <v>0.12816832657865521</v>
      </c>
      <c r="AS1244" s="7">
        <v>-7.5734994420793622E-2</v>
      </c>
    </row>
    <row r="1245" spans="34:45" x14ac:dyDescent="0.25">
      <c r="AH1245" t="str">
        <v>Romania</v>
      </c>
      <c r="AI1245">
        <v>71.7</v>
      </c>
      <c r="AJ1245" s="7">
        <v>71.086349050726781</v>
      </c>
      <c r="AK1245" s="7">
        <v>0.61365094927322161</v>
      </c>
      <c r="AL1245" s="7">
        <v>0.61742822824951049</v>
      </c>
      <c r="AM1245" s="7">
        <v>6.1177620385093326E-3</v>
      </c>
      <c r="AN1245" s="7">
        <v>0.13389159510105283</v>
      </c>
      <c r="AO1245" s="7">
        <v>1.839132553594319E-5</v>
      </c>
      <c r="AP1245" s="7">
        <v>0.67020216077934069</v>
      </c>
      <c r="AQ1245" s="7">
        <v>0.63093854213630363</v>
      </c>
      <c r="AR1245" s="7">
        <v>0.36591200458724066</v>
      </c>
      <c r="AS1245" s="7">
        <v>0.61742822824951049</v>
      </c>
    </row>
    <row r="1246" spans="34:45" x14ac:dyDescent="0.25">
      <c r="AH1246" t="str">
        <v>Romania</v>
      </c>
      <c r="AI1246">
        <v>71.099999999999994</v>
      </c>
      <c r="AJ1246" s="7">
        <v>70.171113853743094</v>
      </c>
      <c r="AK1246" s="7">
        <v>0.92888614625690025</v>
      </c>
      <c r="AL1246" s="7">
        <v>0.93506408394021612</v>
      </c>
      <c r="AM1246" s="7">
        <v>6.6069671474098222E-3</v>
      </c>
      <c r="AN1246" s="7">
        <v>0.20272219529343369</v>
      </c>
      <c r="AO1246" s="7">
        <v>4.555461581107955E-5</v>
      </c>
      <c r="AP1246" s="7">
        <v>0.67020216077934069</v>
      </c>
      <c r="AQ1246" s="7">
        <v>0.63102444913977551</v>
      </c>
      <c r="AR1246" s="7">
        <v>0.45024681597256599</v>
      </c>
      <c r="AS1246" s="7">
        <v>0.93506408394021612</v>
      </c>
    </row>
    <row r="1247" spans="34:45" x14ac:dyDescent="0.25">
      <c r="AH1247" t="str">
        <v>Romania</v>
      </c>
      <c r="AI1247">
        <v>77</v>
      </c>
      <c r="AJ1247" s="7">
        <v>69.280729058518119</v>
      </c>
      <c r="AK1247" s="7">
        <v>7.7192709414818808</v>
      </c>
      <c r="AL1247" s="7">
        <v>7.7752805295354728</v>
      </c>
      <c r="AM1247" s="7">
        <v>7.2035456265316551E-3</v>
      </c>
      <c r="AN1247" s="7">
        <v>1.6851770877002947</v>
      </c>
      <c r="AO1247" s="7">
        <v>3.4342027745995138E-3</v>
      </c>
      <c r="AP1247" s="7">
        <v>0.67020216077934069</v>
      </c>
      <c r="AQ1247" s="7">
        <v>0.63208522622071905</v>
      </c>
      <c r="AR1247" s="7">
        <v>1.2981437084160963</v>
      </c>
      <c r="AS1247" s="7">
        <v>7.7752805295354728</v>
      </c>
    </row>
    <row r="1248" spans="34:45" x14ac:dyDescent="0.25">
      <c r="AH1248" t="str">
        <v>Romania</v>
      </c>
      <c r="AI1248">
        <v>78</v>
      </c>
      <c r="AJ1248" s="7">
        <v>68.814468191783092</v>
      </c>
      <c r="AK1248" s="7">
        <v>9.1855318082169077</v>
      </c>
      <c r="AL1248" s="7">
        <v>9.2572390165648084</v>
      </c>
      <c r="AM1248" s="7">
        <v>7.7460685869285111E-3</v>
      </c>
      <c r="AN1248" s="7">
        <v>2.0058214024833476</v>
      </c>
      <c r="AO1248" s="7">
        <v>5.2346998077006353E-3</v>
      </c>
      <c r="AP1248" s="7">
        <v>0.67020216077934069</v>
      </c>
      <c r="AQ1248" s="7">
        <v>0.63273994764658936</v>
      </c>
      <c r="AR1248" s="7">
        <v>1.4162702434505032</v>
      </c>
      <c r="AS1248" s="7">
        <v>9.2572390165648084</v>
      </c>
    </row>
    <row r="1249" spans="34:45" x14ac:dyDescent="0.25">
      <c r="AH1249" t="str">
        <v>Romania</v>
      </c>
      <c r="AI1249">
        <v>77</v>
      </c>
      <c r="AJ1249" s="7">
        <v>68.671975645468692</v>
      </c>
      <c r="AK1249" s="7">
        <v>8.3280243545313084</v>
      </c>
      <c r="AL1249" s="7">
        <v>8.3976758961100657</v>
      </c>
      <c r="AM1249" s="7">
        <v>8.2941450039790178E-3</v>
      </c>
      <c r="AN1249" s="7">
        <v>1.8190721198094195</v>
      </c>
      <c r="AO1249" s="7">
        <v>4.6125101128680797E-3</v>
      </c>
      <c r="AP1249" s="7">
        <v>0.67020216077934069</v>
      </c>
      <c r="AQ1249" s="7">
        <v>0.63536132532341749</v>
      </c>
      <c r="AR1249" s="7">
        <v>1.3487298172018811</v>
      </c>
      <c r="AS1249" s="7">
        <v>8.3976758961100657</v>
      </c>
    </row>
    <row r="1250" spans="34:45" x14ac:dyDescent="0.25">
      <c r="AH1250" t="str">
        <v>Russian Federation</v>
      </c>
      <c r="AI1250">
        <v>73</v>
      </c>
      <c r="AJ1250" s="7">
        <v>71.850327071404649</v>
      </c>
      <c r="AK1250" s="7">
        <v>1.1496729285953506</v>
      </c>
      <c r="AL1250" s="7">
        <v>1.1539348867210466</v>
      </c>
      <c r="AM1250" s="7">
        <v>3.6934130120690432E-3</v>
      </c>
      <c r="AN1250" s="7">
        <v>0.25054005825033215</v>
      </c>
      <c r="AO1250" s="7">
        <v>3.8782693767544466E-5</v>
      </c>
      <c r="AP1250" s="7">
        <v>0.67020216077934069</v>
      </c>
      <c r="AQ1250" s="7">
        <v>0.6365303019410955</v>
      </c>
      <c r="AR1250" s="7">
        <v>0.50053976690202362</v>
      </c>
      <c r="AS1250" s="7">
        <v>1.1539348867210466</v>
      </c>
    </row>
    <row r="1251" spans="34:45" x14ac:dyDescent="0.25">
      <c r="AH1251" t="str">
        <v>Russian Federation</v>
      </c>
      <c r="AI1251">
        <v>70</v>
      </c>
      <c r="AJ1251" s="7">
        <v>71.398797466036385</v>
      </c>
      <c r="AK1251" s="7">
        <v>-1.3987974660363847</v>
      </c>
      <c r="AL1251" s="7">
        <v>-1.4034582171222245</v>
      </c>
      <c r="AM1251" s="7">
        <v>3.3209047686483277E-3</v>
      </c>
      <c r="AN1251" s="7">
        <v>-0.30477302948087315</v>
      </c>
      <c r="AO1251" s="7">
        <v>5.1582559303768916E-5</v>
      </c>
      <c r="AP1251" s="7">
        <v>0.67020216077934069</v>
      </c>
      <c r="AQ1251" s="7">
        <v>0.63676140188264574</v>
      </c>
      <c r="AR1251" s="7">
        <v>0.55206252316279647</v>
      </c>
      <c r="AS1251" s="7">
        <v>-1.4034582171222245</v>
      </c>
    </row>
    <row r="1252" spans="34:45" x14ac:dyDescent="0.25">
      <c r="AH1252" t="str">
        <v>Russian Federation</v>
      </c>
      <c r="AI1252">
        <v>69.599999999999994</v>
      </c>
      <c r="AJ1252" s="7">
        <v>70.69286869466552</v>
      </c>
      <c r="AK1252" s="7">
        <v>-1.0928686946655262</v>
      </c>
      <c r="AL1252" s="7">
        <v>-1.0960564589527044</v>
      </c>
      <c r="AM1252" s="7">
        <v>2.9083942356620692E-3</v>
      </c>
      <c r="AN1252" s="7">
        <v>-0.23806734327483037</v>
      </c>
      <c r="AO1252" s="7">
        <v>2.7552855568293719E-5</v>
      </c>
      <c r="AP1252" s="7">
        <v>0.67020216077934069</v>
      </c>
      <c r="AQ1252" s="7">
        <v>0.6421638926734653</v>
      </c>
      <c r="AR1252" s="7">
        <v>0.48792145195187964</v>
      </c>
      <c r="AS1252" s="7">
        <v>-1.0960564589527044</v>
      </c>
    </row>
    <row r="1253" spans="34:45" x14ac:dyDescent="0.25">
      <c r="AH1253" t="str">
        <v>Russian Federation</v>
      </c>
      <c r="AI1253">
        <v>69.400000000000006</v>
      </c>
      <c r="AJ1253" s="7">
        <v>70.049520341739608</v>
      </c>
      <c r="AK1253" s="7">
        <v>-0.64952034173960271</v>
      </c>
      <c r="AL1253" s="7">
        <v>-0.65114243015392836</v>
      </c>
      <c r="AM1253" s="7">
        <v>2.4911422435522196E-3</v>
      </c>
      <c r="AN1253" s="7">
        <v>-0.14146003011885311</v>
      </c>
      <c r="AO1253" s="7">
        <v>8.3290986811055718E-6</v>
      </c>
      <c r="AP1253" s="7">
        <v>0.67020216077934069</v>
      </c>
      <c r="AQ1253" s="7">
        <v>0.64463178730455384</v>
      </c>
      <c r="AR1253" s="7">
        <v>0.37611172558011685</v>
      </c>
      <c r="AS1253" s="7">
        <v>-0.65114243015392836</v>
      </c>
    </row>
    <row r="1254" spans="34:45" x14ac:dyDescent="0.25">
      <c r="AH1254" t="str">
        <v>Russian Federation</v>
      </c>
      <c r="AI1254">
        <v>68.400000000000006</v>
      </c>
      <c r="AJ1254" s="7">
        <v>68.327664768034538</v>
      </c>
      <c r="AK1254" s="7">
        <v>7.2335231965467983E-2</v>
      </c>
      <c r="AL1254" s="7">
        <v>7.2480287681820035E-2</v>
      </c>
      <c r="AM1254" s="7">
        <v>2.0013126463961635E-3</v>
      </c>
      <c r="AN1254" s="7">
        <v>1.5750134368180603E-2</v>
      </c>
      <c r="AO1254" s="7">
        <v>8.2909108569826168E-8</v>
      </c>
      <c r="AP1254" s="7">
        <v>0.67020216077934069</v>
      </c>
      <c r="AQ1254" s="7">
        <v>0.64689539304766552</v>
      </c>
      <c r="AR1254" s="7">
        <v>0.12549953931461502</v>
      </c>
      <c r="AS1254" s="7">
        <v>7.2480287681820035E-2</v>
      </c>
    </row>
    <row r="1255" spans="34:45" x14ac:dyDescent="0.25">
      <c r="AH1255" t="str">
        <v>Russian Federation</v>
      </c>
      <c r="AI1255">
        <v>68.2</v>
      </c>
      <c r="AJ1255" s="7">
        <v>69.110183709383378</v>
      </c>
      <c r="AK1255" s="7">
        <v>-0.91018370938337512</v>
      </c>
      <c r="AL1255" s="7">
        <v>-0.91209842761351345</v>
      </c>
      <c r="AM1255" s="7">
        <v>2.0992451825052804E-3</v>
      </c>
      <c r="AN1255" s="7">
        <v>-0.19819137575294188</v>
      </c>
      <c r="AO1255" s="7">
        <v>1.3771906590492765E-5</v>
      </c>
      <c r="AP1255" s="7">
        <v>0.67020216077934069</v>
      </c>
      <c r="AQ1255" s="7">
        <v>0.65045786508137038</v>
      </c>
      <c r="AR1255" s="7">
        <v>0.44518689979933357</v>
      </c>
      <c r="AS1255" s="7">
        <v>-0.91209842761351345</v>
      </c>
    </row>
    <row r="1256" spans="34:45" x14ac:dyDescent="0.25">
      <c r="AH1256" t="str">
        <v>Russian Federation</v>
      </c>
      <c r="AI1256">
        <v>67.5</v>
      </c>
      <c r="AJ1256" s="7">
        <v>68.637634915251013</v>
      </c>
      <c r="AK1256" s="7">
        <v>-1.137634915251013</v>
      </c>
      <c r="AL1256" s="7">
        <v>-1.1404037187178757</v>
      </c>
      <c r="AM1256" s="7">
        <v>2.4279151509393844E-3</v>
      </c>
      <c r="AN1256" s="7">
        <v>-0.24775939875529959</v>
      </c>
      <c r="AO1256" s="7">
        <v>2.4899936754840221E-5</v>
      </c>
      <c r="AP1256" s="7">
        <v>0.67020216077934069</v>
      </c>
      <c r="AQ1256" s="7">
        <v>0.65050400391398899</v>
      </c>
      <c r="AR1256" s="7">
        <v>0.49775435583759547</v>
      </c>
      <c r="AS1256" s="7">
        <v>-1.1404037187178757</v>
      </c>
    </row>
    <row r="1257" spans="34:45" x14ac:dyDescent="0.25">
      <c r="AH1257" t="str">
        <v>Russian Federation</v>
      </c>
      <c r="AI1257">
        <v>67.3</v>
      </c>
      <c r="AJ1257" s="7">
        <v>67.669946113762379</v>
      </c>
      <c r="AK1257" s="7">
        <v>-0.3699461137623814</v>
      </c>
      <c r="AL1257" s="7">
        <v>-0.37081391557803578</v>
      </c>
      <c r="AM1257" s="7">
        <v>2.3402622695580834E-3</v>
      </c>
      <c r="AN1257" s="7">
        <v>-8.0565038001202446E-2</v>
      </c>
      <c r="AO1257" s="7">
        <v>2.5376052675802584E-6</v>
      </c>
      <c r="AP1257" s="7">
        <v>0.70876261491573156</v>
      </c>
      <c r="AQ1257" s="7">
        <v>0.65149799014319043</v>
      </c>
      <c r="AR1257" s="7">
        <v>0.28383981045865014</v>
      </c>
      <c r="AS1257" s="7">
        <v>-0.37081391557803578</v>
      </c>
    </row>
    <row r="1258" spans="34:45" x14ac:dyDescent="0.25">
      <c r="AH1258" t="str">
        <v>Russian Federation</v>
      </c>
      <c r="AI1258">
        <v>66.400000000000006</v>
      </c>
      <c r="AJ1258" s="7">
        <v>76.964868054990077</v>
      </c>
      <c r="AK1258" s="7">
        <v>-10.564868054990072</v>
      </c>
      <c r="AL1258" s="7">
        <v>-10.592463002459333</v>
      </c>
      <c r="AM1258" s="7">
        <v>2.6051492899104686E-3</v>
      </c>
      <c r="AN1258" s="7">
        <v>-2.3010702966959462</v>
      </c>
      <c r="AO1258" s="7">
        <v>2.3050163831658914E-3</v>
      </c>
      <c r="AP1258" s="7">
        <v>0.70876261491573156</v>
      </c>
      <c r="AQ1258" s="7">
        <v>0.65251557912861025</v>
      </c>
      <c r="AR1258" s="7">
        <v>1.5169279141396095</v>
      </c>
      <c r="AS1258" s="7">
        <v>-10.592463002459333</v>
      </c>
    </row>
    <row r="1259" spans="34:45" x14ac:dyDescent="0.25">
      <c r="AH1259" t="str">
        <v>Russian Federation</v>
      </c>
      <c r="AI1259">
        <v>65</v>
      </c>
      <c r="AJ1259" s="7">
        <v>66.392717834309181</v>
      </c>
      <c r="AK1259" s="7">
        <v>-1.3927178343091811</v>
      </c>
      <c r="AL1259" s="7">
        <v>-1.3971473887452475</v>
      </c>
      <c r="AM1259" s="7">
        <v>3.1704274522134958E-3</v>
      </c>
      <c r="AN1259" s="7">
        <v>-0.30342548158958876</v>
      </c>
      <c r="AO1259" s="7">
        <v>4.8803363653149518E-5</v>
      </c>
      <c r="AP1259" s="7">
        <v>0.70876261491573156</v>
      </c>
      <c r="AQ1259" s="7">
        <v>0.65278804091125298</v>
      </c>
      <c r="AR1259" s="7">
        <v>0.55084070436886634</v>
      </c>
      <c r="AS1259" s="7">
        <v>-1.3971473887452475</v>
      </c>
    </row>
    <row r="1260" spans="34:45" x14ac:dyDescent="0.25">
      <c r="AH1260" t="str">
        <v>Russian Federation</v>
      </c>
      <c r="AI1260">
        <v>64.900000000000006</v>
      </c>
      <c r="AJ1260" s="7">
        <v>66.148101528249853</v>
      </c>
      <c r="AK1260" s="7">
        <v>-1.2481015282498475</v>
      </c>
      <c r="AL1260" s="7">
        <v>-1.2523039419859998</v>
      </c>
      <c r="AM1260" s="7">
        <v>3.3557458339448106E-3</v>
      </c>
      <c r="AN1260" s="7">
        <v>-0.27194382454249338</v>
      </c>
      <c r="AO1260" s="7">
        <v>4.1500759438083382E-5</v>
      </c>
      <c r="AP1260" s="7">
        <v>0.70876261491573156</v>
      </c>
      <c r="AQ1260" s="7">
        <v>0.65306105439099893</v>
      </c>
      <c r="AR1260" s="7">
        <v>0.52148233387382681</v>
      </c>
      <c r="AS1260" s="7">
        <v>-1.2523039419859998</v>
      </c>
    </row>
    <row r="1261" spans="34:45" x14ac:dyDescent="0.25">
      <c r="AH1261" t="str">
        <v>Russian Federation</v>
      </c>
      <c r="AI1261">
        <v>64.599999999999994</v>
      </c>
      <c r="AJ1261" s="7">
        <v>65.7233069881473</v>
      </c>
      <c r="AK1261" s="7">
        <v>-1.1233069881473057</v>
      </c>
      <c r="AL1261" s="7">
        <v>-1.1270692204371784</v>
      </c>
      <c r="AM1261" s="7">
        <v>3.3380667501622038E-3</v>
      </c>
      <c r="AN1261" s="7">
        <v>-0.24475067312282461</v>
      </c>
      <c r="AO1261" s="7">
        <v>3.3438261148386323E-5</v>
      </c>
      <c r="AP1261" s="7">
        <v>0.71660092108895201</v>
      </c>
      <c r="AQ1261" s="7">
        <v>0.6532975503320726</v>
      </c>
      <c r="AR1261" s="7">
        <v>0.49472282454201022</v>
      </c>
      <c r="AS1261" s="7">
        <v>-1.1270692204371784</v>
      </c>
    </row>
    <row r="1262" spans="34:45" x14ac:dyDescent="0.25">
      <c r="AH1262" t="str">
        <v>Russian Federation</v>
      </c>
      <c r="AI1262">
        <v>64.8</v>
      </c>
      <c r="AJ1262" s="7">
        <v>65.4183661140585</v>
      </c>
      <c r="AK1262" s="7">
        <v>-0.61836611405850306</v>
      </c>
      <c r="AL1262" s="7">
        <v>-0.62045100601423397</v>
      </c>
      <c r="AM1262" s="7">
        <v>3.3602845922102061E-3</v>
      </c>
      <c r="AN1262" s="7">
        <v>-0.13473361351244409</v>
      </c>
      <c r="AO1262" s="7">
        <v>1.0200901073056013E-5</v>
      </c>
      <c r="AP1262" s="7">
        <v>0.71660092108895201</v>
      </c>
      <c r="AQ1262" s="7">
        <v>0.65378088065537299</v>
      </c>
      <c r="AR1262" s="7">
        <v>0.36706077631973166</v>
      </c>
      <c r="AS1262" s="7">
        <v>-0.62045100601423397</v>
      </c>
    </row>
    <row r="1263" spans="34:45" x14ac:dyDescent="0.25">
      <c r="AH1263" t="str">
        <v>Russian Federation</v>
      </c>
      <c r="AI1263">
        <v>65.099999999999994</v>
      </c>
      <c r="AJ1263" s="7">
        <v>73.987008807456931</v>
      </c>
      <c r="AK1263" s="7">
        <v>-8.8870088074569367</v>
      </c>
      <c r="AL1263" s="7">
        <v>-8.9185897924824165</v>
      </c>
      <c r="AM1263" s="7">
        <v>3.5410289922852265E-3</v>
      </c>
      <c r="AN1263" s="7">
        <v>-1.9365346387677798</v>
      </c>
      <c r="AO1263" s="7">
        <v>2.2211063308463521E-3</v>
      </c>
      <c r="AP1263" s="7">
        <v>0.71660092108895201</v>
      </c>
      <c r="AQ1263" s="7">
        <v>0.6560367783284059</v>
      </c>
      <c r="AR1263" s="7">
        <v>1.3915942795110146</v>
      </c>
      <c r="AS1263" s="7">
        <v>-8.9185897924824165</v>
      </c>
    </row>
    <row r="1264" spans="34:45" x14ac:dyDescent="0.25">
      <c r="AH1264" t="str">
        <v>Rwanda</v>
      </c>
      <c r="AI1264">
        <v>65.7</v>
      </c>
      <c r="AJ1264" s="7">
        <v>71.472822280216889</v>
      </c>
      <c r="AK1264" s="7">
        <v>-5.7728222802168858</v>
      </c>
      <c r="AL1264" s="7">
        <v>-5.7943798266543327</v>
      </c>
      <c r="AM1264" s="7">
        <v>3.7204234244847582E-3</v>
      </c>
      <c r="AN1264" s="7">
        <v>-1.2580472237648188</v>
      </c>
      <c r="AO1264" s="7">
        <v>9.8503980294419469E-4</v>
      </c>
      <c r="AP1264" s="7">
        <v>0.71660092108895201</v>
      </c>
      <c r="AQ1264" s="7">
        <v>0.65644302169231139</v>
      </c>
      <c r="AR1264" s="7">
        <v>1.1216270430784105</v>
      </c>
      <c r="AS1264" s="7">
        <v>-5.7943798266543327</v>
      </c>
    </row>
    <row r="1265" spans="34:45" x14ac:dyDescent="0.25">
      <c r="AH1265" t="str">
        <v>Rwanda</v>
      </c>
      <c r="AI1265">
        <v>65.2</v>
      </c>
      <c r="AJ1265" s="7">
        <v>64.569745648548377</v>
      </c>
      <c r="AK1265" s="7">
        <v>0.63025435145162589</v>
      </c>
      <c r="AL1265" s="7">
        <v>0.6314592300698525</v>
      </c>
      <c r="AM1265" s="7">
        <v>1.9080861611497748E-3</v>
      </c>
      <c r="AN1265" s="7">
        <v>0.13722396190344724</v>
      </c>
      <c r="AO1265" s="7">
        <v>5.9997907251428824E-6</v>
      </c>
      <c r="AP1265" s="7">
        <v>0.71660092108895201</v>
      </c>
      <c r="AQ1265" s="7">
        <v>0.65769313852490729</v>
      </c>
      <c r="AR1265" s="7">
        <v>0.37043752766620075</v>
      </c>
      <c r="AS1265" s="7">
        <v>0.6314592300698525</v>
      </c>
    </row>
    <row r="1266" spans="34:45" x14ac:dyDescent="0.25">
      <c r="AH1266" t="str">
        <v>Rwanda</v>
      </c>
      <c r="AI1266">
        <v>64.599999999999994</v>
      </c>
      <c r="AJ1266" s="7">
        <v>63.955776670402685</v>
      </c>
      <c r="AK1266" s="7">
        <v>0.64422332959730966</v>
      </c>
      <c r="AL1266" s="7">
        <v>0.64526619615726066</v>
      </c>
      <c r="AM1266" s="7">
        <v>1.6161803704604016E-3</v>
      </c>
      <c r="AN1266" s="7">
        <v>0.1402448915217909</v>
      </c>
      <c r="AO1266" s="7">
        <v>5.3065852439183346E-6</v>
      </c>
      <c r="AP1266" s="7">
        <v>0.71660092108895201</v>
      </c>
      <c r="AQ1266" s="7">
        <v>0.65816745307786029</v>
      </c>
      <c r="AR1266" s="7">
        <v>0.37449284575515046</v>
      </c>
      <c r="AS1266" s="7">
        <v>0.64526619615726066</v>
      </c>
    </row>
    <row r="1267" spans="34:45" x14ac:dyDescent="0.25">
      <c r="AH1267" t="str">
        <v>Rwanda</v>
      </c>
      <c r="AI1267">
        <v>63.8</v>
      </c>
      <c r="AJ1267" s="7">
        <v>63.271875150145867</v>
      </c>
      <c r="AK1267" s="7">
        <v>0.52812484985413022</v>
      </c>
      <c r="AL1267" s="7">
        <v>0.52887654901108228</v>
      </c>
      <c r="AM1267" s="7">
        <v>1.4213130802595984E-3</v>
      </c>
      <c r="AN1267" s="7">
        <v>0.11495948943714018</v>
      </c>
      <c r="AO1267" s="7">
        <v>3.1350600409428389E-6</v>
      </c>
      <c r="AP1267" s="7">
        <v>0.72844171022016913</v>
      </c>
      <c r="AQ1267" s="7">
        <v>0.66292319446943626</v>
      </c>
      <c r="AR1267" s="7">
        <v>0.33905676432883652</v>
      </c>
      <c r="AS1267" s="7">
        <v>0.52887654901108228</v>
      </c>
    </row>
    <row r="1268" spans="34:45" x14ac:dyDescent="0.25">
      <c r="AH1268" t="str">
        <v>Rwanda</v>
      </c>
      <c r="AI1268">
        <v>62.8</v>
      </c>
      <c r="AJ1268" s="7">
        <v>70.350160328642048</v>
      </c>
      <c r="AK1268" s="7">
        <v>-7.5501603286420504</v>
      </c>
      <c r="AL1268" s="7">
        <v>-7.5711317622285961</v>
      </c>
      <c r="AM1268" s="7">
        <v>2.7699205673805977E-3</v>
      </c>
      <c r="AN1268" s="7">
        <v>-1.6445908094849195</v>
      </c>
      <c r="AO1268" s="7">
        <v>1.2520924964493387E-3</v>
      </c>
      <c r="AP1268" s="7">
        <v>0.72844171022016913</v>
      </c>
      <c r="AQ1268" s="7">
        <v>0.66634673250892995</v>
      </c>
      <c r="AR1268" s="7">
        <v>1.2824160048459001</v>
      </c>
      <c r="AS1268" s="7">
        <v>-7.5711317622285961</v>
      </c>
    </row>
    <row r="1269" spans="34:45" x14ac:dyDescent="0.25">
      <c r="AH1269" t="str">
        <v>Rwanda</v>
      </c>
      <c r="AI1269">
        <v>61</v>
      </c>
      <c r="AJ1269" s="7">
        <v>61.975746429252574</v>
      </c>
      <c r="AK1269" s="7">
        <v>-0.97574642925257393</v>
      </c>
      <c r="AL1269" s="7">
        <v>-0.97701748908760766</v>
      </c>
      <c r="AM1269" s="7">
        <v>1.3009591427280663E-3</v>
      </c>
      <c r="AN1269" s="7">
        <v>-0.21238264442914501</v>
      </c>
      <c r="AO1269" s="7">
        <v>9.7930015306827572E-6</v>
      </c>
      <c r="AP1269" s="7">
        <v>0.72844171022016913</v>
      </c>
      <c r="AQ1269" s="7">
        <v>0.66673398299573849</v>
      </c>
      <c r="AR1269" s="7">
        <v>0.46084991529688385</v>
      </c>
      <c r="AS1269" s="7">
        <v>-0.97701748908760766</v>
      </c>
    </row>
    <row r="1270" spans="34:45" x14ac:dyDescent="0.25">
      <c r="AH1270" t="str">
        <v>Rwanda</v>
      </c>
      <c r="AI1270">
        <v>68</v>
      </c>
      <c r="AJ1270" s="7">
        <v>62.47516679096676</v>
      </c>
      <c r="AK1270" s="7">
        <v>5.5248332090332397</v>
      </c>
      <c r="AL1270" s="7">
        <v>5.5313114717614793</v>
      </c>
      <c r="AM1270" s="7">
        <v>1.1711983245407454E-3</v>
      </c>
      <c r="AN1270" s="7">
        <v>1.2024665740578835</v>
      </c>
      <c r="AO1270" s="7">
        <v>2.8257527613400051E-4</v>
      </c>
      <c r="AP1270" s="7">
        <v>0.72844171022016913</v>
      </c>
      <c r="AQ1270" s="7">
        <v>0.67074424418778544</v>
      </c>
      <c r="AR1270" s="7">
        <v>1.0965703689494275</v>
      </c>
      <c r="AS1270" s="7">
        <v>5.5313114717614793</v>
      </c>
    </row>
    <row r="1271" spans="34:45" x14ac:dyDescent="0.25">
      <c r="AH1271" t="str">
        <v>Rwanda</v>
      </c>
      <c r="AI1271">
        <v>59.6</v>
      </c>
      <c r="AJ1271" s="7">
        <v>61.631835806347652</v>
      </c>
      <c r="AK1271" s="7">
        <v>-2.0318358063476509</v>
      </c>
      <c r="AL1271" s="7">
        <v>-2.0345030197278433</v>
      </c>
      <c r="AM1271" s="7">
        <v>1.3109901309210784E-3</v>
      </c>
      <c r="AN1271" s="7">
        <v>-0.44225509396288476</v>
      </c>
      <c r="AO1271" s="7">
        <v>4.2792098942322983E-5</v>
      </c>
      <c r="AP1271" s="7">
        <v>0.72844171022016913</v>
      </c>
      <c r="AQ1271" s="7">
        <v>0.671237472959194</v>
      </c>
      <c r="AR1271" s="7">
        <v>0.66502262665482648</v>
      </c>
      <c r="AS1271" s="7">
        <v>-2.0345030197278433</v>
      </c>
    </row>
    <row r="1272" spans="34:45" x14ac:dyDescent="0.25">
      <c r="AH1272" t="str">
        <v>Rwanda</v>
      </c>
      <c r="AI1272">
        <v>57.6</v>
      </c>
      <c r="AJ1272" s="7">
        <v>59.391387710505121</v>
      </c>
      <c r="AK1272" s="7">
        <v>-1.7913877105051199</v>
      </c>
      <c r="AL1272" s="7">
        <v>-1.7947168855414277</v>
      </c>
      <c r="AM1272" s="7">
        <v>1.8549861892581995E-3</v>
      </c>
      <c r="AN1272" s="7">
        <v>-0.39002472510629432</v>
      </c>
      <c r="AO1272" s="7">
        <v>4.7117264376382402E-5</v>
      </c>
      <c r="AP1272" s="7">
        <v>0.72844171022016913</v>
      </c>
      <c r="AQ1272" s="7">
        <v>0.67251317675354838</v>
      </c>
      <c r="AR1272" s="7">
        <v>0.62451959545421332</v>
      </c>
      <c r="AS1272" s="7">
        <v>-1.7947168855414277</v>
      </c>
    </row>
    <row r="1273" spans="34:45" x14ac:dyDescent="0.25">
      <c r="AH1273" t="str">
        <v>Rwanda</v>
      </c>
      <c r="AI1273">
        <v>55.3</v>
      </c>
      <c r="AJ1273" s="7">
        <v>68.34654309425261</v>
      </c>
      <c r="AK1273" s="7">
        <v>-13.046543094252613</v>
      </c>
      <c r="AL1273" s="7">
        <v>-13.091595658686384</v>
      </c>
      <c r="AM1273" s="7">
        <v>3.4413348539280453E-3</v>
      </c>
      <c r="AN1273" s="7">
        <v>-2.8427808945255064</v>
      </c>
      <c r="AO1273" s="7">
        <v>4.6511418950381722E-3</v>
      </c>
      <c r="AP1273" s="7">
        <v>0.72844171022016913</v>
      </c>
      <c r="AQ1273" s="7">
        <v>0.67258696445204724</v>
      </c>
      <c r="AR1273" s="7">
        <v>1.6860548314113353</v>
      </c>
      <c r="AS1273" s="7">
        <v>-13.091595658686384</v>
      </c>
    </row>
    <row r="1274" spans="34:45" x14ac:dyDescent="0.25">
      <c r="AH1274" t="str">
        <v>Rwanda</v>
      </c>
      <c r="AI1274">
        <v>53.4</v>
      </c>
      <c r="AJ1274" s="7">
        <v>55.51339474031488</v>
      </c>
      <c r="AK1274" s="7">
        <v>-2.1133947403148809</v>
      </c>
      <c r="AL1274" s="7">
        <v>-2.120739637873283</v>
      </c>
      <c r="AM1274" s="7">
        <v>3.4633660008202014E-3</v>
      </c>
      <c r="AN1274" s="7">
        <v>-0.460503947846999</v>
      </c>
      <c r="AO1274" s="7">
        <v>1.2283456316883727E-4</v>
      </c>
      <c r="AP1274" s="7">
        <v>0.72844171022016913</v>
      </c>
      <c r="AQ1274" s="7">
        <v>0.67281282651331198</v>
      </c>
      <c r="AR1274" s="7">
        <v>0.67860441189768206</v>
      </c>
      <c r="AS1274" s="7">
        <v>-2.120739637873283</v>
      </c>
    </row>
    <row r="1275" spans="34:45" x14ac:dyDescent="0.25">
      <c r="AH1275" t="str">
        <v>Rwanda</v>
      </c>
      <c r="AI1275">
        <v>52</v>
      </c>
      <c r="AJ1275" s="7">
        <v>66.248501370082039</v>
      </c>
      <c r="AK1275" s="7">
        <v>-14.248501370082039</v>
      </c>
      <c r="AL1275" s="7">
        <v>-14.318635423804354</v>
      </c>
      <c r="AM1275" s="7">
        <v>4.898096197471365E-3</v>
      </c>
      <c r="AN1275" s="7">
        <v>-3.1069536874965942</v>
      </c>
      <c r="AO1275" s="7">
        <v>7.9191407543638126E-3</v>
      </c>
      <c r="AP1275" s="7">
        <v>0.72844171022016913</v>
      </c>
      <c r="AQ1275" s="7">
        <v>0.67479959168915771</v>
      </c>
      <c r="AR1275" s="7">
        <v>1.7626552945759402</v>
      </c>
      <c r="AS1275" s="7">
        <v>-14.318635423804354</v>
      </c>
    </row>
    <row r="1276" spans="34:45" x14ac:dyDescent="0.25">
      <c r="AH1276" t="str">
        <v>Rwanda</v>
      </c>
      <c r="AI1276">
        <v>57</v>
      </c>
      <c r="AJ1276" s="7">
        <v>53.484908978302997</v>
      </c>
      <c r="AK1276" s="7">
        <v>3.5150910216970033</v>
      </c>
      <c r="AL1276" s="7">
        <v>3.5323620865314522</v>
      </c>
      <c r="AM1276" s="7">
        <v>4.8893812161278551E-3</v>
      </c>
      <c r="AN1276" s="7">
        <v>0.76647900751258358</v>
      </c>
      <c r="AO1276" s="7">
        <v>4.8109608010762044E-4</v>
      </c>
      <c r="AP1276" s="7">
        <v>0.72844171022016913</v>
      </c>
      <c r="AQ1276" s="7">
        <v>0.6752706185478784</v>
      </c>
      <c r="AR1276" s="7">
        <v>0.8754878682840691</v>
      </c>
      <c r="AS1276" s="7">
        <v>3.5323620865314522</v>
      </c>
    </row>
    <row r="1277" spans="34:45" x14ac:dyDescent="0.25">
      <c r="AH1277" t="str">
        <v>Samoa</v>
      </c>
      <c r="AI1277">
        <v>73.8</v>
      </c>
      <c r="AJ1277" s="7">
        <v>71.407182877299405</v>
      </c>
      <c r="AK1277" s="7">
        <v>2.3928171227005919</v>
      </c>
      <c r="AL1277" s="7">
        <v>2.3981730270798836</v>
      </c>
      <c r="AM1277" s="7">
        <v>2.2333269196231896E-3</v>
      </c>
      <c r="AN1277" s="7">
        <v>0.52106797325782628</v>
      </c>
      <c r="AO1277" s="7">
        <v>1.0128865820168311E-4</v>
      </c>
      <c r="AP1277" s="7">
        <v>0.74840704313415274</v>
      </c>
      <c r="AQ1277" s="7">
        <v>0.67639070149239422</v>
      </c>
      <c r="AR1277" s="7">
        <v>0.72185038149039327</v>
      </c>
      <c r="AS1277" s="7">
        <v>2.3981730270798836</v>
      </c>
    </row>
    <row r="1278" spans="34:45" x14ac:dyDescent="0.25">
      <c r="AH1278" t="str">
        <v>Samoa</v>
      </c>
      <c r="AI1278">
        <v>73.599999999999994</v>
      </c>
      <c r="AJ1278" s="7">
        <v>71.346161744833083</v>
      </c>
      <c r="AK1278" s="7">
        <v>2.2538382551669116</v>
      </c>
      <c r="AL1278" s="7">
        <v>2.2579601415932133</v>
      </c>
      <c r="AM1278" s="7">
        <v>1.8254912256304959E-3</v>
      </c>
      <c r="AN1278" s="7">
        <v>0.49070318677144559</v>
      </c>
      <c r="AO1278" s="7">
        <v>7.3393868860810875E-5</v>
      </c>
      <c r="AP1278" s="7">
        <v>0.74840704313415274</v>
      </c>
      <c r="AQ1278" s="7">
        <v>0.67718086846127512</v>
      </c>
      <c r="AR1278" s="7">
        <v>0.70050209619347004</v>
      </c>
      <c r="AS1278" s="7">
        <v>2.2579601415932133</v>
      </c>
    </row>
    <row r="1279" spans="34:45" x14ac:dyDescent="0.25">
      <c r="AH1279" t="str">
        <v>Samoa</v>
      </c>
      <c r="AI1279">
        <v>73.2</v>
      </c>
      <c r="AJ1279" s="7">
        <v>71.216930298857079</v>
      </c>
      <c r="AK1279" s="7">
        <v>1.9830697011429237</v>
      </c>
      <c r="AL1279" s="7">
        <v>1.9860273798887769</v>
      </c>
      <c r="AM1279" s="7">
        <v>1.4892436911009992E-3</v>
      </c>
      <c r="AN1279" s="7">
        <v>0.43167905279045987</v>
      </c>
      <c r="AO1279" s="7">
        <v>4.6321618033132313E-5</v>
      </c>
      <c r="AP1279" s="7">
        <v>0.74840704313415274</v>
      </c>
      <c r="AQ1279" s="7">
        <v>0.67743020208706828</v>
      </c>
      <c r="AR1279" s="7">
        <v>0.65702287082753819</v>
      </c>
      <c r="AS1279" s="7">
        <v>1.9860273798887769</v>
      </c>
    </row>
    <row r="1280" spans="34:45" x14ac:dyDescent="0.25">
      <c r="AH1280" t="str">
        <v>Samoa</v>
      </c>
      <c r="AI1280">
        <v>73</v>
      </c>
      <c r="AJ1280" s="7">
        <v>71.133578849739791</v>
      </c>
      <c r="AK1280" s="7">
        <v>1.8664211502602086</v>
      </c>
      <c r="AL1280" s="7">
        <v>1.8687386249549041</v>
      </c>
      <c r="AM1280" s="7">
        <v>1.2401277865980206E-3</v>
      </c>
      <c r="AN1280" s="7">
        <v>0.40623606280941899</v>
      </c>
      <c r="AO1280" s="7">
        <v>3.4151599740238766E-5</v>
      </c>
      <c r="AP1280" s="7">
        <v>0.74840704313415274</v>
      </c>
      <c r="AQ1280" s="7">
        <v>0.67746422961286401</v>
      </c>
      <c r="AR1280" s="7">
        <v>0.6373665058735194</v>
      </c>
      <c r="AS1280" s="7">
        <v>1.8687386249549041</v>
      </c>
    </row>
    <row r="1281" spans="34:45" x14ac:dyDescent="0.25">
      <c r="AH1281" t="str">
        <v>Samoa</v>
      </c>
      <c r="AI1281">
        <v>72.599999999999994</v>
      </c>
      <c r="AJ1281" s="7">
        <v>70.970447054090712</v>
      </c>
      <c r="AK1281" s="7">
        <v>1.6295529459092819</v>
      </c>
      <c r="AL1281" s="7">
        <v>1.631294081258317</v>
      </c>
      <c r="AM1281" s="7">
        <v>1.0673338235200999E-3</v>
      </c>
      <c r="AN1281" s="7">
        <v>0.35464981516076627</v>
      </c>
      <c r="AO1281" s="7">
        <v>2.2398156888437776E-5</v>
      </c>
      <c r="AP1281" s="7">
        <v>0.74840704313415274</v>
      </c>
      <c r="AQ1281" s="7">
        <v>0.67777720789719353</v>
      </c>
      <c r="AR1281" s="7">
        <v>0.59552482329518919</v>
      </c>
      <c r="AS1281" s="7">
        <v>1.631294081258317</v>
      </c>
    </row>
    <row r="1282" spans="34:45" x14ac:dyDescent="0.25">
      <c r="AH1282" t="str">
        <v>Samoa</v>
      </c>
      <c r="AI1282">
        <v>76</v>
      </c>
      <c r="AJ1282" s="7">
        <v>69.866132543634109</v>
      </c>
      <c r="AK1282" s="7">
        <v>6.1338674563658913</v>
      </c>
      <c r="AL1282" s="7">
        <v>6.1405692130278169</v>
      </c>
      <c r="AM1282" s="7">
        <v>1.0913901349255913E-3</v>
      </c>
      <c r="AN1282" s="7">
        <v>1.3349680716180736</v>
      </c>
      <c r="AO1282" s="7">
        <v>3.2452247139936734E-4</v>
      </c>
      <c r="AP1282" s="7">
        <v>0.74840704313415274</v>
      </c>
      <c r="AQ1282" s="7">
        <v>0.67973917326117828</v>
      </c>
      <c r="AR1282" s="7">
        <v>1.1554081839843759</v>
      </c>
      <c r="AS1282" s="7">
        <v>6.1405692130278169</v>
      </c>
    </row>
    <row r="1283" spans="34:45" x14ac:dyDescent="0.25">
      <c r="AH1283" t="str">
        <v>Samoa</v>
      </c>
      <c r="AI1283">
        <v>72.5</v>
      </c>
      <c r="AJ1283" s="7">
        <v>70.767969372147732</v>
      </c>
      <c r="AK1283" s="7">
        <v>1.7320306278522679</v>
      </c>
      <c r="AL1283" s="7">
        <v>1.7338683241638562</v>
      </c>
      <c r="AM1283" s="7">
        <v>1.0598822793966274E-3</v>
      </c>
      <c r="AN1283" s="7">
        <v>0.37695126907116944</v>
      </c>
      <c r="AO1283" s="7">
        <v>2.5126809397206718E-5</v>
      </c>
      <c r="AP1283" s="7">
        <v>0.74840704313415274</v>
      </c>
      <c r="AQ1283" s="7">
        <v>0.68055049387159605</v>
      </c>
      <c r="AR1283" s="7">
        <v>0.61396357308163607</v>
      </c>
      <c r="AS1283" s="7">
        <v>1.7338683241638562</v>
      </c>
    </row>
    <row r="1284" spans="34:45" x14ac:dyDescent="0.25">
      <c r="AH1284" t="str">
        <v>Samoa</v>
      </c>
      <c r="AI1284">
        <v>72.2</v>
      </c>
      <c r="AJ1284" s="7">
        <v>70.701708793782032</v>
      </c>
      <c r="AK1284" s="7">
        <v>1.4982912062179707</v>
      </c>
      <c r="AL1284" s="7">
        <v>1.4999338524660113</v>
      </c>
      <c r="AM1284" s="7">
        <v>1.0951457928227806E-3</v>
      </c>
      <c r="AN1284" s="7">
        <v>0.32608703996439747</v>
      </c>
      <c r="AO1284" s="7">
        <v>1.9429590260820811E-5</v>
      </c>
      <c r="AP1284" s="7">
        <v>0.74840704313415274</v>
      </c>
      <c r="AQ1284" s="7">
        <v>0.68195564636131534</v>
      </c>
      <c r="AR1284" s="7">
        <v>0.57104031378213349</v>
      </c>
      <c r="AS1284" s="7">
        <v>1.4999338524660113</v>
      </c>
    </row>
    <row r="1285" spans="34:45" x14ac:dyDescent="0.25">
      <c r="AH1285" t="str">
        <v>Samoa</v>
      </c>
      <c r="AI1285">
        <v>72</v>
      </c>
      <c r="AJ1285" s="7">
        <v>70.30251104995483</v>
      </c>
      <c r="AK1285" s="7">
        <v>1.6974889500451695</v>
      </c>
      <c r="AL1285" s="7">
        <v>1.6994175317670954</v>
      </c>
      <c r="AM1285" s="7">
        <v>1.134848667778791E-3</v>
      </c>
      <c r="AN1285" s="7">
        <v>0.36944763842937323</v>
      </c>
      <c r="AO1285" s="7">
        <v>2.5845541151027009E-5</v>
      </c>
      <c r="AP1285" s="7">
        <v>0.74840704313415274</v>
      </c>
      <c r="AQ1285" s="7">
        <v>0.68315859597341977</v>
      </c>
      <c r="AR1285" s="7">
        <v>0.6078220450340488</v>
      </c>
      <c r="AS1285" s="7">
        <v>1.6994175317670954</v>
      </c>
    </row>
    <row r="1286" spans="34:45" x14ac:dyDescent="0.25">
      <c r="AH1286" t="str">
        <v>Samoa</v>
      </c>
      <c r="AI1286">
        <v>71.599999999999994</v>
      </c>
      <c r="AJ1286" s="7">
        <v>74.895736361570485</v>
      </c>
      <c r="AK1286" s="7">
        <v>-3.2957363615704907</v>
      </c>
      <c r="AL1286" s="7">
        <v>-3.3032268280960428</v>
      </c>
      <c r="AM1286" s="7">
        <v>2.2676210007259311E-3</v>
      </c>
      <c r="AN1286" s="7">
        <v>-0.7177030636206374</v>
      </c>
      <c r="AO1286" s="7">
        <v>1.951168399888555E-4</v>
      </c>
      <c r="AP1286" s="7">
        <v>0.74840704313415274</v>
      </c>
      <c r="AQ1286" s="7">
        <v>0.68612208069149172</v>
      </c>
      <c r="AR1286" s="7">
        <v>0.8471735734904845</v>
      </c>
      <c r="AS1286" s="7">
        <v>-3.3032268280960428</v>
      </c>
    </row>
    <row r="1287" spans="34:45" x14ac:dyDescent="0.25">
      <c r="AH1287" t="str">
        <v>Samoa</v>
      </c>
      <c r="AI1287">
        <v>71.400000000000006</v>
      </c>
      <c r="AJ1287" s="7">
        <v>69.764142735366647</v>
      </c>
      <c r="AK1287" s="7">
        <v>1.6358572646333585</v>
      </c>
      <c r="AL1287" s="7">
        <v>1.6381771583012177</v>
      </c>
      <c r="AM1287" s="7">
        <v>1.4161433371864161E-3</v>
      </c>
      <c r="AN1287" s="7">
        <v>0.35608403806832239</v>
      </c>
      <c r="AO1287" s="7">
        <v>2.9969288653079216E-5</v>
      </c>
      <c r="AP1287" s="7">
        <v>0.74840704313415274</v>
      </c>
      <c r="AQ1287" s="7">
        <v>0.68979849084359313</v>
      </c>
      <c r="AR1287" s="7">
        <v>0.59672777551268918</v>
      </c>
      <c r="AS1287" s="7">
        <v>1.6381771583012177</v>
      </c>
    </row>
    <row r="1288" spans="34:45" x14ac:dyDescent="0.25">
      <c r="AH1288" t="str">
        <v>Samoa</v>
      </c>
      <c r="AI1288">
        <v>79</v>
      </c>
      <c r="AJ1288" s="7">
        <v>69.272719697575084</v>
      </c>
      <c r="AK1288" s="7">
        <v>9.7272803024249157</v>
      </c>
      <c r="AL1288" s="7">
        <v>9.7445632692704809</v>
      </c>
      <c r="AM1288" s="7">
        <v>1.7736009678409118E-3</v>
      </c>
      <c r="AN1288" s="7">
        <v>2.1177577268228869</v>
      </c>
      <c r="AO1288" s="7">
        <v>1.3280920153098629E-3</v>
      </c>
      <c r="AP1288" s="7">
        <v>0.74840704313415274</v>
      </c>
      <c r="AQ1288" s="7">
        <v>0.68996552188239413</v>
      </c>
      <c r="AR1288" s="7">
        <v>1.4552517743754469</v>
      </c>
      <c r="AS1288" s="7">
        <v>9.7445632692704809</v>
      </c>
    </row>
    <row r="1289" spans="34:45" x14ac:dyDescent="0.25">
      <c r="AH1289" t="str">
        <v>Samoa</v>
      </c>
      <c r="AI1289">
        <v>76</v>
      </c>
      <c r="AJ1289" s="7">
        <v>68.938993637849094</v>
      </c>
      <c r="AK1289" s="7">
        <v>7.0610063621509056</v>
      </c>
      <c r="AL1289" s="7">
        <v>7.0757879955840259</v>
      </c>
      <c r="AM1289" s="7">
        <v>2.0890441378890296E-3</v>
      </c>
      <c r="AN1289" s="7">
        <v>1.5375175339882632</v>
      </c>
      <c r="AO1289" s="7">
        <v>8.2479254966515852E-4</v>
      </c>
      <c r="AP1289" s="7">
        <v>0.77276680816182786</v>
      </c>
      <c r="AQ1289" s="7">
        <v>0.69041816718204418</v>
      </c>
      <c r="AR1289" s="7">
        <v>1.2399667471300442</v>
      </c>
      <c r="AS1289" s="7">
        <v>7.0757879955840259</v>
      </c>
    </row>
    <row r="1290" spans="34:45" x14ac:dyDescent="0.25">
      <c r="AH1290" t="str">
        <v>Samoa</v>
      </c>
      <c r="AI1290">
        <v>75</v>
      </c>
      <c r="AJ1290" s="7">
        <v>68.786672701304184</v>
      </c>
      <c r="AK1290" s="7">
        <v>6.2133272986958161</v>
      </c>
      <c r="AL1290" s="7">
        <v>6.2291849627337141</v>
      </c>
      <c r="AM1290" s="7">
        <v>2.5457044754276718E-3</v>
      </c>
      <c r="AN1290" s="7">
        <v>1.3532470803325132</v>
      </c>
      <c r="AO1290" s="7">
        <v>7.7896497059575963E-4</v>
      </c>
      <c r="AP1290" s="7">
        <v>0.77276680816182786</v>
      </c>
      <c r="AQ1290" s="7">
        <v>0.69194882575841732</v>
      </c>
      <c r="AR1290" s="7">
        <v>1.1632914855411403</v>
      </c>
      <c r="AS1290" s="7">
        <v>6.2291849627337141</v>
      </c>
    </row>
    <row r="1291" spans="34:45" x14ac:dyDescent="0.25">
      <c r="AH1291" t="str">
        <v>Samoa</v>
      </c>
      <c r="AI1291">
        <v>72</v>
      </c>
      <c r="AJ1291" s="7">
        <v>74.0969524828609</v>
      </c>
      <c r="AK1291" s="7">
        <v>-2.0969524828608996</v>
      </c>
      <c r="AL1291" s="7">
        <v>-2.106057819171975</v>
      </c>
      <c r="AM1291" s="7">
        <v>4.3234028183780637E-3</v>
      </c>
      <c r="AN1291" s="7">
        <v>-0.45711851213769639</v>
      </c>
      <c r="AO1291" s="7">
        <v>1.5122157969338571E-4</v>
      </c>
      <c r="AP1291" s="7">
        <v>0.77276680816182786</v>
      </c>
      <c r="AQ1291" s="7">
        <v>0.6927667725615736</v>
      </c>
      <c r="AR1291" s="7">
        <v>0.67610540016900944</v>
      </c>
      <c r="AS1291" s="7">
        <v>-2.106057819171975</v>
      </c>
    </row>
    <row r="1292" spans="34:45" x14ac:dyDescent="0.25">
      <c r="AH1292" t="str">
        <v>Sao Tome and Principe</v>
      </c>
      <c r="AI1292">
        <v>67.3</v>
      </c>
      <c r="AJ1292" s="7">
        <v>66.455789848045612</v>
      </c>
      <c r="AK1292" s="7">
        <v>0.84421015195438542</v>
      </c>
      <c r="AL1292" s="7">
        <v>0.84605634432269017</v>
      </c>
      <c r="AM1292" s="7">
        <v>2.1821151518966256E-3</v>
      </c>
      <c r="AN1292" s="7">
        <v>0.18383334862381701</v>
      </c>
      <c r="AO1292" s="7">
        <v>1.2317532786319836E-5</v>
      </c>
      <c r="AP1292" s="7">
        <v>0.77276680816182786</v>
      </c>
      <c r="AQ1292" s="7">
        <v>0.69341446346143643</v>
      </c>
      <c r="AR1292" s="7">
        <v>0.42875791377398154</v>
      </c>
      <c r="AS1292" s="7">
        <v>0.84605634432269017</v>
      </c>
    </row>
    <row r="1293" spans="34:45" x14ac:dyDescent="0.25">
      <c r="AH1293" t="str">
        <v>Sao Tome and Principe</v>
      </c>
      <c r="AI1293">
        <v>67.099999999999994</v>
      </c>
      <c r="AJ1293" s="7">
        <v>66.294973414165511</v>
      </c>
      <c r="AK1293" s="7">
        <v>0.80502658583448294</v>
      </c>
      <c r="AL1293" s="7">
        <v>0.80645840366907318</v>
      </c>
      <c r="AM1293" s="7">
        <v>1.7754391647181868E-3</v>
      </c>
      <c r="AN1293" s="7">
        <v>0.17526510896742339</v>
      </c>
      <c r="AO1293" s="7">
        <v>9.1057815774973715E-6</v>
      </c>
      <c r="AP1293" s="7">
        <v>0.77276680816182786</v>
      </c>
      <c r="AQ1293" s="7">
        <v>0.69624880668023081</v>
      </c>
      <c r="AR1293" s="7">
        <v>0.41864675917463329</v>
      </c>
      <c r="AS1293" s="7">
        <v>0.80645840366907318</v>
      </c>
    </row>
    <row r="1294" spans="34:45" x14ac:dyDescent="0.25">
      <c r="AH1294" t="str">
        <v>Sao Tome and Principe</v>
      </c>
      <c r="AI1294">
        <v>66.900000000000006</v>
      </c>
      <c r="AJ1294" s="7">
        <v>65.865068568681309</v>
      </c>
      <c r="AK1294" s="7">
        <v>1.0349314313186966</v>
      </c>
      <c r="AL1294" s="7">
        <v>1.0364900701293314</v>
      </c>
      <c r="AM1294" s="7">
        <v>1.5037662738441437E-3</v>
      </c>
      <c r="AN1294" s="7">
        <v>0.22528782958696042</v>
      </c>
      <c r="AO1294" s="7">
        <v>1.2739668314493833E-5</v>
      </c>
      <c r="AP1294" s="7">
        <v>0.77276680816182786</v>
      </c>
      <c r="AQ1294" s="7">
        <v>0.69674185766809638</v>
      </c>
      <c r="AR1294" s="7">
        <v>0.47464495108129023</v>
      </c>
      <c r="AS1294" s="7">
        <v>1.0364900701293314</v>
      </c>
    </row>
    <row r="1295" spans="34:45" x14ac:dyDescent="0.25">
      <c r="AH1295" t="str">
        <v>Sao Tome and Principe</v>
      </c>
      <c r="AI1295">
        <v>66.599999999999994</v>
      </c>
      <c r="AJ1295" s="7">
        <v>65.467884114623416</v>
      </c>
      <c r="AK1295" s="7">
        <v>1.132115885376578</v>
      </c>
      <c r="AL1295" s="7">
        <v>1.1335362131215614</v>
      </c>
      <c r="AM1295" s="7">
        <v>1.2530060606286834E-3</v>
      </c>
      <c r="AN1295" s="7">
        <v>0.24641237319920539</v>
      </c>
      <c r="AO1295" s="7">
        <v>1.2696132873226719E-5</v>
      </c>
      <c r="AP1295" s="7">
        <v>0.77276680816182786</v>
      </c>
      <c r="AQ1295" s="7">
        <v>0.69705569153958324</v>
      </c>
      <c r="AR1295" s="7">
        <v>0.49639940894324741</v>
      </c>
      <c r="AS1295" s="7">
        <v>1.1335362131215614</v>
      </c>
    </row>
    <row r="1296" spans="34:45" x14ac:dyDescent="0.25">
      <c r="AH1296" t="str">
        <v>Sao Tome and Principe</v>
      </c>
      <c r="AI1296">
        <v>66.2</v>
      </c>
      <c r="AJ1296" s="7">
        <v>71.354335454825545</v>
      </c>
      <c r="AK1296" s="7">
        <v>-5.1543354548255422</v>
      </c>
      <c r="AL1296" s="7">
        <v>-5.1670415468440085</v>
      </c>
      <c r="AM1296" s="7">
        <v>2.4590651929685568E-3</v>
      </c>
      <c r="AN1296" s="7">
        <v>-1.1225525648639785</v>
      </c>
      <c r="AO1296" s="7">
        <v>5.1772774440100205E-4</v>
      </c>
      <c r="AP1296" s="7">
        <v>0.78719041678006285</v>
      </c>
      <c r="AQ1296" s="7">
        <v>0.69885413257216067</v>
      </c>
      <c r="AR1296" s="7">
        <v>1.0595058116235032</v>
      </c>
      <c r="AS1296" s="7">
        <v>-5.1670415468440085</v>
      </c>
    </row>
    <row r="1297" spans="34:45" x14ac:dyDescent="0.25">
      <c r="AH1297" t="str">
        <v>Sao Tome and Principe</v>
      </c>
      <c r="AI1297">
        <v>65.8</v>
      </c>
      <c r="AJ1297" s="7">
        <v>70.677798252047936</v>
      </c>
      <c r="AK1297" s="7">
        <v>-4.8777982520479384</v>
      </c>
      <c r="AL1297" s="7">
        <v>-4.8908256146004172</v>
      </c>
      <c r="AM1297" s="7">
        <v>2.6636326009230114E-3</v>
      </c>
      <c r="AN1297" s="7">
        <v>-1.0624350154977331</v>
      </c>
      <c r="AO1297" s="7">
        <v>5.024422675375265E-4</v>
      </c>
      <c r="AP1297" s="7">
        <v>0.78719041678006285</v>
      </c>
      <c r="AQ1297" s="7">
        <v>0.69997542505696608</v>
      </c>
      <c r="AR1297" s="7">
        <v>1.0307448838086626</v>
      </c>
      <c r="AS1297" s="7">
        <v>-4.8908256146004172</v>
      </c>
    </row>
    <row r="1298" spans="34:45" x14ac:dyDescent="0.25">
      <c r="AH1298" t="str">
        <v>Sao Tome and Principe</v>
      </c>
      <c r="AI1298">
        <v>65.400000000000006</v>
      </c>
      <c r="AJ1298" s="7">
        <v>64.777508156615241</v>
      </c>
      <c r="AK1298" s="7">
        <v>0.62249184338476482</v>
      </c>
      <c r="AL1298" s="7">
        <v>0.62302823412719743</v>
      </c>
      <c r="AM1298" s="7">
        <v>8.6094130739355359E-4</v>
      </c>
      <c r="AN1298" s="7">
        <v>0.1354628057051139</v>
      </c>
      <c r="AO1298" s="7">
        <v>2.6353390121634232E-6</v>
      </c>
      <c r="AP1298" s="7">
        <v>0.78719041678006285</v>
      </c>
      <c r="AQ1298" s="7">
        <v>0.70066791263109951</v>
      </c>
      <c r="AR1298" s="7">
        <v>0.36805272136626555</v>
      </c>
      <c r="AS1298" s="7">
        <v>0.62302823412719743</v>
      </c>
    </row>
    <row r="1299" spans="34:45" x14ac:dyDescent="0.25">
      <c r="AH1299" t="str">
        <v>Sao Tome and Principe</v>
      </c>
      <c r="AI1299">
        <v>65.099999999999994</v>
      </c>
      <c r="AJ1299" s="7">
        <v>64.581491001231896</v>
      </c>
      <c r="AK1299" s="7">
        <v>0.51850899876809819</v>
      </c>
      <c r="AL1299" s="7">
        <v>0.51897379048085845</v>
      </c>
      <c r="AM1299" s="7">
        <v>8.9559766077901867E-4</v>
      </c>
      <c r="AN1299" s="7">
        <v>0.11283666234616969</v>
      </c>
      <c r="AO1299" s="7">
        <v>1.9021785958393685E-6</v>
      </c>
      <c r="AP1299" s="7">
        <v>0.78719041678006285</v>
      </c>
      <c r="AQ1299" s="7">
        <v>0.70078762236828396</v>
      </c>
      <c r="AR1299" s="7">
        <v>0.33591168831430934</v>
      </c>
      <c r="AS1299" s="7">
        <v>0.51897379048085845</v>
      </c>
    </row>
    <row r="1300" spans="34:45" x14ac:dyDescent="0.25">
      <c r="AH1300" t="str">
        <v>Sao Tome and Principe</v>
      </c>
      <c r="AI1300">
        <v>64.7</v>
      </c>
      <c r="AJ1300" s="7">
        <v>70.9456895069479</v>
      </c>
      <c r="AK1300" s="7">
        <v>-6.2456895069478975</v>
      </c>
      <c r="AL1300" s="7">
        <v>-6.2619269563239159</v>
      </c>
      <c r="AM1300" s="7">
        <v>2.5930435613944749E-3</v>
      </c>
      <c r="AN1300" s="7">
        <v>-1.3603277689055169</v>
      </c>
      <c r="AO1300" s="7">
        <v>8.0181337526825664E-4</v>
      </c>
      <c r="AP1300" s="7">
        <v>0.78719041678006285</v>
      </c>
      <c r="AQ1300" s="7">
        <v>0.70107087997898732</v>
      </c>
      <c r="AR1300" s="7">
        <v>1.166330900261807</v>
      </c>
      <c r="AS1300" s="7">
        <v>-6.2619269563239159</v>
      </c>
    </row>
    <row r="1301" spans="34:45" x14ac:dyDescent="0.25">
      <c r="AH1301" t="str">
        <v>Sao Tome and Principe</v>
      </c>
      <c r="AI1301">
        <v>64.3</v>
      </c>
      <c r="AJ1301" s="7">
        <v>63.982754688307686</v>
      </c>
      <c r="AK1301" s="7">
        <v>0.31724531169231085</v>
      </c>
      <c r="AL1301" s="7">
        <v>0.3176302779848334</v>
      </c>
      <c r="AM1301" s="7">
        <v>1.2119949488597686E-3</v>
      </c>
      <c r="AN1301" s="7">
        <v>6.9049084289167867E-2</v>
      </c>
      <c r="AO1301" s="7">
        <v>9.6425541923015535E-7</v>
      </c>
      <c r="AP1301" s="7">
        <v>0.78719041678006285</v>
      </c>
      <c r="AQ1301" s="7">
        <v>0.70125373387360124</v>
      </c>
      <c r="AR1301" s="7">
        <v>0.26277192446904951</v>
      </c>
      <c r="AS1301" s="7">
        <v>0.3176302779848334</v>
      </c>
    </row>
    <row r="1302" spans="34:45" x14ac:dyDescent="0.25">
      <c r="AH1302" t="str">
        <v>Sao Tome and Principe</v>
      </c>
      <c r="AI1302">
        <v>63.8</v>
      </c>
      <c r="AJ1302" s="7">
        <v>63.693456526025344</v>
      </c>
      <c r="AK1302" s="7">
        <v>0.10654347397465358</v>
      </c>
      <c r="AL1302" s="7">
        <v>0.10670278447365765</v>
      </c>
      <c r="AM1302" s="7">
        <v>1.4930303814460969E-3</v>
      </c>
      <c r="AN1302" s="7">
        <v>2.3192665951096487E-2</v>
      </c>
      <c r="AO1302" s="7">
        <v>1.3405025356348928E-7</v>
      </c>
      <c r="AP1302" s="7">
        <v>0.78719041678006285</v>
      </c>
      <c r="AQ1302" s="7">
        <v>0.7021770579223483</v>
      </c>
      <c r="AR1302" s="7">
        <v>0.1522913850192994</v>
      </c>
      <c r="AS1302" s="7">
        <v>0.10670278447365765</v>
      </c>
    </row>
    <row r="1303" spans="34:45" x14ac:dyDescent="0.25">
      <c r="AH1303" t="str">
        <v>Sao Tome and Principe</v>
      </c>
      <c r="AI1303">
        <v>63.4</v>
      </c>
      <c r="AJ1303" s="7">
        <v>63.54328220789894</v>
      </c>
      <c r="AK1303" s="7">
        <v>-0.14328220789894175</v>
      </c>
      <c r="AL1303" s="7">
        <v>-0.14354384317214594</v>
      </c>
      <c r="AM1303" s="7">
        <v>1.8226854417602804E-3</v>
      </c>
      <c r="AN1303" s="7">
        <v>-3.1195200918396414E-2</v>
      </c>
      <c r="AO1303" s="7">
        <v>2.9616133096578975E-7</v>
      </c>
      <c r="AP1303" s="7">
        <v>0.80177968430189828</v>
      </c>
      <c r="AQ1303" s="7">
        <v>0.70298998380055133</v>
      </c>
      <c r="AR1303" s="7">
        <v>0.1766216320794155</v>
      </c>
      <c r="AS1303" s="7">
        <v>-0.14354384317214594</v>
      </c>
    </row>
    <row r="1304" spans="34:45" x14ac:dyDescent="0.25">
      <c r="AH1304" t="str">
        <v>Senegal</v>
      </c>
      <c r="AI1304">
        <v>66.400000000000006</v>
      </c>
      <c r="AJ1304" s="7">
        <v>63.311552857469252</v>
      </c>
      <c r="AK1304" s="7">
        <v>3.0884471425307538</v>
      </c>
      <c r="AL1304" s="7">
        <v>3.097773156254092</v>
      </c>
      <c r="AM1304" s="7">
        <v>3.0105541151423435E-3</v>
      </c>
      <c r="AN1304" s="7">
        <v>0.67281282651331198</v>
      </c>
      <c r="AO1304" s="7">
        <v>2.2782068396314331E-4</v>
      </c>
      <c r="AP1304" s="7">
        <v>0.80177968430189828</v>
      </c>
      <c r="AQ1304" s="7">
        <v>0.70515866540542915</v>
      </c>
      <c r="AR1304" s="7">
        <v>0.82025168485856337</v>
      </c>
      <c r="AS1304" s="7">
        <v>3.097773156254092</v>
      </c>
    </row>
    <row r="1305" spans="34:45" x14ac:dyDescent="0.25">
      <c r="AH1305" t="str">
        <v>Senegal</v>
      </c>
      <c r="AI1305">
        <v>66</v>
      </c>
      <c r="AJ1305" s="7">
        <v>62.614562196060888</v>
      </c>
      <c r="AK1305" s="7">
        <v>3.3854378039391122</v>
      </c>
      <c r="AL1305" s="7">
        <v>3.3949816868904588</v>
      </c>
      <c r="AM1305" s="7">
        <v>2.8111736178724604E-3</v>
      </c>
      <c r="AN1305" s="7">
        <v>0.73743799073447314</v>
      </c>
      <c r="AO1305" s="7">
        <v>2.5551125168290687E-4</v>
      </c>
      <c r="AP1305" s="7">
        <v>0.80177968430189828</v>
      </c>
      <c r="AQ1305" s="7">
        <v>0.70607900682147018</v>
      </c>
      <c r="AR1305" s="7">
        <v>0.85874209791675704</v>
      </c>
      <c r="AS1305" s="7">
        <v>3.3949816868904588</v>
      </c>
    </row>
    <row r="1306" spans="34:45" x14ac:dyDescent="0.25">
      <c r="AH1306" t="str">
        <v>Senegal</v>
      </c>
      <c r="AI1306">
        <v>65.599999999999994</v>
      </c>
      <c r="AJ1306" s="7">
        <v>68.498294738295641</v>
      </c>
      <c r="AK1306" s="7">
        <v>-2.8982947382956468</v>
      </c>
      <c r="AL1306" s="7">
        <v>-2.913614248877721</v>
      </c>
      <c r="AM1306" s="7">
        <v>5.2579062543969025E-3</v>
      </c>
      <c r="AN1306" s="7">
        <v>-0.63210128050081382</v>
      </c>
      <c r="AO1306" s="7">
        <v>3.51985223850122E-4</v>
      </c>
      <c r="AP1306" s="7">
        <v>0.80177968430189828</v>
      </c>
      <c r="AQ1306" s="7">
        <v>0.70934461813257166</v>
      </c>
      <c r="AR1306" s="7">
        <v>0.7950479737102748</v>
      </c>
      <c r="AS1306" s="7">
        <v>-2.913614248877721</v>
      </c>
    </row>
    <row r="1307" spans="34:45" x14ac:dyDescent="0.25">
      <c r="AH1307" t="str">
        <v>Senegal</v>
      </c>
      <c r="AI1307">
        <v>64.900000000000006</v>
      </c>
      <c r="AJ1307" s="7">
        <v>67.128817231886032</v>
      </c>
      <c r="AK1307" s="7">
        <v>-2.2288172318860262</v>
      </c>
      <c r="AL1307" s="7">
        <v>-2.2397521905947007</v>
      </c>
      <c r="AM1307" s="7">
        <v>4.882218110821933E-3</v>
      </c>
      <c r="AN1307" s="7">
        <v>-0.48600035126634988</v>
      </c>
      <c r="AO1307" s="7">
        <v>1.931366110343186E-4</v>
      </c>
      <c r="AP1307" s="7">
        <v>0.80177968430189828</v>
      </c>
      <c r="AQ1307" s="7">
        <v>0.70955916869734448</v>
      </c>
      <c r="AR1307" s="7">
        <v>0.69713725425223827</v>
      </c>
      <c r="AS1307" s="7">
        <v>-2.2397521905947007</v>
      </c>
    </row>
    <row r="1308" spans="34:45" x14ac:dyDescent="0.25">
      <c r="AH1308" t="str">
        <v>Senegal</v>
      </c>
      <c r="AI1308">
        <v>64.3</v>
      </c>
      <c r="AJ1308" s="7">
        <v>60.681999276801363</v>
      </c>
      <c r="AK1308" s="7">
        <v>3.6180007231986338</v>
      </c>
      <c r="AL1308" s="7">
        <v>3.6275212683510172</v>
      </c>
      <c r="AM1308" s="7">
        <v>2.6245318629686733E-3</v>
      </c>
      <c r="AN1308" s="7">
        <v>0.78802260934802493</v>
      </c>
      <c r="AO1308" s="7">
        <v>2.7234491668702928E-4</v>
      </c>
      <c r="AP1308" s="7">
        <v>0.80177968430189828</v>
      </c>
      <c r="AQ1308" s="7">
        <v>0.71298590791676231</v>
      </c>
      <c r="AR1308" s="7">
        <v>0.88770637563781463</v>
      </c>
      <c r="AS1308" s="7">
        <v>3.6275212683510172</v>
      </c>
    </row>
    <row r="1309" spans="34:45" x14ac:dyDescent="0.25">
      <c r="AH1309" t="str">
        <v>Senegal</v>
      </c>
      <c r="AI1309">
        <v>63.5</v>
      </c>
      <c r="AJ1309" s="7">
        <v>60.18547141054087</v>
      </c>
      <c r="AK1309" s="7">
        <v>3.3145285894591296</v>
      </c>
      <c r="AL1309" s="7">
        <v>3.3232116574246611</v>
      </c>
      <c r="AM1309" s="7">
        <v>2.612854329074103E-3</v>
      </c>
      <c r="AN1309" s="7">
        <v>0.72192030274288921</v>
      </c>
      <c r="AO1309" s="7">
        <v>2.2755097053481772E-4</v>
      </c>
      <c r="AP1309" s="7">
        <v>0.81442193874053515</v>
      </c>
      <c r="AQ1309" s="7">
        <v>0.71317996250171256</v>
      </c>
      <c r="AR1309" s="7">
        <v>0.84965893318606922</v>
      </c>
      <c r="AS1309" s="7">
        <v>3.3232116574246611</v>
      </c>
    </row>
    <row r="1310" spans="34:45" x14ac:dyDescent="0.25">
      <c r="AH1310" t="str">
        <v>Senegal</v>
      </c>
      <c r="AI1310">
        <v>62.8</v>
      </c>
      <c r="AJ1310" s="7">
        <v>59.422157441100865</v>
      </c>
      <c r="AK1310" s="7">
        <v>3.3778425588991325</v>
      </c>
      <c r="AL1310" s="7">
        <v>3.387613361880117</v>
      </c>
      <c r="AM1310" s="7">
        <v>2.8842733621647792E-3</v>
      </c>
      <c r="AN1310" s="7">
        <v>0.73581051535442155</v>
      </c>
      <c r="AO1310" s="7">
        <v>2.6101867607947286E-4</v>
      </c>
      <c r="AP1310" s="7">
        <v>0.81442193874053515</v>
      </c>
      <c r="AQ1310" s="7">
        <v>0.71392740459921145</v>
      </c>
      <c r="AR1310" s="7">
        <v>0.85779398188284206</v>
      </c>
      <c r="AS1310" s="7">
        <v>3.387613361880117</v>
      </c>
    </row>
    <row r="1311" spans="34:45" x14ac:dyDescent="0.25">
      <c r="AH1311" t="str">
        <v>Senegal</v>
      </c>
      <c r="AI1311">
        <v>62.1</v>
      </c>
      <c r="AJ1311" s="7">
        <v>65.728229011223931</v>
      </c>
      <c r="AK1311" s="7">
        <v>-3.6282290112239295</v>
      </c>
      <c r="AL1311" s="7">
        <v>-3.6493841284537702</v>
      </c>
      <c r="AM1311" s="7">
        <v>5.7969006509610054E-3</v>
      </c>
      <c r="AN1311" s="7">
        <v>-0.79151018019258301</v>
      </c>
      <c r="AO1311" s="7">
        <v>6.0881101914455607E-4</v>
      </c>
      <c r="AP1311" s="7">
        <v>0.81442193874053515</v>
      </c>
      <c r="AQ1311" s="7">
        <v>0.71575520620422195</v>
      </c>
      <c r="AR1311" s="7">
        <v>0.88966857884977768</v>
      </c>
      <c r="AS1311" s="7">
        <v>-3.6493841284537702</v>
      </c>
    </row>
    <row r="1312" spans="34:45" x14ac:dyDescent="0.25">
      <c r="AH1312" t="str">
        <v>Senegal</v>
      </c>
      <c r="AI1312">
        <v>61.3</v>
      </c>
      <c r="AJ1312" s="7">
        <v>58.384029271344659</v>
      </c>
      <c r="AK1312" s="7">
        <v>2.9159707286553385</v>
      </c>
      <c r="AL1312" s="7">
        <v>2.9259011637822629</v>
      </c>
      <c r="AM1312" s="7">
        <v>3.3939749058670842E-3</v>
      </c>
      <c r="AN1312" s="7">
        <v>0.63536132532341749</v>
      </c>
      <c r="AO1312" s="7">
        <v>2.2912655184293679E-4</v>
      </c>
      <c r="AP1312" s="7">
        <v>0.81442193874053515</v>
      </c>
      <c r="AQ1312" s="7">
        <v>0.71580729395083409</v>
      </c>
      <c r="AR1312" s="7">
        <v>0.79709555595512982</v>
      </c>
      <c r="AS1312" s="7">
        <v>2.9259011637822629</v>
      </c>
    </row>
    <row r="1313" spans="34:45" x14ac:dyDescent="0.25">
      <c r="AH1313" t="str">
        <v>Senegal</v>
      </c>
      <c r="AI1313">
        <v>65</v>
      </c>
      <c r="AJ1313" s="7">
        <v>57.966650958223617</v>
      </c>
      <c r="AK1313" s="7">
        <v>7.0333490417763826</v>
      </c>
      <c r="AL1313" s="7">
        <v>7.0598095473207048</v>
      </c>
      <c r="AM1313" s="7">
        <v>3.7480480694219867E-3</v>
      </c>
      <c r="AN1313" s="7">
        <v>1.532769844727365</v>
      </c>
      <c r="AO1313" s="7">
        <v>1.4731216482671311E-3</v>
      </c>
      <c r="AP1313" s="7">
        <v>0.81442193874053515</v>
      </c>
      <c r="AQ1313" s="7">
        <v>0.7174839984281568</v>
      </c>
      <c r="AR1313" s="7">
        <v>1.238050824775528</v>
      </c>
      <c r="AS1313" s="7">
        <v>7.0598095473207048</v>
      </c>
    </row>
    <row r="1314" spans="34:45" x14ac:dyDescent="0.25">
      <c r="AH1314" t="str">
        <v>Senegal</v>
      </c>
      <c r="AI1314">
        <v>59.7</v>
      </c>
      <c r="AJ1314" s="7">
        <v>57.533830519793014</v>
      </c>
      <c r="AK1314" s="7">
        <v>2.1661694802069889</v>
      </c>
      <c r="AL1314" s="7">
        <v>2.1752006043293037</v>
      </c>
      <c r="AM1314" s="7">
        <v>4.1518580421226626E-3</v>
      </c>
      <c r="AN1314" s="7">
        <v>0.47216657919806881</v>
      </c>
      <c r="AO1314" s="7">
        <v>1.549132679154798E-4</v>
      </c>
      <c r="AP1314" s="7">
        <v>0.81442193874053515</v>
      </c>
      <c r="AQ1314" s="7">
        <v>0.71877720690166635</v>
      </c>
      <c r="AR1314" s="7">
        <v>0.68714378349663385</v>
      </c>
      <c r="AS1314" s="7">
        <v>2.1752006043293037</v>
      </c>
    </row>
    <row r="1315" spans="34:45" x14ac:dyDescent="0.25">
      <c r="AH1315" t="str">
        <v>Serbia</v>
      </c>
      <c r="AI1315">
        <v>75.400000000000006</v>
      </c>
      <c r="AJ1315" s="7">
        <v>73.395847310732705</v>
      </c>
      <c r="AK1315" s="7">
        <v>2.0041526892673005</v>
      </c>
      <c r="AL1315" s="7">
        <v>2.0103226742915843</v>
      </c>
      <c r="AM1315" s="7">
        <v>3.0691515860547585E-3</v>
      </c>
      <c r="AN1315" s="7">
        <v>0.43661400096339031</v>
      </c>
      <c r="AO1315" s="7">
        <v>9.7813178113222556E-5</v>
      </c>
      <c r="AP1315" s="7">
        <v>0.81442193874053515</v>
      </c>
      <c r="AQ1315" s="7">
        <v>0.7200580175072604</v>
      </c>
      <c r="AR1315" s="7">
        <v>0.66076773601878469</v>
      </c>
      <c r="AS1315" s="7">
        <v>2.0103226742915843</v>
      </c>
    </row>
    <row r="1316" spans="34:45" x14ac:dyDescent="0.25">
      <c r="AH1316" t="str">
        <v>Serbia</v>
      </c>
      <c r="AI1316">
        <v>75.3</v>
      </c>
      <c r="AJ1316" s="7">
        <v>73.588027266018216</v>
      </c>
      <c r="AK1316" s="7">
        <v>1.7119727339817814</v>
      </c>
      <c r="AL1316" s="7">
        <v>1.7157433886427733</v>
      </c>
      <c r="AM1316" s="7">
        <v>2.1976798430065145E-3</v>
      </c>
      <c r="AN1316" s="7">
        <v>0.37279833029563081</v>
      </c>
      <c r="AO1316" s="7">
        <v>5.1017195628707145E-5</v>
      </c>
      <c r="AP1316" s="7">
        <v>0.82933781119598415</v>
      </c>
      <c r="AQ1316" s="7">
        <v>0.72034040441591063</v>
      </c>
      <c r="AR1316" s="7">
        <v>0.6105721335727915</v>
      </c>
      <c r="AS1316" s="7">
        <v>1.7157433886427733</v>
      </c>
    </row>
    <row r="1317" spans="34:45" x14ac:dyDescent="0.25">
      <c r="AH1317" t="str">
        <v>Serbia</v>
      </c>
      <c r="AI1317">
        <v>74.900000000000006</v>
      </c>
      <c r="AJ1317" s="7">
        <v>73.294420175946541</v>
      </c>
      <c r="AK1317" s="7">
        <v>1.6055798240534642</v>
      </c>
      <c r="AL1317" s="7">
        <v>1.6085610002860153</v>
      </c>
      <c r="AM1317" s="7">
        <v>1.8533187314754953E-3</v>
      </c>
      <c r="AN1317" s="7">
        <v>0.34956994668241792</v>
      </c>
      <c r="AO1317" s="7">
        <v>3.7815746174239729E-5</v>
      </c>
      <c r="AP1317" s="7">
        <v>0.82933781119598415</v>
      </c>
      <c r="AQ1317" s="7">
        <v>0.72050964654521066</v>
      </c>
      <c r="AR1317" s="7">
        <v>0.59124440520178956</v>
      </c>
      <c r="AS1317" s="7">
        <v>1.6085610002860153</v>
      </c>
    </row>
    <row r="1318" spans="34:45" x14ac:dyDescent="0.25">
      <c r="AH1318" t="str">
        <v>Serbia</v>
      </c>
      <c r="AI1318">
        <v>74.599999999999994</v>
      </c>
      <c r="AJ1318" s="7">
        <v>72.598786015371175</v>
      </c>
      <c r="AK1318" s="7">
        <v>2.0012139846288193</v>
      </c>
      <c r="AL1318" s="7">
        <v>2.0040392082627796</v>
      </c>
      <c r="AM1318" s="7">
        <v>1.4097646504678365E-3</v>
      </c>
      <c r="AN1318" s="7">
        <v>0.4356114045841018</v>
      </c>
      <c r="AO1318" s="7">
        <v>4.464846512657858E-5</v>
      </c>
      <c r="AP1318" s="7">
        <v>0.82933781119598415</v>
      </c>
      <c r="AQ1318" s="7">
        <v>0.72095033146204124</v>
      </c>
      <c r="AR1318" s="7">
        <v>0.66000863977989088</v>
      </c>
      <c r="AS1318" s="7">
        <v>2.0040392082627796</v>
      </c>
    </row>
    <row r="1319" spans="34:45" x14ac:dyDescent="0.25">
      <c r="AH1319" t="str">
        <v>Serbia</v>
      </c>
      <c r="AI1319">
        <v>74.400000000000006</v>
      </c>
      <c r="AJ1319" s="7">
        <v>72.683472155127447</v>
      </c>
      <c r="AK1319" s="7">
        <v>1.7165278448725587</v>
      </c>
      <c r="AL1319" s="7">
        <v>1.7187421989153697</v>
      </c>
      <c r="AM1319" s="7">
        <v>1.2883572907026949E-3</v>
      </c>
      <c r="AN1319" s="7">
        <v>0.37362004303606405</v>
      </c>
      <c r="AO1319" s="7">
        <v>3.0012715298594671E-5</v>
      </c>
      <c r="AP1319" s="7">
        <v>0.82933781119598415</v>
      </c>
      <c r="AQ1319" s="7">
        <v>0.72095234911916917</v>
      </c>
      <c r="AR1319" s="7">
        <v>0.61124466708190106</v>
      </c>
      <c r="AS1319" s="7">
        <v>1.7187421989153697</v>
      </c>
    </row>
    <row r="1320" spans="34:45" x14ac:dyDescent="0.25">
      <c r="AH1320" t="str">
        <v>Serbia</v>
      </c>
      <c r="AI1320">
        <v>74.099999999999994</v>
      </c>
      <c r="AJ1320" s="7">
        <v>72.647237782254138</v>
      </c>
      <c r="AK1320" s="7">
        <v>1.4527622177458568</v>
      </c>
      <c r="AL1320" s="7">
        <v>1.4544975861959875</v>
      </c>
      <c r="AM1320" s="7">
        <v>1.1931050739446337E-3</v>
      </c>
      <c r="AN1320" s="7">
        <v>0.31619364747833245</v>
      </c>
      <c r="AO1320" s="7">
        <v>1.9904542112705005E-5</v>
      </c>
      <c r="AP1320" s="7">
        <v>0.83794453378675593</v>
      </c>
      <c r="AQ1320" s="7">
        <v>0.72178104601991588</v>
      </c>
      <c r="AR1320" s="7">
        <v>0.56231098822478331</v>
      </c>
      <c r="AS1320" s="7">
        <v>1.4544975861959875</v>
      </c>
    </row>
    <row r="1321" spans="34:45" x14ac:dyDescent="0.25">
      <c r="AH1321" t="str">
        <v>Serbia</v>
      </c>
      <c r="AI1321">
        <v>74</v>
      </c>
      <c r="AJ1321" s="7">
        <v>72.153920419979244</v>
      </c>
      <c r="AK1321" s="7">
        <v>1.8460795800207563</v>
      </c>
      <c r="AL1321" s="7">
        <v>1.8484927554362693</v>
      </c>
      <c r="AM1321" s="7">
        <v>1.3054827552967678E-3</v>
      </c>
      <c r="AN1321" s="7">
        <v>0.40182176355827126</v>
      </c>
      <c r="AO1321" s="7">
        <v>3.5176622180415488E-5</v>
      </c>
      <c r="AP1321" s="7">
        <v>0.83794453378675593</v>
      </c>
      <c r="AQ1321" s="7">
        <v>0.72192030274288921</v>
      </c>
      <c r="AR1321" s="7">
        <v>0.63389412645825272</v>
      </c>
      <c r="AS1321" s="7">
        <v>1.8484927554362693</v>
      </c>
    </row>
    <row r="1322" spans="34:45" x14ac:dyDescent="0.25">
      <c r="AH1322" t="str">
        <v>Serbia</v>
      </c>
      <c r="AI1322">
        <v>73.8</v>
      </c>
      <c r="AJ1322" s="7">
        <v>72.511570224354401</v>
      </c>
      <c r="AK1322" s="7">
        <v>1.2884297756455965</v>
      </c>
      <c r="AL1322" s="7">
        <v>1.2899770211607593</v>
      </c>
      <c r="AM1322" s="7">
        <v>1.1994364936598377E-3</v>
      </c>
      <c r="AN1322" s="7">
        <v>0.28042758583639682</v>
      </c>
      <c r="AO1322" s="7">
        <v>1.5739418957993318E-5</v>
      </c>
      <c r="AP1322" s="7">
        <v>0.83794453378675593</v>
      </c>
      <c r="AQ1322" s="7">
        <v>0.72248047630847223</v>
      </c>
      <c r="AR1322" s="7">
        <v>0.52955413872086465</v>
      </c>
      <c r="AS1322" s="7">
        <v>1.2899770211607593</v>
      </c>
    </row>
    <row r="1323" spans="34:45" x14ac:dyDescent="0.25">
      <c r="AH1323" t="str">
        <v>Serbia</v>
      </c>
      <c r="AI1323">
        <v>73.599999999999994</v>
      </c>
      <c r="AJ1323" s="7">
        <v>72.275074800649847</v>
      </c>
      <c r="AK1323" s="7">
        <v>1.3249251993501474</v>
      </c>
      <c r="AL1323" s="7">
        <v>1.3266458427853667</v>
      </c>
      <c r="AM1323" s="7">
        <v>1.2969877715115312E-3</v>
      </c>
      <c r="AN1323" s="7">
        <v>0.28838492213992084</v>
      </c>
      <c r="AO1323" s="7">
        <v>1.8000864856627202E-5</v>
      </c>
      <c r="AP1323" s="7">
        <v>0.83794453378675593</v>
      </c>
      <c r="AQ1323" s="7">
        <v>0.72310939071309721</v>
      </c>
      <c r="AR1323" s="7">
        <v>0.53701482487909102</v>
      </c>
      <c r="AS1323" s="7">
        <v>1.3266458427853667</v>
      </c>
    </row>
    <row r="1324" spans="34:45" x14ac:dyDescent="0.25">
      <c r="AH1324" t="str">
        <v>Serbia</v>
      </c>
      <c r="AI1324">
        <v>73</v>
      </c>
      <c r="AJ1324" s="7">
        <v>71.904244098847528</v>
      </c>
      <c r="AK1324" s="7">
        <v>1.0957559011524722</v>
      </c>
      <c r="AL1324" s="7">
        <v>1.0973175420111558</v>
      </c>
      <c r="AM1324" s="7">
        <v>1.4231439842121621E-3</v>
      </c>
      <c r="AN1324" s="7">
        <v>0.23851870340988648</v>
      </c>
      <c r="AO1324" s="7">
        <v>1.351328618704136E-5</v>
      </c>
      <c r="AP1324" s="7">
        <v>0.83794453378675593</v>
      </c>
      <c r="AQ1324" s="7">
        <v>0.72339914777102576</v>
      </c>
      <c r="AR1324" s="7">
        <v>0.48838376652985355</v>
      </c>
      <c r="AS1324" s="7">
        <v>1.0973175420111558</v>
      </c>
    </row>
    <row r="1325" spans="34:45" x14ac:dyDescent="0.25">
      <c r="AH1325" t="str">
        <v>Serbia</v>
      </c>
      <c r="AI1325">
        <v>73</v>
      </c>
      <c r="AJ1325" s="7">
        <v>71.81027150086166</v>
      </c>
      <c r="AK1325" s="7">
        <v>1.1897284991383401</v>
      </c>
      <c r="AL1325" s="7">
        <v>1.1917106108135171</v>
      </c>
      <c r="AM1325" s="7">
        <v>1.663249162331414E-3</v>
      </c>
      <c r="AN1325" s="7">
        <v>0.25900533235075784</v>
      </c>
      <c r="AO1325" s="7">
        <v>1.8627150135545356E-5</v>
      </c>
      <c r="AP1325" s="7">
        <v>0.83794453378675593</v>
      </c>
      <c r="AQ1325" s="7">
        <v>0.72365976078541094</v>
      </c>
      <c r="AR1325" s="7">
        <v>0.50892566485760748</v>
      </c>
      <c r="AS1325" s="7">
        <v>1.1917106108135171</v>
      </c>
    </row>
    <row r="1326" spans="34:45" x14ac:dyDescent="0.25">
      <c r="AH1326" t="str">
        <v>Seychelles</v>
      </c>
      <c r="AI1326">
        <v>73</v>
      </c>
      <c r="AJ1326" s="7">
        <v>75.370362976887719</v>
      </c>
      <c r="AK1326" s="7">
        <v>-2.3703629768877192</v>
      </c>
      <c r="AL1326" s="7">
        <v>-2.3782466771046664</v>
      </c>
      <c r="AM1326" s="7">
        <v>3.3149211529836138E-3</v>
      </c>
      <c r="AN1326" s="7">
        <v>-0.51645828251370518</v>
      </c>
      <c r="AO1326" s="7">
        <v>1.4785448037280403E-4</v>
      </c>
      <c r="AP1326" s="7">
        <v>0.83794453378675593</v>
      </c>
      <c r="AQ1326" s="7">
        <v>0.72404144953523197</v>
      </c>
      <c r="AR1326" s="7">
        <v>0.71865032005399199</v>
      </c>
      <c r="AS1326" s="7">
        <v>-2.3782466771046664</v>
      </c>
    </row>
    <row r="1327" spans="34:45" x14ac:dyDescent="0.25">
      <c r="AH1327" t="str">
        <v>Seychelles</v>
      </c>
      <c r="AI1327">
        <v>72.900000000000006</v>
      </c>
      <c r="AJ1327" s="7">
        <v>71.653739032222262</v>
      </c>
      <c r="AK1327" s="7">
        <v>1.2462609677777436</v>
      </c>
      <c r="AL1327" s="7">
        <v>1.2493861283297056</v>
      </c>
      <c r="AM1327" s="7">
        <v>2.5013568512561603E-3</v>
      </c>
      <c r="AN1327" s="7">
        <v>0.27142647483370863</v>
      </c>
      <c r="AO1327" s="7">
        <v>3.0790483068580886E-5</v>
      </c>
      <c r="AP1327" s="7">
        <v>0.83794453378675593</v>
      </c>
      <c r="AQ1327" s="7">
        <v>0.72627147932313629</v>
      </c>
      <c r="AR1327" s="7">
        <v>0.52098606011457604</v>
      </c>
      <c r="AS1327" s="7">
        <v>1.2493861283297056</v>
      </c>
    </row>
    <row r="1328" spans="34:45" x14ac:dyDescent="0.25">
      <c r="AH1328" t="str">
        <v>Seychelles</v>
      </c>
      <c r="AI1328">
        <v>72.7</v>
      </c>
      <c r="AJ1328" s="7">
        <v>71.43220196650222</v>
      </c>
      <c r="AK1328" s="7">
        <v>1.2677980334977832</v>
      </c>
      <c r="AL1328" s="7">
        <v>1.2702476762524073</v>
      </c>
      <c r="AM1328" s="7">
        <v>1.92847646992068E-3</v>
      </c>
      <c r="AN1328" s="7">
        <v>0.27603783415604322</v>
      </c>
      <c r="AO1328" s="7">
        <v>2.4537971151908063E-5</v>
      </c>
      <c r="AP1328" s="7">
        <v>0.83794453378675593</v>
      </c>
      <c r="AQ1328" s="7">
        <v>0.72820241735559221</v>
      </c>
      <c r="AR1328" s="7">
        <v>0.52539302827125833</v>
      </c>
      <c r="AS1328" s="7">
        <v>1.2702476762524073</v>
      </c>
    </row>
    <row r="1329" spans="34:45" x14ac:dyDescent="0.25">
      <c r="AH1329" t="str">
        <v>Seychelles</v>
      </c>
      <c r="AI1329">
        <v>72.599999999999994</v>
      </c>
      <c r="AJ1329" s="7">
        <v>71.024530161019456</v>
      </c>
      <c r="AK1329" s="7">
        <v>1.5754698389805384</v>
      </c>
      <c r="AL1329" s="7">
        <v>1.5780028780550703</v>
      </c>
      <c r="AM1329" s="7">
        <v>1.6052182855673626E-3</v>
      </c>
      <c r="AN1329" s="7">
        <v>0.34297172039122459</v>
      </c>
      <c r="AO1329" s="7">
        <v>3.1520795495658098E-5</v>
      </c>
      <c r="AP1329" s="7">
        <v>0.83794453378675593</v>
      </c>
      <c r="AQ1329" s="7">
        <v>0.72822924555782453</v>
      </c>
      <c r="AR1329" s="7">
        <v>0.58563787479228546</v>
      </c>
      <c r="AS1329" s="7">
        <v>1.5780028780550703</v>
      </c>
    </row>
    <row r="1330" spans="34:45" x14ac:dyDescent="0.25">
      <c r="AH1330" t="str">
        <v>Seychelles</v>
      </c>
      <c r="AI1330">
        <v>72.400000000000006</v>
      </c>
      <c r="AJ1330" s="7">
        <v>75.388686834655857</v>
      </c>
      <c r="AK1330" s="7">
        <v>-2.9886868346558515</v>
      </c>
      <c r="AL1330" s="7">
        <v>-2.9953956193103553</v>
      </c>
      <c r="AM1330" s="7">
        <v>2.239699027151619E-3</v>
      </c>
      <c r="AN1330" s="7">
        <v>-0.65082866118856508</v>
      </c>
      <c r="AO1330" s="7">
        <v>1.5846944287067964E-4</v>
      </c>
      <c r="AP1330" s="7">
        <v>0.83794453378675593</v>
      </c>
      <c r="AQ1330" s="7">
        <v>0.7286299098519774</v>
      </c>
      <c r="AR1330" s="7">
        <v>0.80673952499463242</v>
      </c>
      <c r="AS1330" s="7">
        <v>-2.9953956193103553</v>
      </c>
    </row>
    <row r="1331" spans="34:45" x14ac:dyDescent="0.25">
      <c r="AH1331" t="str">
        <v>Seychelles</v>
      </c>
      <c r="AI1331">
        <v>72.3</v>
      </c>
      <c r="AJ1331" s="7">
        <v>70.026699875146647</v>
      </c>
      <c r="AK1331" s="7">
        <v>2.2733001248533498</v>
      </c>
      <c r="AL1331" s="7">
        <v>2.2760121891798848</v>
      </c>
      <c r="AM1331" s="7">
        <v>1.1915860290326802E-3</v>
      </c>
      <c r="AN1331" s="7">
        <v>0.49478331891577604</v>
      </c>
      <c r="AO1331" s="7">
        <v>4.867680434972303E-5</v>
      </c>
      <c r="AP1331" s="7">
        <v>0.83794453378675593</v>
      </c>
      <c r="AQ1331" s="7">
        <v>0.72950817321271</v>
      </c>
      <c r="AR1331" s="7">
        <v>0.70340835857684836</v>
      </c>
      <c r="AS1331" s="7">
        <v>2.2760121891798848</v>
      </c>
    </row>
    <row r="1332" spans="34:45" x14ac:dyDescent="0.25">
      <c r="AH1332" t="str">
        <v>Seychelles</v>
      </c>
      <c r="AI1332">
        <v>72.2</v>
      </c>
      <c r="AJ1332" s="7">
        <v>70.678084687963874</v>
      </c>
      <c r="AK1332" s="7">
        <v>1.5219153120361284</v>
      </c>
      <c r="AL1332" s="7">
        <v>1.5238804607995899</v>
      </c>
      <c r="AM1332" s="7">
        <v>1.2895688434973115E-3</v>
      </c>
      <c r="AN1332" s="7">
        <v>0.33126081291298248</v>
      </c>
      <c r="AO1332" s="7">
        <v>2.3615319305335411E-5</v>
      </c>
      <c r="AP1332" s="7">
        <v>0.83794453378675593</v>
      </c>
      <c r="AQ1332" s="7">
        <v>0.73074154983319795</v>
      </c>
      <c r="AR1332" s="7">
        <v>0.57555261524293544</v>
      </c>
      <c r="AS1332" s="7">
        <v>1.5238804607995899</v>
      </c>
    </row>
    <row r="1333" spans="34:45" x14ac:dyDescent="0.25">
      <c r="AH1333" t="str">
        <v>Seychelles</v>
      </c>
      <c r="AI1333">
        <v>72.2</v>
      </c>
      <c r="AJ1333" s="7">
        <v>70.600225784850878</v>
      </c>
      <c r="AK1333" s="7">
        <v>1.5997742151491252</v>
      </c>
      <c r="AL1333" s="7">
        <v>1.6020639711017852</v>
      </c>
      <c r="AM1333" s="7">
        <v>1.4292537588777628E-3</v>
      </c>
      <c r="AN1333" s="7">
        <v>0.34823197254348154</v>
      </c>
      <c r="AO1333" s="7">
        <v>2.8927875487338268E-5</v>
      </c>
      <c r="AP1333" s="7">
        <v>0.83794453378675593</v>
      </c>
      <c r="AQ1333" s="7">
        <v>0.73176142108853959</v>
      </c>
      <c r="AR1333" s="7">
        <v>0.59011183054017946</v>
      </c>
      <c r="AS1333" s="7">
        <v>1.6020639711017852</v>
      </c>
    </row>
    <row r="1334" spans="34:45" x14ac:dyDescent="0.25">
      <c r="AH1334" t="str">
        <v>Seychelles</v>
      </c>
      <c r="AI1334">
        <v>72.2</v>
      </c>
      <c r="AJ1334" s="7">
        <v>69.900887332143512</v>
      </c>
      <c r="AK1334" s="7">
        <v>2.299112667856491</v>
      </c>
      <c r="AL1334" s="7">
        <v>2.3020314387768366</v>
      </c>
      <c r="AM1334" s="7">
        <v>1.267910972534937E-3</v>
      </c>
      <c r="AN1334" s="7">
        <v>0.50042053418680321</v>
      </c>
      <c r="AO1334" s="7">
        <v>5.2985709040596549E-5</v>
      </c>
      <c r="AP1334" s="7">
        <v>0.83794453378675593</v>
      </c>
      <c r="AQ1334" s="7">
        <v>0.73192802694040049</v>
      </c>
      <c r="AR1334" s="7">
        <v>0.70740408126247278</v>
      </c>
      <c r="AS1334" s="7">
        <v>2.3020314387768366</v>
      </c>
    </row>
    <row r="1335" spans="34:45" x14ac:dyDescent="0.25">
      <c r="AH1335" t="str">
        <v>Seychelles</v>
      </c>
      <c r="AI1335">
        <v>72.2</v>
      </c>
      <c r="AJ1335" s="7">
        <v>68.435980489815321</v>
      </c>
      <c r="AK1335" s="7">
        <v>3.7640195101846814</v>
      </c>
      <c r="AL1335" s="7">
        <v>3.768222782953909</v>
      </c>
      <c r="AM1335" s="7">
        <v>1.1154522997529857E-3</v>
      </c>
      <c r="AN1335" s="7">
        <v>0.81920687466250464</v>
      </c>
      <c r="AO1335" s="7">
        <v>1.2490264472842977E-4</v>
      </c>
      <c r="AP1335" s="7">
        <v>0.83794453378675593</v>
      </c>
      <c r="AQ1335" s="7">
        <v>0.73235733607663167</v>
      </c>
      <c r="AR1335" s="7">
        <v>0.90510047766118462</v>
      </c>
      <c r="AS1335" s="7">
        <v>3.768222782953909</v>
      </c>
    </row>
    <row r="1336" spans="34:45" x14ac:dyDescent="0.25">
      <c r="AH1336" t="str">
        <v>Seychelles</v>
      </c>
      <c r="AI1336">
        <v>72.099999999999994</v>
      </c>
      <c r="AJ1336" s="7">
        <v>68.737517196326451</v>
      </c>
      <c r="AK1336" s="7">
        <v>3.3624828036735437</v>
      </c>
      <c r="AL1336" s="7">
        <v>3.3672700182679507</v>
      </c>
      <c r="AM1336" s="7">
        <v>1.4216901431829717E-3</v>
      </c>
      <c r="AN1336" s="7">
        <v>0.73192802694040049</v>
      </c>
      <c r="AO1336" s="7">
        <v>1.2711837380627577E-4</v>
      </c>
      <c r="AP1336" s="7">
        <v>0.873012700415573</v>
      </c>
      <c r="AQ1336" s="7">
        <v>0.73308988959595667</v>
      </c>
      <c r="AR1336" s="7">
        <v>0.8555279229460605</v>
      </c>
      <c r="AS1336" s="7">
        <v>3.3672700182679507</v>
      </c>
    </row>
    <row r="1337" spans="34:45" x14ac:dyDescent="0.25">
      <c r="AH1337" t="str">
        <v>Seychelles</v>
      </c>
      <c r="AI1337">
        <v>72.099999999999994</v>
      </c>
      <c r="AJ1337" s="7">
        <v>69.000713985351126</v>
      </c>
      <c r="AK1337" s="7">
        <v>3.0992860146488681</v>
      </c>
      <c r="AL1337" s="7">
        <v>3.1051974885187454</v>
      </c>
      <c r="AM1337" s="7">
        <v>1.9037352347909225E-3</v>
      </c>
      <c r="AN1337" s="7">
        <v>0.67479959168915771</v>
      </c>
      <c r="AO1337" s="7">
        <v>1.4475463865978744E-4</v>
      </c>
      <c r="AP1337" s="7">
        <v>0.873012700415573</v>
      </c>
      <c r="AQ1337" s="7">
        <v>0.73581051535442155</v>
      </c>
      <c r="AR1337" s="7">
        <v>0.82146186258958953</v>
      </c>
      <c r="AS1337" s="7">
        <v>3.1051974885187454</v>
      </c>
    </row>
    <row r="1338" spans="34:45" x14ac:dyDescent="0.25">
      <c r="AH1338" t="str">
        <v>Seychelles</v>
      </c>
      <c r="AI1338">
        <v>72.099999999999994</v>
      </c>
      <c r="AJ1338" s="7">
        <v>68.990418507751684</v>
      </c>
      <c r="AK1338" s="7">
        <v>3.10958149224831</v>
      </c>
      <c r="AL1338" s="7">
        <v>3.1167981527500834</v>
      </c>
      <c r="AM1338" s="7">
        <v>2.3154083607903552E-3</v>
      </c>
      <c r="AN1338" s="7">
        <v>0.67718086846127512</v>
      </c>
      <c r="AO1338" s="7">
        <v>1.7737501364692616E-4</v>
      </c>
      <c r="AP1338" s="7">
        <v>0.873012700415573</v>
      </c>
      <c r="AQ1338" s="7">
        <v>0.73711487539145926</v>
      </c>
      <c r="AR1338" s="7">
        <v>0.82291000021951066</v>
      </c>
      <c r="AS1338" s="7">
        <v>3.1167981527500834</v>
      </c>
    </row>
    <row r="1339" spans="34:45" x14ac:dyDescent="0.25">
      <c r="AH1339" t="str">
        <v>Seychelles</v>
      </c>
      <c r="AI1339">
        <v>72</v>
      </c>
      <c r="AJ1339" s="7">
        <v>69.098176993030847</v>
      </c>
      <c r="AK1339" s="7">
        <v>2.9018230069691526</v>
      </c>
      <c r="AL1339" s="7">
        <v>2.9099238237649225</v>
      </c>
      <c r="AM1339" s="7">
        <v>2.7838587146549248E-3</v>
      </c>
      <c r="AN1339" s="7">
        <v>0.63208522622071905</v>
      </c>
      <c r="AO1339" s="7">
        <v>1.8589080996263789E-4</v>
      </c>
      <c r="AP1339" s="7">
        <v>0.873012700415573</v>
      </c>
      <c r="AQ1339" s="7">
        <v>0.73743799073447314</v>
      </c>
      <c r="AR1339" s="7">
        <v>0.79503787722392139</v>
      </c>
      <c r="AS1339" s="7">
        <v>2.9099238237649225</v>
      </c>
    </row>
    <row r="1340" spans="34:45" x14ac:dyDescent="0.25">
      <c r="AH1340" t="str">
        <v>Seychelles</v>
      </c>
      <c r="AI1340">
        <v>71.8</v>
      </c>
      <c r="AJ1340" s="7">
        <v>69.245174910429157</v>
      </c>
      <c r="AK1340" s="7">
        <v>2.5548250895708406</v>
      </c>
      <c r="AL1340" s="7">
        <v>2.5634768590366335</v>
      </c>
      <c r="AM1340" s="7">
        <v>3.3750136792902222E-3</v>
      </c>
      <c r="AN1340" s="7">
        <v>0.55666594916630341</v>
      </c>
      <c r="AO1340" s="7">
        <v>1.7489678619441189E-4</v>
      </c>
      <c r="AP1340" s="7">
        <v>0.88194836619248052</v>
      </c>
      <c r="AQ1340" s="7">
        <v>0.73799691220734187</v>
      </c>
      <c r="AR1340" s="7">
        <v>0.74610049535320866</v>
      </c>
      <c r="AS1340" s="7">
        <v>2.5634768590366335</v>
      </c>
    </row>
    <row r="1341" spans="34:45" x14ac:dyDescent="0.25">
      <c r="AH1341" t="str">
        <v>Sierra Leone</v>
      </c>
      <c r="AI1341">
        <v>48.1</v>
      </c>
      <c r="AJ1341" s="7">
        <v>54.898567490233731</v>
      </c>
      <c r="AK1341" s="7">
        <v>-6.7985674902337294</v>
      </c>
      <c r="AL1341" s="7">
        <v>-6.836981543738629</v>
      </c>
      <c r="AM1341" s="7">
        <v>5.6185691389030274E-3</v>
      </c>
      <c r="AN1341" s="7">
        <v>-1.4829970260603944</v>
      </c>
      <c r="AO1341" s="7">
        <v>2.0711046016044189E-3</v>
      </c>
      <c r="AP1341" s="7">
        <v>0.88194836619248052</v>
      </c>
      <c r="AQ1341" s="7">
        <v>0.73811065402772003</v>
      </c>
      <c r="AR1341" s="7">
        <v>1.2177836532243296</v>
      </c>
      <c r="AS1341" s="7">
        <v>-6.836981543738629</v>
      </c>
    </row>
    <row r="1342" spans="34:45" x14ac:dyDescent="0.25">
      <c r="AH1342" t="str">
        <v>Sierra Leone</v>
      </c>
      <c r="AI1342">
        <v>54</v>
      </c>
      <c r="AJ1342" s="7">
        <v>68.461631616079856</v>
      </c>
      <c r="AK1342" s="7">
        <v>-14.461631616079856</v>
      </c>
      <c r="AL1342" s="7">
        <v>-14.517113154791474</v>
      </c>
      <c r="AM1342" s="7">
        <v>3.8218024561794905E-3</v>
      </c>
      <c r="AN1342" s="7">
        <v>-3.1517237760788812</v>
      </c>
      <c r="AO1342" s="7">
        <v>6.3514992081020565E-3</v>
      </c>
      <c r="AP1342" s="7">
        <v>0.88194836619248052</v>
      </c>
      <c r="AQ1342" s="7">
        <v>0.73855489684599829</v>
      </c>
      <c r="AR1342" s="7">
        <v>1.775309487407444</v>
      </c>
      <c r="AS1342" s="7">
        <v>-14.517113154791474</v>
      </c>
    </row>
    <row r="1343" spans="34:45" x14ac:dyDescent="0.25">
      <c r="AH1343" t="str">
        <v>Sierra Leone</v>
      </c>
      <c r="AI1343">
        <v>49.7</v>
      </c>
      <c r="AJ1343" s="7">
        <v>56.131653519052826</v>
      </c>
      <c r="AK1343" s="7">
        <v>-6.4316535190528228</v>
      </c>
      <c r="AL1343" s="7">
        <v>-6.4561238301990445</v>
      </c>
      <c r="AM1343" s="7">
        <v>3.7902481101369581E-3</v>
      </c>
      <c r="AN1343" s="7">
        <v>-1.4016727032225742</v>
      </c>
      <c r="AO1343" s="7">
        <v>1.2458301368850891E-3</v>
      </c>
      <c r="AP1343" s="7">
        <v>0.88194836619248052</v>
      </c>
      <c r="AQ1343" s="7">
        <v>0.74364696895628657</v>
      </c>
      <c r="AR1343" s="7">
        <v>1.1839225917358678</v>
      </c>
      <c r="AS1343" s="7">
        <v>-6.4561238301990445</v>
      </c>
    </row>
    <row r="1344" spans="34:45" x14ac:dyDescent="0.25">
      <c r="AH1344" t="str">
        <v>Sierra Leone</v>
      </c>
      <c r="AI1344">
        <v>48.9</v>
      </c>
      <c r="AJ1344" s="7">
        <v>55.627241411057476</v>
      </c>
      <c r="AK1344" s="7">
        <v>-6.7272414110574772</v>
      </c>
      <c r="AL1344" s="7">
        <v>-6.7519969363630938</v>
      </c>
      <c r="AM1344" s="7">
        <v>3.6664005536339991E-3</v>
      </c>
      <c r="AN1344" s="7">
        <v>-1.4660000815537018</v>
      </c>
      <c r="AO1344" s="7">
        <v>1.3181106591402371E-3</v>
      </c>
      <c r="AP1344" s="7">
        <v>0.89095501331493132</v>
      </c>
      <c r="AQ1344" s="7">
        <v>0.74468676202481432</v>
      </c>
      <c r="AR1344" s="7">
        <v>1.2107849030912559</v>
      </c>
      <c r="AS1344" s="7">
        <v>-6.7519969363630938</v>
      </c>
    </row>
    <row r="1345" spans="34:45" x14ac:dyDescent="0.25">
      <c r="AH1345" t="str">
        <v>Sierra Leone</v>
      </c>
      <c r="AI1345">
        <v>48.1</v>
      </c>
      <c r="AJ1345" s="7">
        <v>55.136979266484992</v>
      </c>
      <c r="AK1345" s="7">
        <v>-7.0369792664849911</v>
      </c>
      <c r="AL1345" s="7">
        <v>-7.0624116118629274</v>
      </c>
      <c r="AM1345" s="7">
        <v>3.6010851215775089E-3</v>
      </c>
      <c r="AN1345" s="7">
        <v>-1.5334478757561951</v>
      </c>
      <c r="AO1345" s="7">
        <v>1.4164032918463924E-3</v>
      </c>
      <c r="AP1345" s="7">
        <v>0.89095501331493132</v>
      </c>
      <c r="AQ1345" s="7">
        <v>0.74836946770880963</v>
      </c>
      <c r="AR1345" s="7">
        <v>1.2383246245456783</v>
      </c>
      <c r="AS1345" s="7">
        <v>-7.0624116118629274</v>
      </c>
    </row>
    <row r="1346" spans="34:45" x14ac:dyDescent="0.25">
      <c r="AH1346" t="str">
        <v>Sierra Leone</v>
      </c>
      <c r="AI1346">
        <v>47.1</v>
      </c>
      <c r="AJ1346" s="7">
        <v>54.597397882637821</v>
      </c>
      <c r="AK1346" s="7">
        <v>-7.49739788263782</v>
      </c>
      <c r="AL1346" s="7">
        <v>-7.5250717235239781</v>
      </c>
      <c r="AM1346" s="7">
        <v>3.6775517766358201E-3</v>
      </c>
      <c r="AN1346" s="7">
        <v>-1.6338416810690952</v>
      </c>
      <c r="AO1346" s="7">
        <v>1.6422057648505309E-3</v>
      </c>
      <c r="AP1346" s="7">
        <v>0.89095501331493132</v>
      </c>
      <c r="AQ1346" s="7">
        <v>0.7486978261707401</v>
      </c>
      <c r="AR1346" s="7">
        <v>1.2782181664602859</v>
      </c>
      <c r="AS1346" s="7">
        <v>-7.5250717235239781</v>
      </c>
    </row>
    <row r="1347" spans="34:45" x14ac:dyDescent="0.25">
      <c r="AH1347" t="str">
        <v>Sierra Leone</v>
      </c>
      <c r="AI1347">
        <v>46.2</v>
      </c>
      <c r="AJ1347" s="7">
        <v>54.044164664384127</v>
      </c>
      <c r="AK1347" s="7">
        <v>-7.8441646643841239</v>
      </c>
      <c r="AL1347" s="7">
        <v>-7.8741397446114512</v>
      </c>
      <c r="AM1347" s="7">
        <v>3.806775241427471E-3</v>
      </c>
      <c r="AN1347" s="7">
        <v>-1.7095203685024418</v>
      </c>
      <c r="AO1347" s="7">
        <v>1.8612767881534199E-3</v>
      </c>
      <c r="AP1347" s="7">
        <v>0.89095501331493132</v>
      </c>
      <c r="AQ1347" s="7">
        <v>0.75194031292803454</v>
      </c>
      <c r="AR1347" s="7">
        <v>1.3074862785140202</v>
      </c>
      <c r="AS1347" s="7">
        <v>-7.8741397446114512</v>
      </c>
    </row>
    <row r="1348" spans="34:45" x14ac:dyDescent="0.25">
      <c r="AH1348" t="str">
        <v>Sierra Leone</v>
      </c>
      <c r="AI1348">
        <v>45.3</v>
      </c>
      <c r="AJ1348" s="7">
        <v>67.113833144540024</v>
      </c>
      <c r="AK1348" s="7">
        <v>-21.813833144540027</v>
      </c>
      <c r="AL1348" s="7">
        <v>-21.893932693756327</v>
      </c>
      <c r="AM1348" s="7">
        <v>3.6585272429901419E-3</v>
      </c>
      <c r="AN1348" s="7">
        <v>-4.7536505473396522</v>
      </c>
      <c r="AO1348" s="7">
        <v>1.3829336358956007E-2</v>
      </c>
      <c r="AP1348" s="7">
        <v>0.89095501331493132</v>
      </c>
      <c r="AQ1348" s="7">
        <v>0.75324004463848593</v>
      </c>
      <c r="AR1348" s="7">
        <v>2.1802868039181571</v>
      </c>
      <c r="AS1348" s="7">
        <v>-21.893932693756327</v>
      </c>
    </row>
    <row r="1349" spans="34:45" x14ac:dyDescent="0.25">
      <c r="AH1349" t="str">
        <v>Solomon Islands</v>
      </c>
      <c r="AI1349">
        <v>68.8</v>
      </c>
      <c r="AJ1349" s="7">
        <v>64.352150225551725</v>
      </c>
      <c r="AK1349" s="7">
        <v>4.4478497744482723</v>
      </c>
      <c r="AL1349" s="7">
        <v>4.4601260111682164</v>
      </c>
      <c r="AM1349" s="7">
        <v>2.7524416774781452E-3</v>
      </c>
      <c r="AN1349" s="7">
        <v>0.96883091719913428</v>
      </c>
      <c r="AO1349" s="7">
        <v>4.3177736563890587E-4</v>
      </c>
      <c r="AP1349" s="7">
        <v>0.89095501331493132</v>
      </c>
      <c r="AQ1349" s="7">
        <v>0.75361055251914144</v>
      </c>
      <c r="AR1349" s="7">
        <v>0.98429208937140922</v>
      </c>
      <c r="AS1349" s="7">
        <v>4.4601260111682164</v>
      </c>
    </row>
    <row r="1350" spans="34:45" x14ac:dyDescent="0.25">
      <c r="AH1350" t="str">
        <v>Solomon Islands</v>
      </c>
      <c r="AI1350">
        <v>68.8</v>
      </c>
      <c r="AJ1350" s="7">
        <v>64.282088489475285</v>
      </c>
      <c r="AK1350" s="7">
        <v>4.5179115105247121</v>
      </c>
      <c r="AL1350" s="7">
        <v>4.5285667210029947</v>
      </c>
      <c r="AM1350" s="7">
        <v>2.3528880404620409E-3</v>
      </c>
      <c r="AN1350" s="7">
        <v>0.98389468682815939</v>
      </c>
      <c r="AO1350" s="7">
        <v>3.8051369573716571E-4</v>
      </c>
      <c r="AP1350" s="7">
        <v>0.90460220385671419</v>
      </c>
      <c r="AQ1350" s="7">
        <v>0.75552383864192962</v>
      </c>
      <c r="AR1350" s="7">
        <v>0.99191465702859705</v>
      </c>
      <c r="AS1350" s="7">
        <v>4.5285667210029947</v>
      </c>
    </row>
    <row r="1351" spans="34:45" x14ac:dyDescent="0.25">
      <c r="AH1351" t="str">
        <v>Solomon Islands</v>
      </c>
      <c r="AI1351">
        <v>68.7</v>
      </c>
      <c r="AJ1351" s="7">
        <v>64.213884109606113</v>
      </c>
      <c r="AK1351" s="7">
        <v>4.48611589039389</v>
      </c>
      <c r="AL1351" s="7">
        <v>4.4951279113928706</v>
      </c>
      <c r="AM1351" s="7">
        <v>2.004841948132257E-3</v>
      </c>
      <c r="AN1351" s="7">
        <v>0.97679997810526553</v>
      </c>
      <c r="AO1351" s="7">
        <v>3.1945650682463085E-4</v>
      </c>
      <c r="AP1351" s="7">
        <v>0.90460220385671419</v>
      </c>
      <c r="AQ1351" s="7">
        <v>0.75947085287292804</v>
      </c>
      <c r="AR1351" s="7">
        <v>0.98833191697185696</v>
      </c>
      <c r="AS1351" s="7">
        <v>4.4951279113928706</v>
      </c>
    </row>
    <row r="1352" spans="34:45" x14ac:dyDescent="0.25">
      <c r="AH1352" t="str">
        <v>Solomon Islands</v>
      </c>
      <c r="AI1352">
        <v>68.5</v>
      </c>
      <c r="AJ1352" s="7">
        <v>64.168860757353556</v>
      </c>
      <c r="AK1352" s="7">
        <v>4.3311392426464437</v>
      </c>
      <c r="AL1352" s="7">
        <v>4.3385156547697026</v>
      </c>
      <c r="AM1352" s="7">
        <v>1.700215629082544E-3</v>
      </c>
      <c r="AN1352" s="7">
        <v>0.94291170565752369</v>
      </c>
      <c r="AO1352" s="7">
        <v>2.5236773556372183E-4</v>
      </c>
      <c r="AP1352" s="7">
        <v>0.90460220385671419</v>
      </c>
      <c r="AQ1352" s="7">
        <v>0.76323029068632364</v>
      </c>
      <c r="AR1352" s="7">
        <v>0.97103640799793067</v>
      </c>
      <c r="AS1352" s="7">
        <v>4.3385156547697026</v>
      </c>
    </row>
    <row r="1353" spans="34:45" x14ac:dyDescent="0.25">
      <c r="AH1353" t="str">
        <v>Solomon Islands</v>
      </c>
      <c r="AI1353">
        <v>68.3</v>
      </c>
      <c r="AJ1353" s="7">
        <v>63.963511192538313</v>
      </c>
      <c r="AK1353" s="7">
        <v>4.3364888074616843</v>
      </c>
      <c r="AL1353" s="7">
        <v>4.3431098909539303</v>
      </c>
      <c r="AM1353" s="7">
        <v>1.5245028697147413E-3</v>
      </c>
      <c r="AN1353" s="7">
        <v>0.94399326052232035</v>
      </c>
      <c r="AO1353" s="7">
        <v>2.267657035319167E-4</v>
      </c>
      <c r="AP1353" s="7">
        <v>0.91148934236618206</v>
      </c>
      <c r="AQ1353" s="7">
        <v>0.76326072185478167</v>
      </c>
      <c r="AR1353" s="7">
        <v>0.97159315586428474</v>
      </c>
      <c r="AS1353" s="7">
        <v>4.3431098909539303</v>
      </c>
    </row>
    <row r="1354" spans="34:45" x14ac:dyDescent="0.25">
      <c r="AH1354" t="str">
        <v>Solomon Islands</v>
      </c>
      <c r="AI1354">
        <v>68.099999999999994</v>
      </c>
      <c r="AJ1354" s="7">
        <v>63.858844109406995</v>
      </c>
      <c r="AK1354" s="7">
        <v>4.2411558905929994</v>
      </c>
      <c r="AL1354" s="7">
        <v>4.2469358247592135</v>
      </c>
      <c r="AM1354" s="7">
        <v>1.3609657420575591E-3</v>
      </c>
      <c r="AN1354" s="7">
        <v>0.92316501327493183</v>
      </c>
      <c r="AO1354" s="7">
        <v>1.9357357878098193E-4</v>
      </c>
      <c r="AP1354" s="7">
        <v>0.91148934236618206</v>
      </c>
      <c r="AQ1354" s="7">
        <v>0.76647900751258358</v>
      </c>
      <c r="AR1354" s="7">
        <v>0.96081476532936971</v>
      </c>
      <c r="AS1354" s="7">
        <v>4.2469358247592135</v>
      </c>
    </row>
    <row r="1355" spans="34:45" x14ac:dyDescent="0.25">
      <c r="AH1355" t="str">
        <v>Solomon Islands</v>
      </c>
      <c r="AI1355">
        <v>68</v>
      </c>
      <c r="AJ1355" s="7">
        <v>63.642234081532457</v>
      </c>
      <c r="AK1355" s="7">
        <v>4.3577659184675426</v>
      </c>
      <c r="AL1355" s="7">
        <v>4.3635914134047837</v>
      </c>
      <c r="AM1355" s="7">
        <v>1.3350230086495848E-3</v>
      </c>
      <c r="AN1355" s="7">
        <v>0.94853499438786459</v>
      </c>
      <c r="AO1355" s="7">
        <v>2.004584632954374E-4</v>
      </c>
      <c r="AP1355" s="7">
        <v>0.91148934236618206</v>
      </c>
      <c r="AQ1355" s="7">
        <v>0.7683022842427405</v>
      </c>
      <c r="AR1355" s="7">
        <v>0.97392761249892934</v>
      </c>
      <c r="AS1355" s="7">
        <v>4.3635914134047837</v>
      </c>
    </row>
    <row r="1356" spans="34:45" x14ac:dyDescent="0.25">
      <c r="AH1356" t="str">
        <v>Solomon Islands</v>
      </c>
      <c r="AI1356">
        <v>67.599999999999994</v>
      </c>
      <c r="AJ1356" s="7">
        <v>69.728387458811284</v>
      </c>
      <c r="AK1356" s="7">
        <v>-2.1283874588112894</v>
      </c>
      <c r="AL1356" s="7">
        <v>-2.1364094093098815</v>
      </c>
      <c r="AM1356" s="7">
        <v>3.7548751019512222E-3</v>
      </c>
      <c r="AN1356" s="7">
        <v>-0.46383867391582673</v>
      </c>
      <c r="AO1356" s="7">
        <v>1.3514872375239078E-4</v>
      </c>
      <c r="AP1356" s="7">
        <v>0.91841998904288702</v>
      </c>
      <c r="AQ1356" s="7">
        <v>0.77106546592965231</v>
      </c>
      <c r="AR1356" s="7">
        <v>0.68105702691905812</v>
      </c>
      <c r="AS1356" s="7">
        <v>-2.1364094093098815</v>
      </c>
    </row>
    <row r="1357" spans="34:45" x14ac:dyDescent="0.25">
      <c r="AH1357" t="str">
        <v>Solomon Islands</v>
      </c>
      <c r="AI1357">
        <v>67.599999999999994</v>
      </c>
      <c r="AJ1357" s="7">
        <v>68.918594273844406</v>
      </c>
      <c r="AK1357" s="7">
        <v>-1.3185942738444112</v>
      </c>
      <c r="AL1357" s="7">
        <v>-1.3244045896366206</v>
      </c>
      <c r="AM1357" s="7">
        <v>4.3871154159949733E-3</v>
      </c>
      <c r="AN1357" s="7">
        <v>-0.28745197771930153</v>
      </c>
      <c r="AO1357" s="7">
        <v>6.0683120207160748E-5</v>
      </c>
      <c r="AP1357" s="7">
        <v>0.91841998904288702</v>
      </c>
      <c r="AQ1357" s="7">
        <v>0.77126461502315535</v>
      </c>
      <c r="AR1357" s="7">
        <v>0.53614548186038236</v>
      </c>
      <c r="AS1357" s="7">
        <v>-1.3244045896366206</v>
      </c>
    </row>
    <row r="1358" spans="34:45" x14ac:dyDescent="0.25">
      <c r="AH1358" t="str">
        <v>Solomon Islands</v>
      </c>
      <c r="AI1358">
        <v>67.400000000000006</v>
      </c>
      <c r="AJ1358" s="7">
        <v>68.015572624106852</v>
      </c>
      <c r="AK1358" s="7">
        <v>-0.61557262410684643</v>
      </c>
      <c r="AL1358" s="7">
        <v>-0.6181378292602473</v>
      </c>
      <c r="AM1358" s="7">
        <v>4.14989187196446E-3</v>
      </c>
      <c r="AN1358" s="7">
        <v>-0.13417811297822638</v>
      </c>
      <c r="AO1358" s="7">
        <v>1.2504171325298543E-5</v>
      </c>
      <c r="AP1358" s="7">
        <v>0.91841998904288702</v>
      </c>
      <c r="AQ1358" s="7">
        <v>0.77925243206925843</v>
      </c>
      <c r="AR1358" s="7">
        <v>0.36630330735365518</v>
      </c>
      <c r="AS1358" s="7">
        <v>-0.6181378292602473</v>
      </c>
    </row>
    <row r="1359" spans="34:45" x14ac:dyDescent="0.25">
      <c r="AH1359" t="str">
        <v>Solomon Islands</v>
      </c>
      <c r="AI1359">
        <v>67.099999999999994</v>
      </c>
      <c r="AJ1359" s="7">
        <v>67.634493780122895</v>
      </c>
      <c r="AK1359" s="7">
        <v>-0.53449378012290083</v>
      </c>
      <c r="AL1359" s="7">
        <v>-0.53689282106073022</v>
      </c>
      <c r="AM1359" s="7">
        <v>4.4683796164187916E-3</v>
      </c>
      <c r="AN1359" s="7">
        <v>-0.11652376161758231</v>
      </c>
      <c r="AO1359" s="7">
        <v>1.0157170554364951E-5</v>
      </c>
      <c r="AP1359" s="7">
        <v>0.91841998904288702</v>
      </c>
      <c r="AQ1359" s="7">
        <v>0.7814903305509201</v>
      </c>
      <c r="AR1359" s="7">
        <v>0.34135576986127292</v>
      </c>
      <c r="AS1359" s="7">
        <v>-0.53689282106073022</v>
      </c>
    </row>
    <row r="1360" spans="34:45" x14ac:dyDescent="0.25">
      <c r="AH1360" t="str">
        <v>Solomon Islands</v>
      </c>
      <c r="AI1360">
        <v>66.8</v>
      </c>
      <c r="AJ1360" s="7">
        <v>61.33310890009902</v>
      </c>
      <c r="AK1360" s="7">
        <v>5.4668910999009768</v>
      </c>
      <c r="AL1360" s="7">
        <v>5.4819218242439778</v>
      </c>
      <c r="AM1360" s="7">
        <v>2.7418713409095765E-3</v>
      </c>
      <c r="AN1360" s="7">
        <v>1.1907922518147933</v>
      </c>
      <c r="AO1360" s="7">
        <v>6.4977086944040892E-4</v>
      </c>
      <c r="AP1360" s="7">
        <v>0.91841998904288702</v>
      </c>
      <c r="AQ1360" s="7">
        <v>0.78308825238971558</v>
      </c>
      <c r="AR1360" s="7">
        <v>1.0912342790687952</v>
      </c>
      <c r="AS1360" s="7">
        <v>5.4819218242439778</v>
      </c>
    </row>
    <row r="1361" spans="34:45" x14ac:dyDescent="0.25">
      <c r="AH1361" t="str">
        <v>Solomon Islands</v>
      </c>
      <c r="AI1361">
        <v>66.5</v>
      </c>
      <c r="AJ1361" s="7">
        <v>66.737321662314784</v>
      </c>
      <c r="AK1361" s="7">
        <v>-0.23732166231478402</v>
      </c>
      <c r="AL1361" s="7">
        <v>-0.23878920785250629</v>
      </c>
      <c r="AM1361" s="7">
        <v>6.1457783244071289E-3</v>
      </c>
      <c r="AN1361" s="7">
        <v>-5.1781593135859547E-2</v>
      </c>
      <c r="AO1361" s="7">
        <v>2.7634637379677842E-6</v>
      </c>
      <c r="AP1361" s="7">
        <v>0.91841998904288702</v>
      </c>
      <c r="AQ1361" s="7">
        <v>0.78442208676098191</v>
      </c>
      <c r="AR1361" s="7">
        <v>0.22755569238289677</v>
      </c>
      <c r="AS1361" s="7">
        <v>-0.23878920785250629</v>
      </c>
    </row>
    <row r="1362" spans="34:45" x14ac:dyDescent="0.25">
      <c r="AH1362" t="str">
        <v>Solomon Islands</v>
      </c>
      <c r="AI1362">
        <v>66.2</v>
      </c>
      <c r="AJ1362" s="7">
        <v>58.920452730125319</v>
      </c>
      <c r="AK1362" s="7">
        <v>7.2795472698746835</v>
      </c>
      <c r="AL1362" s="7">
        <v>7.3144457067215649</v>
      </c>
      <c r="AM1362" s="7">
        <v>4.7711662983309644E-3</v>
      </c>
      <c r="AN1362" s="7">
        <v>1.5872387781837953</v>
      </c>
      <c r="AO1362" s="7">
        <v>2.0129587920975889E-3</v>
      </c>
      <c r="AP1362" s="7">
        <v>0.93241539434320941</v>
      </c>
      <c r="AQ1362" s="7">
        <v>0.78519997670546826</v>
      </c>
      <c r="AR1362" s="7">
        <v>1.2598566498549728</v>
      </c>
      <c r="AS1362" s="7">
        <v>7.3144457067215649</v>
      </c>
    </row>
    <row r="1363" spans="34:45" x14ac:dyDescent="0.25">
      <c r="AH1363" t="str">
        <v>Solomon Islands</v>
      </c>
      <c r="AI1363">
        <v>65.8</v>
      </c>
      <c r="AJ1363" s="7">
        <v>59.537025957246854</v>
      </c>
      <c r="AK1363" s="7">
        <v>6.2629740427531431</v>
      </c>
      <c r="AL1363" s="7">
        <v>6.2919139916749511</v>
      </c>
      <c r="AM1363" s="7">
        <v>4.5995461730880902E-3</v>
      </c>
      <c r="AN1363" s="7">
        <v>1.3654665457372235</v>
      </c>
      <c r="AO1363" s="7">
        <v>1.4359126670885161E-3</v>
      </c>
      <c r="AP1363" s="7">
        <v>0.93241539434320941</v>
      </c>
      <c r="AQ1363" s="7">
        <v>0.78690093811564588</v>
      </c>
      <c r="AR1363" s="7">
        <v>1.1685317906403845</v>
      </c>
      <c r="AS1363" s="7">
        <v>6.2919139916749511</v>
      </c>
    </row>
    <row r="1364" spans="34:45" x14ac:dyDescent="0.25">
      <c r="AH1364" t="str">
        <v>South Africa</v>
      </c>
      <c r="AI1364">
        <v>62</v>
      </c>
      <c r="AJ1364" s="7">
        <v>64.432405826240483</v>
      </c>
      <c r="AK1364" s="7">
        <v>-2.4324058262404833</v>
      </c>
      <c r="AL1364" s="7">
        <v>-2.4419243816249487</v>
      </c>
      <c r="AM1364" s="7">
        <v>3.8979730314708623E-3</v>
      </c>
      <c r="AN1364" s="7">
        <v>-0.53013135642364739</v>
      </c>
      <c r="AO1364" s="7">
        <v>1.8329505200660398E-4</v>
      </c>
      <c r="AP1364" s="7">
        <v>0.93712127394454448</v>
      </c>
      <c r="AQ1364" s="7">
        <v>0.78694535865593007</v>
      </c>
      <c r="AR1364" s="7">
        <v>0.72810119930106376</v>
      </c>
      <c r="AS1364" s="7">
        <v>-2.4419243816249487</v>
      </c>
    </row>
    <row r="1365" spans="34:45" x14ac:dyDescent="0.25">
      <c r="AH1365" t="str">
        <v>South Africa</v>
      </c>
      <c r="AI1365">
        <v>69</v>
      </c>
      <c r="AJ1365" s="7">
        <v>63.397456211478413</v>
      </c>
      <c r="AK1365" s="7">
        <v>5.6025437885215865</v>
      </c>
      <c r="AL1365" s="7">
        <v>5.6243022863004448</v>
      </c>
      <c r="AM1365" s="7">
        <v>3.8686572433805745E-3</v>
      </c>
      <c r="AN1365" s="7">
        <v>1.2210299783919578</v>
      </c>
      <c r="AO1365" s="7">
        <v>9.6503941514828673E-4</v>
      </c>
      <c r="AP1365" s="7">
        <v>0.93712127394454448</v>
      </c>
      <c r="AQ1365" s="7">
        <v>0.78802260934802493</v>
      </c>
      <c r="AR1365" s="7">
        <v>1.1050022526637482</v>
      </c>
      <c r="AS1365" s="7">
        <v>5.6243022863004448</v>
      </c>
    </row>
    <row r="1366" spans="34:45" x14ac:dyDescent="0.25">
      <c r="AH1366" t="str">
        <v>South Africa</v>
      </c>
      <c r="AI1366">
        <v>59.2</v>
      </c>
      <c r="AJ1366" s="7">
        <v>74.21472896712875</v>
      </c>
      <c r="AK1366" s="7">
        <v>-15.014728967128747</v>
      </c>
      <c r="AL1366" s="7">
        <v>-15.045321334754929</v>
      </c>
      <c r="AM1366" s="7">
        <v>2.0333475733425184E-3</v>
      </c>
      <c r="AN1366" s="7">
        <v>-3.2693306963900688</v>
      </c>
      <c r="AO1366" s="7">
        <v>3.629627413448373E-3</v>
      </c>
      <c r="AP1366" s="7">
        <v>0.93712127394454448</v>
      </c>
      <c r="AQ1366" s="7">
        <v>0.79038079192651489</v>
      </c>
      <c r="AR1366" s="7">
        <v>1.8081290596608608</v>
      </c>
      <c r="AS1366" s="7">
        <v>-15.045321334754929</v>
      </c>
    </row>
    <row r="1367" spans="34:45" x14ac:dyDescent="0.25">
      <c r="AH1367" t="str">
        <v>South Africa</v>
      </c>
      <c r="AI1367">
        <v>58.9</v>
      </c>
      <c r="AJ1367" s="7">
        <v>61.668270440947708</v>
      </c>
      <c r="AK1367" s="7">
        <v>-2.7682704409477097</v>
      </c>
      <c r="AL1367" s="7">
        <v>-2.7801635061833707</v>
      </c>
      <c r="AM1367" s="7">
        <v>4.2778294187408453E-3</v>
      </c>
      <c r="AN1367" s="7">
        <v>-0.60344653318126662</v>
      </c>
      <c r="AO1367" s="7">
        <v>2.6074238186103667E-4</v>
      </c>
      <c r="AP1367" s="7">
        <v>0.93712127394454448</v>
      </c>
      <c r="AQ1367" s="7">
        <v>0.79070872452282182</v>
      </c>
      <c r="AR1367" s="7">
        <v>0.77681821115449312</v>
      </c>
      <c r="AS1367" s="7">
        <v>-2.7801635061833707</v>
      </c>
    </row>
    <row r="1368" spans="34:45" x14ac:dyDescent="0.25">
      <c r="AH1368" t="str">
        <v>South Africa</v>
      </c>
      <c r="AI1368">
        <v>58</v>
      </c>
      <c r="AJ1368" s="7">
        <v>61.643369547713704</v>
      </c>
      <c r="AK1368" s="7">
        <v>-3.6433695477137036</v>
      </c>
      <c r="AL1368" s="7">
        <v>-3.6596647420870143</v>
      </c>
      <c r="AM1368" s="7">
        <v>4.4526467645825537E-3</v>
      </c>
      <c r="AN1368" s="7">
        <v>-0.7942763524947194</v>
      </c>
      <c r="AO1368" s="7">
        <v>4.7027114961179878E-4</v>
      </c>
      <c r="AP1368" s="7">
        <v>0.93712127394454448</v>
      </c>
      <c r="AQ1368" s="7">
        <v>0.7929246495693214</v>
      </c>
      <c r="AR1368" s="7">
        <v>0.89122183124894294</v>
      </c>
      <c r="AS1368" s="7">
        <v>-3.6596647420870143</v>
      </c>
    </row>
    <row r="1369" spans="34:45" x14ac:dyDescent="0.25">
      <c r="AH1369" t="str">
        <v>South Africa</v>
      </c>
      <c r="AI1369">
        <v>56.5</v>
      </c>
      <c r="AJ1369" s="7">
        <v>60.882236675227787</v>
      </c>
      <c r="AK1369" s="7">
        <v>-4.3822366752277873</v>
      </c>
      <c r="AL1369" s="7">
        <v>-4.4036366180092319</v>
      </c>
      <c r="AM1369" s="7">
        <v>4.8596068744472132E-3</v>
      </c>
      <c r="AN1369" s="7">
        <v>-0.95554913025345833</v>
      </c>
      <c r="AO1369" s="7">
        <v>7.431416042518119E-4</v>
      </c>
      <c r="AP1369" s="7">
        <v>0.94897780985887181</v>
      </c>
      <c r="AQ1369" s="7">
        <v>0.79336851410271492</v>
      </c>
      <c r="AR1369" s="7">
        <v>0.97752193338740911</v>
      </c>
      <c r="AS1369" s="7">
        <v>-4.4036366180092319</v>
      </c>
    </row>
    <row r="1370" spans="34:45" x14ac:dyDescent="0.25">
      <c r="AH1370" t="str">
        <v>South Africa</v>
      </c>
      <c r="AI1370">
        <v>55.3</v>
      </c>
      <c r="AJ1370" s="7">
        <v>60.263544981619688</v>
      </c>
      <c r="AK1370" s="7">
        <v>-4.963544981619691</v>
      </c>
      <c r="AL1370" s="7">
        <v>-4.9914550152178725</v>
      </c>
      <c r="AM1370" s="7">
        <v>5.5915626832435403E-3</v>
      </c>
      <c r="AN1370" s="7">
        <v>-1.0827019811506107</v>
      </c>
      <c r="AO1370" s="7">
        <v>1.0985884021687577E-3</v>
      </c>
      <c r="AP1370" s="7">
        <v>0.94897780985887181</v>
      </c>
      <c r="AQ1370" s="7">
        <v>0.79744277691324394</v>
      </c>
      <c r="AR1370" s="7">
        <v>1.0405296637533266</v>
      </c>
      <c r="AS1370" s="7">
        <v>-4.9914550152178725</v>
      </c>
    </row>
    <row r="1371" spans="34:45" x14ac:dyDescent="0.25">
      <c r="AH1371" t="str">
        <v>South Africa</v>
      </c>
      <c r="AI1371">
        <v>54.5</v>
      </c>
      <c r="AJ1371" s="7">
        <v>59.890170418747715</v>
      </c>
      <c r="AK1371" s="7">
        <v>-5.3901704187477151</v>
      </c>
      <c r="AL1371" s="7">
        <v>-5.422981335629383</v>
      </c>
      <c r="AM1371" s="7">
        <v>6.0503466361018195E-3</v>
      </c>
      <c r="AN1371" s="7">
        <v>-1.1760334450601295</v>
      </c>
      <c r="AO1371" s="7">
        <v>1.4031495634532333E-3</v>
      </c>
      <c r="AP1371" s="7">
        <v>0.94897780985887181</v>
      </c>
      <c r="AQ1371" s="7">
        <v>0.79887242561207805</v>
      </c>
      <c r="AR1371" s="7">
        <v>1.0844507573237845</v>
      </c>
      <c r="AS1371" s="7">
        <v>-5.422981335629383</v>
      </c>
    </row>
    <row r="1372" spans="34:45" x14ac:dyDescent="0.25">
      <c r="AH1372" t="str">
        <v>South Africa</v>
      </c>
      <c r="AI1372">
        <v>54</v>
      </c>
      <c r="AJ1372" s="7">
        <v>59.560563344893282</v>
      </c>
      <c r="AK1372" s="7">
        <v>-5.5605633448932821</v>
      </c>
      <c r="AL1372" s="7">
        <v>-5.5967970112926642</v>
      </c>
      <c r="AM1372" s="7">
        <v>6.474000455309251E-3</v>
      </c>
      <c r="AN1372" s="7">
        <v>-1.213468602898913</v>
      </c>
      <c r="AO1372" s="7">
        <v>1.5991872791029083E-3</v>
      </c>
      <c r="AP1372" s="7">
        <v>0.94897780985887181</v>
      </c>
      <c r="AQ1372" s="7">
        <v>0.80246069202009818</v>
      </c>
      <c r="AR1372" s="7">
        <v>1.1015755093950268</v>
      </c>
      <c r="AS1372" s="7">
        <v>-5.5967970112926642</v>
      </c>
    </row>
    <row r="1373" spans="34:45" x14ac:dyDescent="0.25">
      <c r="AH1373" t="str">
        <v>South Africa</v>
      </c>
      <c r="AI1373">
        <v>53.8</v>
      </c>
      <c r="AJ1373" s="7">
        <v>59.515456072892007</v>
      </c>
      <c r="AK1373" s="7">
        <v>-5.7154560728920103</v>
      </c>
      <c r="AL1373" s="7">
        <v>-5.7541852392702424</v>
      </c>
      <c r="AM1373" s="7">
        <v>6.7306082039068358E-3</v>
      </c>
      <c r="AN1373" s="7">
        <v>-1.2474315806485716</v>
      </c>
      <c r="AO1373" s="7">
        <v>1.7573953660075963E-3</v>
      </c>
      <c r="AP1373" s="7">
        <v>0.95855995741850497</v>
      </c>
      <c r="AQ1373" s="7">
        <v>0.80471416501483772</v>
      </c>
      <c r="AR1373" s="7">
        <v>1.1168847660562713</v>
      </c>
      <c r="AS1373" s="7">
        <v>-5.7541852392702424</v>
      </c>
    </row>
    <row r="1374" spans="34:45" x14ac:dyDescent="0.25">
      <c r="AH1374" t="str">
        <v>South Africa</v>
      </c>
      <c r="AI1374">
        <v>53.7</v>
      </c>
      <c r="AJ1374" s="7">
        <v>59.547616723733185</v>
      </c>
      <c r="AK1374" s="7">
        <v>-5.8476167237331822</v>
      </c>
      <c r="AL1374" s="7">
        <v>-5.8885662466367616</v>
      </c>
      <c r="AM1374" s="7">
        <v>6.9540735704498166E-3</v>
      </c>
      <c r="AN1374" s="7">
        <v>-1.2764200048534515</v>
      </c>
      <c r="AO1374" s="7">
        <v>1.901541905091398E-3</v>
      </c>
      <c r="AP1374" s="7">
        <v>0.95855995741850497</v>
      </c>
      <c r="AQ1374" s="7">
        <v>0.80691448190437753</v>
      </c>
      <c r="AR1374" s="7">
        <v>1.1297875928038206</v>
      </c>
      <c r="AS1374" s="7">
        <v>-5.8885662466367616</v>
      </c>
    </row>
    <row r="1375" spans="34:45" x14ac:dyDescent="0.25">
      <c r="AH1375" t="str">
        <v>South Africa</v>
      </c>
      <c r="AI1375">
        <v>54</v>
      </c>
      <c r="AJ1375" s="7">
        <v>59.90933400904774</v>
      </c>
      <c r="AK1375" s="7">
        <v>-5.9093340090477398</v>
      </c>
      <c r="AL1375" s="7">
        <v>-5.9503716575029548</v>
      </c>
      <c r="AM1375" s="7">
        <v>6.8966529852752681E-3</v>
      </c>
      <c r="AN1375" s="7">
        <v>-1.2898543865048109</v>
      </c>
      <c r="AO1375" s="7">
        <v>1.9256353429033314E-3</v>
      </c>
      <c r="AP1375" s="7">
        <v>0.95855995741850497</v>
      </c>
      <c r="AQ1375" s="7">
        <v>0.80801879708108681</v>
      </c>
      <c r="AR1375" s="7">
        <v>1.1357175645840876</v>
      </c>
      <c r="AS1375" s="7">
        <v>-5.9503716575029548</v>
      </c>
    </row>
    <row r="1376" spans="34:45" x14ac:dyDescent="0.25">
      <c r="AH1376" t="str">
        <v>South Africa</v>
      </c>
      <c r="AI1376">
        <v>54.9</v>
      </c>
      <c r="AJ1376" s="7">
        <v>60.725008720397966</v>
      </c>
      <c r="AK1376" s="7">
        <v>-5.8250087203979675</v>
      </c>
      <c r="AL1376" s="7">
        <v>-5.8633122822038208</v>
      </c>
      <c r="AM1376" s="7">
        <v>6.5327514487179897E-3</v>
      </c>
      <c r="AN1376" s="7">
        <v>-1.271215478962435</v>
      </c>
      <c r="AO1376" s="7">
        <v>1.7710453213576822E-3</v>
      </c>
      <c r="AP1376" s="7">
        <v>0.95855995741850497</v>
      </c>
      <c r="AQ1376" s="7">
        <v>0.80897961645698258</v>
      </c>
      <c r="AR1376" s="7">
        <v>1.1274819195722985</v>
      </c>
      <c r="AS1376" s="7">
        <v>-5.8633122822038208</v>
      </c>
    </row>
    <row r="1377" spans="34:45" x14ac:dyDescent="0.25">
      <c r="AH1377" t="str">
        <v>South Africa</v>
      </c>
      <c r="AI1377">
        <v>56</v>
      </c>
      <c r="AJ1377" s="7">
        <v>61.919061544773747</v>
      </c>
      <c r="AK1377" s="7">
        <v>-5.9190615447737471</v>
      </c>
      <c r="AL1377" s="7">
        <v>-5.9566032749796429</v>
      </c>
      <c r="AM1377" s="7">
        <v>6.3025399666262489E-3</v>
      </c>
      <c r="AN1377" s="7">
        <v>-1.2915913730064796</v>
      </c>
      <c r="AO1377" s="7">
        <v>1.7634390324372607E-3</v>
      </c>
      <c r="AP1377" s="7">
        <v>0.95855995741850497</v>
      </c>
      <c r="AQ1377" s="7">
        <v>0.80909884840555846</v>
      </c>
      <c r="AR1377" s="7">
        <v>1.13648201613861</v>
      </c>
      <c r="AS1377" s="7">
        <v>-5.9566032749796429</v>
      </c>
    </row>
    <row r="1378" spans="34:45" x14ac:dyDescent="0.25">
      <c r="AH1378" t="str">
        <v>South Africa</v>
      </c>
      <c r="AI1378">
        <v>57.3</v>
      </c>
      <c r="AJ1378" s="7">
        <v>62.861095384532668</v>
      </c>
      <c r="AK1378" s="7">
        <v>-5.5610953845326705</v>
      </c>
      <c r="AL1378" s="7">
        <v>-5.5953422791002883</v>
      </c>
      <c r="AM1378" s="7">
        <v>6.1206076160052955E-3</v>
      </c>
      <c r="AN1378" s="7">
        <v>-1.2133689328353909</v>
      </c>
      <c r="AO1378" s="7">
        <v>1.5111074414401776E-3</v>
      </c>
      <c r="AP1378" s="7">
        <v>0.95855995741850497</v>
      </c>
      <c r="AQ1378" s="7">
        <v>0.81351411046838984</v>
      </c>
      <c r="AR1378" s="7">
        <v>1.1015302686877881</v>
      </c>
      <c r="AS1378" s="7">
        <v>-5.5953422791002883</v>
      </c>
    </row>
    <row r="1379" spans="34:45" x14ac:dyDescent="0.25">
      <c r="AH1379" t="str">
        <v>Spain</v>
      </c>
      <c r="AI1379">
        <v>82.6</v>
      </c>
      <c r="AJ1379" s="7">
        <v>81.111609852474956</v>
      </c>
      <c r="AK1379" s="7">
        <v>1.4883901475250383</v>
      </c>
      <c r="AL1379" s="7">
        <v>1.5023794418007226</v>
      </c>
      <c r="AM1379" s="7">
        <v>9.3114255203845513E-3</v>
      </c>
      <c r="AN1379" s="7">
        <v>0.32527267336556176</v>
      </c>
      <c r="AO1379" s="7">
        <v>1.6573831807628378E-4</v>
      </c>
      <c r="AP1379" s="7">
        <v>0.95855995741850497</v>
      </c>
      <c r="AQ1379" s="7">
        <v>0.81871357301255865</v>
      </c>
      <c r="AR1379" s="7">
        <v>0.57032681277103026</v>
      </c>
      <c r="AS1379" s="7">
        <v>1.5023794418007226</v>
      </c>
    </row>
    <row r="1380" spans="34:45" x14ac:dyDescent="0.25">
      <c r="AH1380" t="str">
        <v>Spain</v>
      </c>
      <c r="AI1380">
        <v>82.4</v>
      </c>
      <c r="AJ1380" s="7">
        <v>82.902516222231256</v>
      </c>
      <c r="AK1380" s="7">
        <v>-0.50251622223125025</v>
      </c>
      <c r="AL1380" s="7">
        <v>-0.50666059877039593</v>
      </c>
      <c r="AM1380" s="7">
        <v>8.1797884998430648E-3</v>
      </c>
      <c r="AN1380" s="7">
        <v>-0.10975718978731128</v>
      </c>
      <c r="AO1380" s="7">
        <v>1.655860810237314E-5</v>
      </c>
      <c r="AP1380" s="7">
        <v>0.95855995741850497</v>
      </c>
      <c r="AQ1380" s="7">
        <v>0.81920687466250464</v>
      </c>
      <c r="AR1380" s="7">
        <v>0.33129622664212655</v>
      </c>
      <c r="AS1380" s="7">
        <v>-0.50666059877039593</v>
      </c>
    </row>
    <row r="1381" spans="34:45" x14ac:dyDescent="0.25">
      <c r="AH1381" t="str">
        <v>Spain</v>
      </c>
      <c r="AI1381">
        <v>82</v>
      </c>
      <c r="AJ1381" s="7">
        <v>82.383788080424949</v>
      </c>
      <c r="AK1381" s="7">
        <v>-0.38378808042494938</v>
      </c>
      <c r="AL1381" s="7">
        <v>-0.38585013543122143</v>
      </c>
      <c r="AM1381" s="7">
        <v>5.3441862964944868E-3</v>
      </c>
      <c r="AN1381" s="7">
        <v>-8.3705585680484487E-2</v>
      </c>
      <c r="AO1381" s="7">
        <v>6.2743160648920359E-6</v>
      </c>
      <c r="AP1381" s="7">
        <v>0.95855995741850497</v>
      </c>
      <c r="AQ1381" s="7">
        <v>0.81950997251743807</v>
      </c>
      <c r="AR1381" s="7">
        <v>0.28931917613681346</v>
      </c>
      <c r="AS1381" s="7">
        <v>-0.38585013543122143</v>
      </c>
    </row>
    <row r="1382" spans="34:45" x14ac:dyDescent="0.25">
      <c r="AH1382" t="str">
        <v>Spain</v>
      </c>
      <c r="AI1382">
        <v>82.1</v>
      </c>
      <c r="AJ1382" s="7">
        <v>82.123356901217079</v>
      </c>
      <c r="AK1382" s="7">
        <v>-2.3356901217084669E-2</v>
      </c>
      <c r="AL1382" s="7">
        <v>-2.3484520522708423E-2</v>
      </c>
      <c r="AM1382" s="7">
        <v>5.4341882560622673E-3</v>
      </c>
      <c r="AN1382" s="7">
        <v>-5.0944561753109617E-3</v>
      </c>
      <c r="AO1382" s="7">
        <v>2.3634453477339472E-8</v>
      </c>
      <c r="AP1382" s="7">
        <v>0.95855995741850497</v>
      </c>
      <c r="AQ1382" s="7">
        <v>0.82010342755610643</v>
      </c>
      <c r="AR1382" s="7">
        <v>7.1375459195097038E-2</v>
      </c>
      <c r="AS1382" s="7">
        <v>-2.3484520522708423E-2</v>
      </c>
    </row>
    <row r="1383" spans="34:45" x14ac:dyDescent="0.25">
      <c r="AH1383" t="str">
        <v>Spain</v>
      </c>
      <c r="AI1383">
        <v>81.900000000000006</v>
      </c>
      <c r="AJ1383" s="7">
        <v>79.487930042066054</v>
      </c>
      <c r="AK1383" s="7">
        <v>2.4120699579339515</v>
      </c>
      <c r="AL1383" s="7">
        <v>2.427335397153787</v>
      </c>
      <c r="AM1383" s="7">
        <v>6.2889698876122668E-3</v>
      </c>
      <c r="AN1383" s="7">
        <v>0.52633132012009864</v>
      </c>
      <c r="AO1383" s="7">
        <v>2.922042865726435E-4</v>
      </c>
      <c r="AP1383" s="7">
        <v>0.95855995741850497</v>
      </c>
      <c r="AQ1383" s="7">
        <v>0.82188258112603263</v>
      </c>
      <c r="AR1383" s="7">
        <v>0.72548695379041694</v>
      </c>
      <c r="AS1383" s="7">
        <v>2.427335397153787</v>
      </c>
    </row>
    <row r="1384" spans="34:45" x14ac:dyDescent="0.25">
      <c r="AH1384" t="str">
        <v>Spain</v>
      </c>
      <c r="AI1384">
        <v>81.599999999999994</v>
      </c>
      <c r="AJ1384" s="7">
        <v>81.22947911655676</v>
      </c>
      <c r="AK1384" s="7">
        <v>0.37052088344323408</v>
      </c>
      <c r="AL1384" s="7">
        <v>0.37247160560101572</v>
      </c>
      <c r="AM1384" s="7">
        <v>5.237237224120706E-3</v>
      </c>
      <c r="AN1384" s="7">
        <v>8.0807617187300992E-2</v>
      </c>
      <c r="AO1384" s="7">
        <v>5.7297553289410226E-6</v>
      </c>
      <c r="AP1384" s="7">
        <v>0.98537673313779217</v>
      </c>
      <c r="AQ1384" s="7">
        <v>0.82353199620551465</v>
      </c>
      <c r="AR1384" s="7">
        <v>0.28426680634098134</v>
      </c>
      <c r="AS1384" s="7">
        <v>0.37247160560101572</v>
      </c>
    </row>
    <row r="1385" spans="34:45" x14ac:dyDescent="0.25">
      <c r="AH1385" t="str">
        <v>Spain</v>
      </c>
      <c r="AI1385">
        <v>81.3</v>
      </c>
      <c r="AJ1385" s="7">
        <v>83.144775695295465</v>
      </c>
      <c r="AK1385" s="7">
        <v>-1.8447756952954677</v>
      </c>
      <c r="AL1385" s="7">
        <v>-1.8559232706410531</v>
      </c>
      <c r="AM1385" s="7">
        <v>6.0064850319672949E-3</v>
      </c>
      <c r="AN1385" s="7">
        <v>-0.4024863558021593</v>
      </c>
      <c r="AO1385" s="7">
        <v>1.631503172927648E-4</v>
      </c>
      <c r="AP1385" s="7">
        <v>0.98537673313779217</v>
      </c>
      <c r="AQ1385" s="7">
        <v>0.82627356368639993</v>
      </c>
      <c r="AR1385" s="7">
        <v>0.63441812379704232</v>
      </c>
      <c r="AS1385" s="7">
        <v>-1.8559232706410531</v>
      </c>
    </row>
    <row r="1386" spans="34:45" x14ac:dyDescent="0.25">
      <c r="AH1386" t="str">
        <v>Spain</v>
      </c>
      <c r="AI1386">
        <v>89</v>
      </c>
      <c r="AJ1386" s="7">
        <v>78.69944238403842</v>
      </c>
      <c r="AK1386" s="7">
        <v>10.30055761596158</v>
      </c>
      <c r="AL1386" s="7">
        <v>10.361626140938649</v>
      </c>
      <c r="AM1386" s="7">
        <v>5.8937201696351686E-3</v>
      </c>
      <c r="AN1386" s="7">
        <v>2.2472101965837923</v>
      </c>
      <c r="AO1386" s="7">
        <v>4.9899114394679868E-3</v>
      </c>
      <c r="AP1386" s="7">
        <v>0.99032898964496086</v>
      </c>
      <c r="AQ1386" s="7">
        <v>0.82881078191741042</v>
      </c>
      <c r="AR1386" s="7">
        <v>1.4990697770897099</v>
      </c>
      <c r="AS1386" s="7">
        <v>10.361626140938649</v>
      </c>
    </row>
    <row r="1387" spans="34:45" x14ac:dyDescent="0.25">
      <c r="AH1387" t="str">
        <v>Spain</v>
      </c>
      <c r="AI1387">
        <v>88</v>
      </c>
      <c r="AJ1387" s="7">
        <v>80.246124425945865</v>
      </c>
      <c r="AK1387" s="7">
        <v>7.7538755740541347</v>
      </c>
      <c r="AL1387" s="7">
        <v>7.7915196425384377</v>
      </c>
      <c r="AM1387" s="7">
        <v>4.8314154633945592E-3</v>
      </c>
      <c r="AN1387" s="7">
        <v>1.6907129085378074</v>
      </c>
      <c r="AO1387" s="7">
        <v>2.3129498363219864E-3</v>
      </c>
      <c r="AP1387" s="7">
        <v>0.99032898964496086</v>
      </c>
      <c r="AQ1387" s="7">
        <v>0.82965514959477327</v>
      </c>
      <c r="AR1387" s="7">
        <v>1.3002741666809379</v>
      </c>
      <c r="AS1387" s="7">
        <v>7.7915196425384377</v>
      </c>
    </row>
    <row r="1388" spans="34:45" x14ac:dyDescent="0.25">
      <c r="AH1388" t="str">
        <v>Spain</v>
      </c>
      <c r="AI1388">
        <v>81</v>
      </c>
      <c r="AJ1388" s="7">
        <v>78.263104488318362</v>
      </c>
      <c r="AK1388" s="7">
        <v>2.736895511681638</v>
      </c>
      <c r="AL1388" s="7">
        <v>2.7536667525624421</v>
      </c>
      <c r="AM1388" s="7">
        <v>6.0905121744297928E-3</v>
      </c>
      <c r="AN1388" s="7">
        <v>0.5971510068854714</v>
      </c>
      <c r="AO1388" s="7">
        <v>3.6418668767712918E-4</v>
      </c>
      <c r="AP1388" s="7">
        <v>0.99032898964496086</v>
      </c>
      <c r="AQ1388" s="7">
        <v>0.83152380376149571</v>
      </c>
      <c r="AR1388" s="7">
        <v>0.77275546383411065</v>
      </c>
      <c r="AS1388" s="7">
        <v>2.7536667525624421</v>
      </c>
    </row>
    <row r="1389" spans="34:45" x14ac:dyDescent="0.25">
      <c r="AH1389" t="str">
        <v>Spain</v>
      </c>
      <c r="AI1389">
        <v>81</v>
      </c>
      <c r="AJ1389" s="7">
        <v>79.429257053745459</v>
      </c>
      <c r="AK1389" s="7">
        <v>1.5707429462545406</v>
      </c>
      <c r="AL1389" s="7">
        <v>1.5784583101178089</v>
      </c>
      <c r="AM1389" s="7">
        <v>4.8879110799526426E-3</v>
      </c>
      <c r="AN1389" s="7">
        <v>0.34250623888399095</v>
      </c>
      <c r="AO1389" s="7">
        <v>9.6036653365973683E-5</v>
      </c>
      <c r="AP1389" s="7">
        <v>0.99032898964496086</v>
      </c>
      <c r="AQ1389" s="7">
        <v>0.83435520701288912</v>
      </c>
      <c r="AR1389" s="7">
        <v>0.58524032575002127</v>
      </c>
      <c r="AS1389" s="7">
        <v>1.5784583101178089</v>
      </c>
    </row>
    <row r="1390" spans="34:45" x14ac:dyDescent="0.25">
      <c r="AH1390" t="str">
        <v>Spain</v>
      </c>
      <c r="AI1390">
        <v>79.400000000000006</v>
      </c>
      <c r="AJ1390" s="7">
        <v>79.102213614365752</v>
      </c>
      <c r="AK1390" s="7">
        <v>0.29778638563425375</v>
      </c>
      <c r="AL1390" s="7">
        <v>0.29927265227932093</v>
      </c>
      <c r="AM1390" s="7">
        <v>4.9662628166907115E-3</v>
      </c>
      <c r="AN1390" s="7">
        <v>6.4935965959850947E-2</v>
      </c>
      <c r="AO1390" s="7">
        <v>3.5076096246774839E-6</v>
      </c>
      <c r="AP1390" s="7">
        <v>1.0003070916314494</v>
      </c>
      <c r="AQ1390" s="7">
        <v>0.83540585811570711</v>
      </c>
      <c r="AR1390" s="7">
        <v>0.25482536365097364</v>
      </c>
      <c r="AS1390" s="7">
        <v>0.29927265227932093</v>
      </c>
    </row>
    <row r="1391" spans="34:45" x14ac:dyDescent="0.25">
      <c r="AH1391" t="str">
        <v>Spain</v>
      </c>
      <c r="AI1391">
        <v>79.5</v>
      </c>
      <c r="AJ1391" s="7">
        <v>77.958965039208081</v>
      </c>
      <c r="AK1391" s="7">
        <v>1.5410349607919187</v>
      </c>
      <c r="AL1391" s="7">
        <v>1.5518938309856576</v>
      </c>
      <c r="AM1391" s="7">
        <v>6.9971733741876155E-3</v>
      </c>
      <c r="AN1391" s="7">
        <v>0.33638499787526094</v>
      </c>
      <c r="AO1391" s="7">
        <v>1.3289056181774763E-4</v>
      </c>
      <c r="AP1391" s="7">
        <v>1.0003070916314494</v>
      </c>
      <c r="AQ1391" s="7">
        <v>0.83633549447382416</v>
      </c>
      <c r="AR1391" s="7">
        <v>0.57998706698965363</v>
      </c>
      <c r="AS1391" s="7">
        <v>1.5518938309856576</v>
      </c>
    </row>
    <row r="1392" spans="34:45" x14ac:dyDescent="0.25">
      <c r="AH1392" t="str">
        <v>Spain</v>
      </c>
      <c r="AI1392">
        <v>79.400000000000006</v>
      </c>
      <c r="AJ1392" s="7">
        <v>78.876010591464492</v>
      </c>
      <c r="AK1392" s="7">
        <v>0.52398940853551323</v>
      </c>
      <c r="AL1392" s="7">
        <v>0.52701640355015067</v>
      </c>
      <c r="AM1392" s="7">
        <v>5.743644778884744E-3</v>
      </c>
      <c r="AN1392" s="7">
        <v>0.11430696413888265</v>
      </c>
      <c r="AO1392" s="7">
        <v>1.2580077823422285E-5</v>
      </c>
      <c r="AP1392" s="7">
        <v>1.0003070916314494</v>
      </c>
      <c r="AQ1392" s="7">
        <v>0.83720244570186952</v>
      </c>
      <c r="AR1392" s="7">
        <v>0.33809312938727792</v>
      </c>
      <c r="AS1392" s="7">
        <v>0.52701640355015067</v>
      </c>
    </row>
    <row r="1393" spans="34:45" x14ac:dyDescent="0.25">
      <c r="AH1393" t="str">
        <v>Spain</v>
      </c>
      <c r="AI1393">
        <v>79.099999999999994</v>
      </c>
      <c r="AJ1393" s="7">
        <v>78.802020599803868</v>
      </c>
      <c r="AK1393" s="7">
        <v>0.29797940019612668</v>
      </c>
      <c r="AL1393" s="7">
        <v>0.29986151964352026</v>
      </c>
      <c r="AM1393" s="7">
        <v>6.2766287906201278E-3</v>
      </c>
      <c r="AN1393" s="7">
        <v>6.502088244944787E-2</v>
      </c>
      <c r="AO1393" s="7">
        <v>4.4505676707277911E-6</v>
      </c>
      <c r="AP1393" s="7">
        <v>1.0003070916314494</v>
      </c>
      <c r="AQ1393" s="7">
        <v>0.84029400244315533</v>
      </c>
      <c r="AR1393" s="7">
        <v>0.25499192624365163</v>
      </c>
      <c r="AS1393" s="7">
        <v>0.29986151964352026</v>
      </c>
    </row>
    <row r="1394" spans="34:45" x14ac:dyDescent="0.25">
      <c r="AH1394" t="str">
        <v>Sri Lanka</v>
      </c>
      <c r="AI1394">
        <v>74.7</v>
      </c>
      <c r="AJ1394" s="7">
        <v>72.369258112166861</v>
      </c>
      <c r="AK1394" s="7">
        <v>2.3307418878331418</v>
      </c>
      <c r="AL1394" s="7">
        <v>2.3374033347044323</v>
      </c>
      <c r="AM1394" s="7">
        <v>2.8499346999231855E-3</v>
      </c>
      <c r="AN1394" s="7">
        <v>0.50770716224794288</v>
      </c>
      <c r="AO1394" s="7">
        <v>1.2278624465056296E-4</v>
      </c>
      <c r="AP1394" s="7">
        <v>1.0003070916314494</v>
      </c>
      <c r="AQ1394" s="7">
        <v>0.84105081362337974</v>
      </c>
      <c r="AR1394" s="7">
        <v>0.71253572699756107</v>
      </c>
      <c r="AS1394" s="7">
        <v>2.3374033347044323</v>
      </c>
    </row>
    <row r="1395" spans="34:45" x14ac:dyDescent="0.25">
      <c r="AH1395" t="str">
        <v>Sri Lanka</v>
      </c>
      <c r="AI1395">
        <v>74.599999999999994</v>
      </c>
      <c r="AJ1395" s="7">
        <v>72.070672528007421</v>
      </c>
      <c r="AK1395" s="7">
        <v>2.5293274719925734</v>
      </c>
      <c r="AL1395" s="7">
        <v>2.5352818933058479</v>
      </c>
      <c r="AM1395" s="7">
        <v>2.3486229791631385E-3</v>
      </c>
      <c r="AN1395" s="7">
        <v>0.55082675604582254</v>
      </c>
      <c r="AO1395" s="7">
        <v>1.1904558797228033E-4</v>
      </c>
      <c r="AP1395" s="7">
        <v>1.0129215482717411</v>
      </c>
      <c r="AQ1395" s="7">
        <v>0.8423026727393047</v>
      </c>
      <c r="AR1395" s="7">
        <v>0.74217703820976744</v>
      </c>
      <c r="AS1395" s="7">
        <v>2.5352818933058479</v>
      </c>
    </row>
    <row r="1396" spans="34:45" x14ac:dyDescent="0.25">
      <c r="AH1396" t="str">
        <v>Sri Lanka</v>
      </c>
      <c r="AI1396">
        <v>74.5</v>
      </c>
      <c r="AJ1396" s="7">
        <v>71.921723810082284</v>
      </c>
      <c r="AK1396" s="7">
        <v>2.578276189917716</v>
      </c>
      <c r="AL1396" s="7">
        <v>2.5833783464215379</v>
      </c>
      <c r="AM1396" s="7">
        <v>1.9749939109342226E-3</v>
      </c>
      <c r="AN1396" s="7">
        <v>0.56138149953909711</v>
      </c>
      <c r="AO1396" s="7">
        <v>1.0394157186899683E-4</v>
      </c>
      <c r="AP1396" s="7">
        <v>1.0129215482717411</v>
      </c>
      <c r="AQ1396" s="7">
        <v>0.84481997536376363</v>
      </c>
      <c r="AR1396" s="7">
        <v>0.74925396197757743</v>
      </c>
      <c r="AS1396" s="7">
        <v>2.5833783464215379</v>
      </c>
    </row>
    <row r="1397" spans="34:45" x14ac:dyDescent="0.25">
      <c r="AH1397" t="str">
        <v>Sri Lanka</v>
      </c>
      <c r="AI1397">
        <v>74.5</v>
      </c>
      <c r="AJ1397" s="7">
        <v>71.873381914251155</v>
      </c>
      <c r="AK1397" s="7">
        <v>2.626618085748845</v>
      </c>
      <c r="AL1397" s="7">
        <v>2.6310300129196174</v>
      </c>
      <c r="AM1397" s="7">
        <v>1.6768821142699956E-3</v>
      </c>
      <c r="AN1397" s="7">
        <v>0.57182183651797136</v>
      </c>
      <c r="AO1397" s="7">
        <v>9.1538043579441979E-5</v>
      </c>
      <c r="AP1397" s="7">
        <v>1.0129215482717411</v>
      </c>
      <c r="AQ1397" s="7">
        <v>0.84927806054909238</v>
      </c>
      <c r="AR1397" s="7">
        <v>0.7561890216856969</v>
      </c>
      <c r="AS1397" s="7">
        <v>2.6310300129196174</v>
      </c>
    </row>
    <row r="1398" spans="34:45" x14ac:dyDescent="0.25">
      <c r="AH1398" t="str">
        <v>Sri Lanka</v>
      </c>
      <c r="AI1398">
        <v>74.5</v>
      </c>
      <c r="AJ1398" s="7">
        <v>72.026910740997977</v>
      </c>
      <c r="AK1398" s="7">
        <v>2.4730892590020233</v>
      </c>
      <c r="AL1398" s="7">
        <v>2.4763178720422747</v>
      </c>
      <c r="AM1398" s="7">
        <v>1.3037958804491812E-3</v>
      </c>
      <c r="AN1398" s="7">
        <v>0.53829762215616228</v>
      </c>
      <c r="AO1398" s="7">
        <v>6.3047791414027216E-5</v>
      </c>
      <c r="AP1398" s="7">
        <v>1.0205681915260707</v>
      </c>
      <c r="AQ1398" s="7">
        <v>0.84988456033315585</v>
      </c>
      <c r="AR1398" s="7">
        <v>0.73368768706866161</v>
      </c>
      <c r="AS1398" s="7">
        <v>2.4763178720422747</v>
      </c>
    </row>
    <row r="1399" spans="34:45" x14ac:dyDescent="0.25">
      <c r="AH1399" t="str">
        <v>Sri Lanka</v>
      </c>
      <c r="AI1399">
        <v>71.8</v>
      </c>
      <c r="AJ1399" s="7">
        <v>70.242242811544202</v>
      </c>
      <c r="AK1399" s="7">
        <v>1.5577571884557955</v>
      </c>
      <c r="AL1399" s="7">
        <v>1.5598473771654959</v>
      </c>
      <c r="AM1399" s="7">
        <v>1.3399956561767658E-3</v>
      </c>
      <c r="AN1399" s="7">
        <v>0.33907073310955105</v>
      </c>
      <c r="AO1399" s="7">
        <v>2.5710770611618574E-5</v>
      </c>
      <c r="AP1399" s="7">
        <v>1.0205681915260707</v>
      </c>
      <c r="AQ1399" s="7">
        <v>0.85599732804719308</v>
      </c>
      <c r="AR1399" s="7">
        <v>0.58229780448628776</v>
      </c>
      <c r="AS1399" s="7">
        <v>1.5598473771654959</v>
      </c>
    </row>
    <row r="1400" spans="34:45" x14ac:dyDescent="0.25">
      <c r="AH1400" t="str">
        <v>Sri Lanka</v>
      </c>
      <c r="AI1400">
        <v>72.3</v>
      </c>
      <c r="AJ1400" s="7">
        <v>70.496435055800561</v>
      </c>
      <c r="AK1400" s="7">
        <v>1.8035649441994366</v>
      </c>
      <c r="AL1400" s="7">
        <v>1.8057883814679629</v>
      </c>
      <c r="AM1400" s="7">
        <v>1.2312834058212756E-3</v>
      </c>
      <c r="AN1400" s="7">
        <v>0.39255335154608717</v>
      </c>
      <c r="AO1400" s="7">
        <v>3.1662064145569921E-5</v>
      </c>
      <c r="AP1400" s="7">
        <v>1.0205681915260707</v>
      </c>
      <c r="AQ1400" s="7">
        <v>0.86045942561964184</v>
      </c>
      <c r="AR1400" s="7">
        <v>0.62654078202945984</v>
      </c>
      <c r="AS1400" s="7">
        <v>1.8057883814679629</v>
      </c>
    </row>
    <row r="1401" spans="34:45" x14ac:dyDescent="0.25">
      <c r="AH1401" t="str">
        <v>Sri Lanka</v>
      </c>
      <c r="AI1401">
        <v>73.7</v>
      </c>
      <c r="AJ1401" s="7">
        <v>71.340114510781007</v>
      </c>
      <c r="AK1401" s="7">
        <v>2.3598854892189962</v>
      </c>
      <c r="AL1401" s="7">
        <v>2.3625893658116595</v>
      </c>
      <c r="AM1401" s="7">
        <v>1.1444547375816193E-3</v>
      </c>
      <c r="AN1401" s="7">
        <v>0.51361648820520711</v>
      </c>
      <c r="AO1401" s="7">
        <v>5.0375874700894267E-5</v>
      </c>
      <c r="AP1401" s="7">
        <v>1.0205681915260707</v>
      </c>
      <c r="AQ1401" s="7">
        <v>0.86150018543588591</v>
      </c>
      <c r="AR1401" s="7">
        <v>0.71667041811784526</v>
      </c>
      <c r="AS1401" s="7">
        <v>2.3625893658116595</v>
      </c>
    </row>
    <row r="1402" spans="34:45" x14ac:dyDescent="0.25">
      <c r="AH1402" t="str">
        <v>Sri Lanka</v>
      </c>
      <c r="AI1402">
        <v>73.8</v>
      </c>
      <c r="AJ1402" s="7">
        <v>71.246198890421809</v>
      </c>
      <c r="AK1402" s="7">
        <v>2.5538011095781883</v>
      </c>
      <c r="AL1402" s="7">
        <v>2.5569525803155169</v>
      </c>
      <c r="AM1402" s="7">
        <v>1.2325104351131942E-3</v>
      </c>
      <c r="AN1402" s="7">
        <v>0.55584568982694038</v>
      </c>
      <c r="AO1402" s="7">
        <v>6.3545301107059807E-5</v>
      </c>
      <c r="AP1402" s="7">
        <v>1.0308575175648222</v>
      </c>
      <c r="AQ1402" s="7">
        <v>0.86591139955257557</v>
      </c>
      <c r="AR1402" s="7">
        <v>0.7455505950818766</v>
      </c>
      <c r="AS1402" s="7">
        <v>2.5569525803155169</v>
      </c>
    </row>
    <row r="1403" spans="34:45" x14ac:dyDescent="0.25">
      <c r="AH1403" t="str">
        <v>Sri Lanka</v>
      </c>
      <c r="AI1403">
        <v>74.2</v>
      </c>
      <c r="AJ1403" s="7">
        <v>71.202259398996858</v>
      </c>
      <c r="AK1403" s="7">
        <v>2.9977406010031444</v>
      </c>
      <c r="AL1403" s="7">
        <v>3.0018499562640346</v>
      </c>
      <c r="AM1403" s="7">
        <v>1.3689409266825791E-3</v>
      </c>
      <c r="AN1403" s="7">
        <v>0.65251557912861025</v>
      </c>
      <c r="AO1403" s="7">
        <v>9.7276997690274995E-5</v>
      </c>
      <c r="AP1403" s="7">
        <v>1.0308575175648222</v>
      </c>
      <c r="AQ1403" s="7">
        <v>0.86820048424503826</v>
      </c>
      <c r="AR1403" s="7">
        <v>0.80778436425113498</v>
      </c>
      <c r="AS1403" s="7">
        <v>3.0018499562640346</v>
      </c>
    </row>
    <row r="1404" spans="34:45" x14ac:dyDescent="0.25">
      <c r="AH1404" t="str">
        <v>Sri Lanka</v>
      </c>
      <c r="AI1404">
        <v>69.099999999999994</v>
      </c>
      <c r="AJ1404" s="7">
        <v>69.054243990491102</v>
      </c>
      <c r="AK1404" s="7">
        <v>4.5756009508892248E-2</v>
      </c>
      <c r="AL1404" s="7">
        <v>4.583227427822209E-2</v>
      </c>
      <c r="AM1404" s="7">
        <v>1.6639970529693814E-3</v>
      </c>
      <c r="AN1404" s="7">
        <v>9.9611423089458924E-3</v>
      </c>
      <c r="AO1404" s="7">
        <v>2.756403916855109E-8</v>
      </c>
      <c r="AP1404" s="7">
        <v>1.0308575175648222</v>
      </c>
      <c r="AQ1404" s="7">
        <v>0.86840955240884221</v>
      </c>
      <c r="AR1404" s="7">
        <v>9.9805522437117142E-2</v>
      </c>
      <c r="AS1404" s="7">
        <v>4.583227427822209E-2</v>
      </c>
    </row>
    <row r="1405" spans="34:45" x14ac:dyDescent="0.25">
      <c r="AH1405" t="str">
        <v>Sri Lanka</v>
      </c>
      <c r="AI1405">
        <v>73.900000000000006</v>
      </c>
      <c r="AJ1405" s="7">
        <v>70.690216771080998</v>
      </c>
      <c r="AK1405" s="7">
        <v>3.209783228919008</v>
      </c>
      <c r="AL1405" s="7">
        <v>3.2158710957949204</v>
      </c>
      <c r="AM1405" s="7">
        <v>1.893069309859107E-3</v>
      </c>
      <c r="AN1405" s="7">
        <v>0.69885413257216067</v>
      </c>
      <c r="AO1405" s="7">
        <v>1.5438719205659372E-4</v>
      </c>
      <c r="AP1405" s="7">
        <v>1.0386467129748296</v>
      </c>
      <c r="AQ1405" s="7">
        <v>0.86842259434933766</v>
      </c>
      <c r="AR1405" s="7">
        <v>0.83597495929732291</v>
      </c>
      <c r="AS1405" s="7">
        <v>3.2158710957949204</v>
      </c>
    </row>
    <row r="1406" spans="34:45" x14ac:dyDescent="0.25">
      <c r="AH1406" t="str">
        <v>Suriname</v>
      </c>
      <c r="AI1406">
        <v>71.400000000000006</v>
      </c>
      <c r="AJ1406" s="7">
        <v>69.807308836154817</v>
      </c>
      <c r="AK1406" s="7">
        <v>1.5926911638451884</v>
      </c>
      <c r="AL1406" s="7">
        <v>1.5962338739445505</v>
      </c>
      <c r="AM1406" s="7">
        <v>2.2194179419382804E-3</v>
      </c>
      <c r="AN1406" s="7">
        <v>0.34682741297126601</v>
      </c>
      <c r="AO1406" s="7">
        <v>4.4594328354435567E-5</v>
      </c>
      <c r="AP1406" s="7">
        <v>1.0386467129748296</v>
      </c>
      <c r="AQ1406" s="7">
        <v>0.86978038527373336</v>
      </c>
      <c r="AR1406" s="7">
        <v>0.58892054894634638</v>
      </c>
      <c r="AS1406" s="7">
        <v>1.5962338739445505</v>
      </c>
    </row>
    <row r="1407" spans="34:45" x14ac:dyDescent="0.25">
      <c r="AH1407" t="str">
        <v>Suriname</v>
      </c>
      <c r="AI1407">
        <v>71.2</v>
      </c>
      <c r="AJ1407" s="7">
        <v>69.804662090147673</v>
      </c>
      <c r="AK1407" s="7">
        <v>1.39533790985233</v>
      </c>
      <c r="AL1407" s="7">
        <v>1.3979000955493022</v>
      </c>
      <c r="AM1407" s="7">
        <v>1.8328818383585841E-3</v>
      </c>
      <c r="AN1407" s="7">
        <v>0.30379256019081391</v>
      </c>
      <c r="AO1407" s="7">
        <v>2.8244521795771253E-5</v>
      </c>
      <c r="AP1407" s="7">
        <v>1.0386467129748296</v>
      </c>
      <c r="AQ1407" s="7">
        <v>0.8708800300353815</v>
      </c>
      <c r="AR1407" s="7">
        <v>0.55117380216299638</v>
      </c>
      <c r="AS1407" s="7">
        <v>1.3979000955493022</v>
      </c>
    </row>
    <row r="1408" spans="34:45" x14ac:dyDescent="0.25">
      <c r="AH1408" t="str">
        <v>Suriname</v>
      </c>
      <c r="AI1408">
        <v>71.3</v>
      </c>
      <c r="AJ1408" s="7">
        <v>69.859604188709952</v>
      </c>
      <c r="AK1408" s="7">
        <v>1.4403958112900455</v>
      </c>
      <c r="AL1408" s="7">
        <v>1.4425743980121915</v>
      </c>
      <c r="AM1408" s="7">
        <v>1.5102075325529498E-3</v>
      </c>
      <c r="AN1408" s="7">
        <v>0.31355187690376524</v>
      </c>
      <c r="AO1408" s="7">
        <v>2.4783381478907253E-5</v>
      </c>
      <c r="AP1408" s="7">
        <v>1.0464994400123697</v>
      </c>
      <c r="AQ1408" s="7">
        <v>0.87237315699187001</v>
      </c>
      <c r="AR1408" s="7">
        <v>0.55995703130130015</v>
      </c>
      <c r="AS1408" s="7">
        <v>1.4425743980121915</v>
      </c>
    </row>
    <row r="1409" spans="34:45" x14ac:dyDescent="0.25">
      <c r="AH1409" t="str">
        <v>Suriname</v>
      </c>
      <c r="AI1409">
        <v>76</v>
      </c>
      <c r="AJ1409" s="7">
        <v>69.23245550738838</v>
      </c>
      <c r="AK1409" s="7">
        <v>6.7675444926116199</v>
      </c>
      <c r="AL1409" s="7">
        <v>6.7757704370323255</v>
      </c>
      <c r="AM1409" s="7">
        <v>1.2140234822224875E-3</v>
      </c>
      <c r="AN1409" s="7">
        <v>1.4729712541491362</v>
      </c>
      <c r="AO1409" s="7">
        <v>4.3953346180182441E-4</v>
      </c>
      <c r="AP1409" s="7">
        <v>1.0491313979639725</v>
      </c>
      <c r="AQ1409" s="7">
        <v>0.87581671861781774</v>
      </c>
      <c r="AR1409" s="7">
        <v>1.2136602713070641</v>
      </c>
      <c r="AS1409" s="7">
        <v>6.7757704370323255</v>
      </c>
    </row>
    <row r="1410" spans="34:45" x14ac:dyDescent="0.25">
      <c r="AH1410" t="str">
        <v>Suriname</v>
      </c>
      <c r="AI1410">
        <v>73</v>
      </c>
      <c r="AJ1410" s="7">
        <v>74.049583547725049</v>
      </c>
      <c r="AK1410" s="7">
        <v>-1.0495835477250495</v>
      </c>
      <c r="AL1410" s="7">
        <v>-1.0518030171962514</v>
      </c>
      <c r="AM1410" s="7">
        <v>2.1101569732307757E-3</v>
      </c>
      <c r="AN1410" s="7">
        <v>-0.22854676750444256</v>
      </c>
      <c r="AO1410" s="7">
        <v>1.8409037274602326E-5</v>
      </c>
      <c r="AP1410" s="7">
        <v>1.0491313979639725</v>
      </c>
      <c r="AQ1410" s="7">
        <v>0.87627864565805158</v>
      </c>
      <c r="AR1410" s="7">
        <v>0.47806565187685524</v>
      </c>
      <c r="AS1410" s="7">
        <v>-1.0518030171962514</v>
      </c>
    </row>
    <row r="1411" spans="34:45" x14ac:dyDescent="0.25">
      <c r="AH1411" t="str">
        <v>Suriname</v>
      </c>
      <c r="AI1411">
        <v>70</v>
      </c>
      <c r="AJ1411" s="7">
        <v>68.346652426218043</v>
      </c>
      <c r="AK1411" s="7">
        <v>1.6533475737819572</v>
      </c>
      <c r="AL1411" s="7">
        <v>1.6548060623339018</v>
      </c>
      <c r="AM1411" s="7">
        <v>8.8136524583887709E-4</v>
      </c>
      <c r="AN1411" s="7">
        <v>0.35979489961420108</v>
      </c>
      <c r="AO1411" s="7">
        <v>1.9032577939896986E-5</v>
      </c>
      <c r="AP1411" s="7">
        <v>1.0491313979639725</v>
      </c>
      <c r="AQ1411" s="7">
        <v>0.87775320777876686</v>
      </c>
      <c r="AR1411" s="7">
        <v>0.59982905866104974</v>
      </c>
      <c r="AS1411" s="7">
        <v>1.6548060623339018</v>
      </c>
    </row>
    <row r="1412" spans="34:45" x14ac:dyDescent="0.25">
      <c r="AH1412" t="str">
        <v>Suriname</v>
      </c>
      <c r="AI1412">
        <v>69.8</v>
      </c>
      <c r="AJ1412" s="7">
        <v>68.04337094355958</v>
      </c>
      <c r="AK1412" s="7">
        <v>1.756629056440417</v>
      </c>
      <c r="AL1412" s="7">
        <v>1.7580579802876355</v>
      </c>
      <c r="AM1412" s="7">
        <v>8.1278539345142477E-4</v>
      </c>
      <c r="AN1412" s="7">
        <v>0.38225748470026039</v>
      </c>
      <c r="AO1412" s="7">
        <v>1.9810241376524506E-5</v>
      </c>
      <c r="AP1412" s="7">
        <v>1.0491313979639725</v>
      </c>
      <c r="AQ1412" s="7">
        <v>0.88083312174668738</v>
      </c>
      <c r="AR1412" s="7">
        <v>0.61826975075630253</v>
      </c>
      <c r="AS1412" s="7">
        <v>1.7580579802876355</v>
      </c>
    </row>
    <row r="1413" spans="34:45" x14ac:dyDescent="0.25">
      <c r="AH1413" t="str">
        <v>Suriname</v>
      </c>
      <c r="AI1413">
        <v>69.5</v>
      </c>
      <c r="AJ1413" s="7">
        <v>73.489327264189555</v>
      </c>
      <c r="AK1413" s="7">
        <v>-3.989327264189555</v>
      </c>
      <c r="AL1413" s="7">
        <v>-3.9971140085780235</v>
      </c>
      <c r="AM1413" s="7">
        <v>1.9480916410584913E-3</v>
      </c>
      <c r="AN1413" s="7">
        <v>-0.86860529030854328</v>
      </c>
      <c r="AO1413" s="7">
        <v>2.4544260030919831E-4</v>
      </c>
      <c r="AP1413" s="7">
        <v>1.0491313979639725</v>
      </c>
      <c r="AQ1413" s="7">
        <v>0.88155263652665017</v>
      </c>
      <c r="AR1413" s="7">
        <v>0.93198996255782884</v>
      </c>
      <c r="AS1413" s="7">
        <v>-3.9971140085780235</v>
      </c>
    </row>
    <row r="1414" spans="34:45" x14ac:dyDescent="0.25">
      <c r="AH1414" t="str">
        <v>Suriname</v>
      </c>
      <c r="AI1414">
        <v>69.3</v>
      </c>
      <c r="AJ1414" s="7">
        <v>66.99036636315833</v>
      </c>
      <c r="AK1414" s="7">
        <v>2.3096336368416672</v>
      </c>
      <c r="AL1414" s="7">
        <v>2.3116832647529106</v>
      </c>
      <c r="AM1414" s="7">
        <v>8.8663872879764824E-4</v>
      </c>
      <c r="AN1414" s="7">
        <v>0.50261457950498156</v>
      </c>
      <c r="AO1414" s="7">
        <v>3.7363783299568004E-5</v>
      </c>
      <c r="AP1414" s="7">
        <v>1.0491313979639725</v>
      </c>
      <c r="AQ1414" s="7">
        <v>0.88201072541983927</v>
      </c>
      <c r="AR1414" s="7">
        <v>0.70895315748290566</v>
      </c>
      <c r="AS1414" s="7">
        <v>2.3116832647529106</v>
      </c>
    </row>
    <row r="1415" spans="34:45" x14ac:dyDescent="0.25">
      <c r="AH1415" t="str">
        <v>Suriname</v>
      </c>
      <c r="AI1415">
        <v>68.900000000000006</v>
      </c>
      <c r="AJ1415" s="7">
        <v>72.716232162058731</v>
      </c>
      <c r="AK1415" s="7">
        <v>-3.816232162058725</v>
      </c>
      <c r="AL1415" s="7">
        <v>-3.8248782345173269</v>
      </c>
      <c r="AM1415" s="7">
        <v>2.2604830607615787E-3</v>
      </c>
      <c r="AN1415" s="7">
        <v>-0.83104696990970439</v>
      </c>
      <c r="AO1415" s="7">
        <v>2.6078582030202637E-4</v>
      </c>
      <c r="AP1415" s="7">
        <v>1.0491313979639725</v>
      </c>
      <c r="AQ1415" s="7">
        <v>0.88255914859854889</v>
      </c>
      <c r="AR1415" s="7">
        <v>0.91161777621418971</v>
      </c>
      <c r="AS1415" s="7">
        <v>-3.8248782345173269</v>
      </c>
    </row>
    <row r="1416" spans="34:45" x14ac:dyDescent="0.25">
      <c r="AH1416" t="str">
        <v>Swaziland</v>
      </c>
      <c r="AI1416">
        <v>58.4</v>
      </c>
      <c r="AJ1416" s="7">
        <v>60.667348722262531</v>
      </c>
      <c r="AK1416" s="7">
        <v>-2.2673487222625326</v>
      </c>
      <c r="AL1416" s="7">
        <v>-2.2763656587069683</v>
      </c>
      <c r="AM1416" s="7">
        <v>3.9611107336584572E-3</v>
      </c>
      <c r="AN1416" s="7">
        <v>-0.49417360231532265</v>
      </c>
      <c r="AO1416" s="7">
        <v>1.6186334939681036E-4</v>
      </c>
      <c r="AP1416" s="7">
        <v>1.0491313979639725</v>
      </c>
      <c r="AQ1416" s="7">
        <v>0.88559898098192036</v>
      </c>
      <c r="AR1416" s="7">
        <v>0.70297482338652972</v>
      </c>
      <c r="AS1416" s="7">
        <v>-2.2763656587069683</v>
      </c>
    </row>
    <row r="1417" spans="34:45" x14ac:dyDescent="0.25">
      <c r="AH1417" t="str">
        <v>Swaziland</v>
      </c>
      <c r="AI1417">
        <v>57.6</v>
      </c>
      <c r="AJ1417" s="7">
        <v>60.346715090603958</v>
      </c>
      <c r="AK1417" s="7">
        <v>-2.7467150906039564</v>
      </c>
      <c r="AL1417" s="7">
        <v>-2.7570634793537598</v>
      </c>
      <c r="AM1417" s="7">
        <v>3.7534096792828818E-3</v>
      </c>
      <c r="AN1417" s="7">
        <v>-0.59859014060642146</v>
      </c>
      <c r="AO1417" s="7">
        <v>2.2499195520480774E-4</v>
      </c>
      <c r="AP1417" s="7">
        <v>1.0491313979639725</v>
      </c>
      <c r="AQ1417" s="7">
        <v>0.88744389319460348</v>
      </c>
      <c r="AR1417" s="7">
        <v>0.7736860736800304</v>
      </c>
      <c r="AS1417" s="7">
        <v>-2.7570634793537598</v>
      </c>
    </row>
    <row r="1418" spans="34:45" x14ac:dyDescent="0.25">
      <c r="AH1418" t="str">
        <v>Swaziland</v>
      </c>
      <c r="AI1418">
        <v>56.5</v>
      </c>
      <c r="AJ1418" s="7">
        <v>59.618183683701091</v>
      </c>
      <c r="AK1418" s="7">
        <v>-3.1181836837010906</v>
      </c>
      <c r="AL1418" s="7">
        <v>-3.1300107903648677</v>
      </c>
      <c r="AM1418" s="7">
        <v>3.7786153006834858E-3</v>
      </c>
      <c r="AN1418" s="7">
        <v>-0.6795526876611615</v>
      </c>
      <c r="AO1418" s="7">
        <v>2.919253686974787E-4</v>
      </c>
      <c r="AP1418" s="7">
        <v>1.0491313979639725</v>
      </c>
      <c r="AQ1418" s="7">
        <v>0.88998953848678386</v>
      </c>
      <c r="AR1418" s="7">
        <v>0.82434985756119439</v>
      </c>
      <c r="AS1418" s="7">
        <v>-3.1300107903648677</v>
      </c>
    </row>
    <row r="1419" spans="34:45" x14ac:dyDescent="0.25">
      <c r="AH1419" t="str">
        <v>Swaziland</v>
      </c>
      <c r="AI1419">
        <v>55</v>
      </c>
      <c r="AJ1419" s="7">
        <v>58.645553758314321</v>
      </c>
      <c r="AK1419" s="7">
        <v>-3.6455537583143212</v>
      </c>
      <c r="AL1419" s="7">
        <v>-3.6604560740318108</v>
      </c>
      <c r="AM1419" s="7">
        <v>4.0711636517674144E-3</v>
      </c>
      <c r="AN1419" s="7">
        <v>-0.7946002968774647</v>
      </c>
      <c r="AO1419" s="7">
        <v>4.3016636417903052E-4</v>
      </c>
      <c r="AP1419" s="7">
        <v>1.0491313979639725</v>
      </c>
      <c r="AQ1419" s="7">
        <v>0.89091512737350353</v>
      </c>
      <c r="AR1419" s="7">
        <v>0.89140355444515962</v>
      </c>
      <c r="AS1419" s="7">
        <v>-3.6604560740318108</v>
      </c>
    </row>
    <row r="1420" spans="34:45" x14ac:dyDescent="0.25">
      <c r="AH1420" t="str">
        <v>Swaziland</v>
      </c>
      <c r="AI1420">
        <v>53.6</v>
      </c>
      <c r="AJ1420" s="7">
        <v>57.444012945924975</v>
      </c>
      <c r="AK1420" s="7">
        <v>-3.8440129459249732</v>
      </c>
      <c r="AL1420" s="7">
        <v>-3.8607358075526732</v>
      </c>
      <c r="AM1420" s="7">
        <v>4.3315218811360587E-3</v>
      </c>
      <c r="AN1420" s="7">
        <v>-0.83796683861160026</v>
      </c>
      <c r="AO1420" s="7">
        <v>5.0912939130332805E-4</v>
      </c>
      <c r="AP1420" s="7">
        <v>1.0491313979639725</v>
      </c>
      <c r="AQ1420" s="7">
        <v>0.89424295861738901</v>
      </c>
      <c r="AR1420" s="7">
        <v>0.91540528653247366</v>
      </c>
      <c r="AS1420" s="7">
        <v>-3.8607358075526732</v>
      </c>
    </row>
    <row r="1421" spans="34:45" x14ac:dyDescent="0.25">
      <c r="AH1421" t="str">
        <v>Swaziland</v>
      </c>
      <c r="AI1421">
        <v>52.6</v>
      </c>
      <c r="AJ1421" s="7">
        <v>70.905336950573599</v>
      </c>
      <c r="AK1421" s="7">
        <v>-18.305336950573597</v>
      </c>
      <c r="AL1421" s="7">
        <v>-18.340691715282571</v>
      </c>
      <c r="AM1421" s="7">
        <v>1.9276680104444305E-3</v>
      </c>
      <c r="AN1421" s="7">
        <v>-3.9856218303855084</v>
      </c>
      <c r="AO1421" s="7">
        <v>5.1134162984221212E-3</v>
      </c>
      <c r="AP1421" s="7">
        <v>1.0491313979639725</v>
      </c>
      <c r="AQ1421" s="7">
        <v>0.89550179282500431</v>
      </c>
      <c r="AR1421" s="7">
        <v>1.9964022215940125</v>
      </c>
      <c r="AS1421" s="7">
        <v>-18.340691715282571</v>
      </c>
    </row>
    <row r="1422" spans="34:45" x14ac:dyDescent="0.25">
      <c r="AH1422" t="str">
        <v>Swaziland</v>
      </c>
      <c r="AI1422">
        <v>51.4</v>
      </c>
      <c r="AJ1422" s="7">
        <v>56.484097869763879</v>
      </c>
      <c r="AK1422" s="7">
        <v>-5.0840978697638803</v>
      </c>
      <c r="AL1422" s="7">
        <v>-5.1070714168503972</v>
      </c>
      <c r="AM1422" s="7">
        <v>4.498379836772465E-3</v>
      </c>
      <c r="AN1422" s="7">
        <v>-1.1083892024084969</v>
      </c>
      <c r="AO1422" s="7">
        <v>9.2522524699732722E-4</v>
      </c>
      <c r="AP1422" s="7">
        <v>1.0491313979639725</v>
      </c>
      <c r="AQ1422" s="7">
        <v>0.90090125664951892</v>
      </c>
      <c r="AR1422" s="7">
        <v>1.0528006470403106</v>
      </c>
      <c r="AS1422" s="7">
        <v>-5.1070714168503972</v>
      </c>
    </row>
    <row r="1423" spans="34:45" x14ac:dyDescent="0.25">
      <c r="AH1423" t="str">
        <v>Swaziland</v>
      </c>
      <c r="AI1423">
        <v>50</v>
      </c>
      <c r="AJ1423" s="7">
        <v>70.36225257607849</v>
      </c>
      <c r="AK1423" s="7">
        <v>-20.36225257607849</v>
      </c>
      <c r="AL1423" s="7">
        <v>-20.401438950561431</v>
      </c>
      <c r="AM1423" s="7">
        <v>1.9207652253305889E-3</v>
      </c>
      <c r="AN1423" s="7">
        <v>-4.4334588300998732</v>
      </c>
      <c r="AO1423" s="7">
        <v>6.3043943866347386E-3</v>
      </c>
      <c r="AP1423" s="7">
        <v>1.0491313979639725</v>
      </c>
      <c r="AQ1423" s="7">
        <v>0.90624381321923131</v>
      </c>
      <c r="AR1423" s="7">
        <v>2.1055780275496496</v>
      </c>
      <c r="AS1423" s="7">
        <v>-20.401438950561431</v>
      </c>
    </row>
    <row r="1424" spans="34:45" x14ac:dyDescent="0.25">
      <c r="AH1424" t="str">
        <v>Swaziland</v>
      </c>
      <c r="AI1424">
        <v>47.8</v>
      </c>
      <c r="AJ1424" s="7">
        <v>52.621029646460684</v>
      </c>
      <c r="AK1424" s="7">
        <v>-4.821029646460687</v>
      </c>
      <c r="AL1424" s="7">
        <v>-4.8553417273514032</v>
      </c>
      <c r="AM1424" s="7">
        <v>7.0668724916780681E-3</v>
      </c>
      <c r="AN1424" s="7">
        <v>-1.0523959586762384</v>
      </c>
      <c r="AO1424" s="7">
        <v>1.3137548971194255E-3</v>
      </c>
      <c r="AP1424" s="7">
        <v>1.0491313979639725</v>
      </c>
      <c r="AQ1424" s="7">
        <v>0.91472737069569521</v>
      </c>
      <c r="AR1424" s="7">
        <v>1.0258635185424221</v>
      </c>
      <c r="AS1424" s="7">
        <v>-4.8553417273514032</v>
      </c>
    </row>
    <row r="1425" spans="34:45" x14ac:dyDescent="0.25">
      <c r="AH1425" t="str">
        <v>Swaziland</v>
      </c>
      <c r="AI1425">
        <v>46</v>
      </c>
      <c r="AJ1425" s="7">
        <v>69.005586174489508</v>
      </c>
      <c r="AK1425" s="7">
        <v>-23.005586174489508</v>
      </c>
      <c r="AL1425" s="7">
        <v>-23.060849350784892</v>
      </c>
      <c r="AM1425" s="7">
        <v>2.3964068042230504E-3</v>
      </c>
      <c r="AN1425" s="7">
        <v>-5.010183943328208</v>
      </c>
      <c r="AO1425" s="7">
        <v>1.0049828035327751E-2</v>
      </c>
      <c r="AP1425" s="7">
        <v>1.0491313979639725</v>
      </c>
      <c r="AQ1425" s="7">
        <v>0.91788736667438353</v>
      </c>
      <c r="AR1425" s="7">
        <v>2.2383440180919929</v>
      </c>
      <c r="AS1425" s="7">
        <v>-23.060849350784892</v>
      </c>
    </row>
    <row r="1426" spans="34:45" x14ac:dyDescent="0.25">
      <c r="AH1426" t="str">
        <v>Swaziland</v>
      </c>
      <c r="AI1426">
        <v>45.6</v>
      </c>
      <c r="AJ1426" s="7">
        <v>68.369159242387809</v>
      </c>
      <c r="AK1426" s="7">
        <v>-22.769159242387808</v>
      </c>
      <c r="AL1426" s="7">
        <v>-22.831338135480909</v>
      </c>
      <c r="AM1426" s="7">
        <v>2.7234011744792343E-3</v>
      </c>
      <c r="AN1426" s="7">
        <v>-4.9595074845700466</v>
      </c>
      <c r="AO1426" s="7">
        <v>1.1194941839261922E-2</v>
      </c>
      <c r="AP1426" s="7">
        <v>1.0950400512086551</v>
      </c>
      <c r="AQ1426" s="7">
        <v>0.91942884383725132</v>
      </c>
      <c r="AR1426" s="7">
        <v>2.2269951694087813</v>
      </c>
      <c r="AS1426" s="7">
        <v>-22.831338135480909</v>
      </c>
    </row>
    <row r="1427" spans="34:45" x14ac:dyDescent="0.25">
      <c r="AH1427" t="str">
        <v>Swaziland</v>
      </c>
      <c r="AI1427">
        <v>45.9</v>
      </c>
      <c r="AJ1427" s="7">
        <v>69.880889327852429</v>
      </c>
      <c r="AK1427" s="7">
        <v>-23.980889327852431</v>
      </c>
      <c r="AL1427" s="7">
        <v>-24.084489940759564</v>
      </c>
      <c r="AM1427" s="7">
        <v>4.3015489703937398E-3</v>
      </c>
      <c r="AN1427" s="7">
        <v>-5.2275806145452277</v>
      </c>
      <c r="AO1427" s="7">
        <v>1.9676473596850898E-2</v>
      </c>
      <c r="AP1427" s="7">
        <v>1.0950400512086551</v>
      </c>
      <c r="AQ1427" s="7">
        <v>0.92316501327493183</v>
      </c>
      <c r="AR1427" s="7">
        <v>2.2863903023205001</v>
      </c>
      <c r="AS1427" s="7">
        <v>-24.084489940759564</v>
      </c>
    </row>
    <row r="1428" spans="34:45" x14ac:dyDescent="0.25">
      <c r="AH1428" t="str">
        <v>Swaziland</v>
      </c>
      <c r="AI1428">
        <v>46.4</v>
      </c>
      <c r="AJ1428" s="7">
        <v>50.842435051084685</v>
      </c>
      <c r="AK1428" s="7">
        <v>-4.4424350510846864</v>
      </c>
      <c r="AL1428" s="7">
        <v>-4.4814644823953333</v>
      </c>
      <c r="AM1428" s="7">
        <v>8.7090796912408733E-3</v>
      </c>
      <c r="AN1428" s="7">
        <v>-0.97055442208810061</v>
      </c>
      <c r="AO1428" s="7">
        <v>1.3793029695545209E-3</v>
      </c>
      <c r="AP1428" s="7">
        <v>1.0950400512086551</v>
      </c>
      <c r="AQ1428" s="7">
        <v>0.92503655157445852</v>
      </c>
      <c r="AR1428" s="7">
        <v>0.98516720514240663</v>
      </c>
      <c r="AS1428" s="7">
        <v>-4.4814644823953333</v>
      </c>
    </row>
    <row r="1429" spans="34:45" x14ac:dyDescent="0.25">
      <c r="AH1429" t="str">
        <v>Swaziland</v>
      </c>
      <c r="AI1429">
        <v>47.1</v>
      </c>
      <c r="AJ1429" s="7">
        <v>51.667448324248966</v>
      </c>
      <c r="AK1429" s="7">
        <v>-4.5674483242489643</v>
      </c>
      <c r="AL1429" s="7">
        <v>-4.6067307661153993</v>
      </c>
      <c r="AM1429" s="7">
        <v>8.527184213884563E-3</v>
      </c>
      <c r="AN1429" s="7">
        <v>-0.9977749734672533</v>
      </c>
      <c r="AO1429" s="7">
        <v>1.4270487084746333E-3</v>
      </c>
      <c r="AP1429" s="7">
        <v>1.1033838166983498</v>
      </c>
      <c r="AQ1429" s="7">
        <v>0.9253743097289473</v>
      </c>
      <c r="AR1429" s="7">
        <v>0.99888686720131292</v>
      </c>
      <c r="AS1429" s="7">
        <v>-4.6067307661153993</v>
      </c>
    </row>
    <row r="1430" spans="34:45" x14ac:dyDescent="0.25">
      <c r="AH1430" t="str">
        <v>Swaziland</v>
      </c>
      <c r="AI1430">
        <v>48.4</v>
      </c>
      <c r="AJ1430" s="7">
        <v>52.930428208151525</v>
      </c>
      <c r="AK1430" s="7">
        <v>-4.5304282081515268</v>
      </c>
      <c r="AL1430" s="7">
        <v>-4.567236769109793</v>
      </c>
      <c r="AM1430" s="7">
        <v>8.059262705016482E-3</v>
      </c>
      <c r="AN1430" s="7">
        <v>-0.98945434342998106</v>
      </c>
      <c r="AO1430" s="7">
        <v>1.3257140358977316E-3</v>
      </c>
      <c r="AP1430" s="7">
        <v>1.1033838166983498</v>
      </c>
      <c r="AQ1430" s="7">
        <v>0.92572249237186854</v>
      </c>
      <c r="AR1430" s="7">
        <v>0.99471319656973545</v>
      </c>
      <c r="AS1430" s="7">
        <v>-4.567236769109793</v>
      </c>
    </row>
    <row r="1431" spans="34:45" x14ac:dyDescent="0.25">
      <c r="AH1431" t="str">
        <v>Sweden</v>
      </c>
      <c r="AI1431">
        <v>82.3</v>
      </c>
      <c r="AJ1431" s="7">
        <v>78.923482549226762</v>
      </c>
      <c r="AK1431" s="7">
        <v>3.3765174507732354</v>
      </c>
      <c r="AL1431" s="7">
        <v>3.4009685281641371</v>
      </c>
      <c r="AM1431" s="7">
        <v>7.1894453560557891E-3</v>
      </c>
      <c r="AN1431" s="7">
        <v>0.73711487539145926</v>
      </c>
      <c r="AO1431" s="7">
        <v>6.557648021873056E-4</v>
      </c>
      <c r="AP1431" s="7">
        <v>1.1033838166983498</v>
      </c>
      <c r="AQ1431" s="7">
        <v>0.92735360421481472</v>
      </c>
      <c r="AR1431" s="7">
        <v>0.85855394436893673</v>
      </c>
      <c r="AS1431" s="7">
        <v>3.4009685281641371</v>
      </c>
    </row>
    <row r="1432" spans="34:45" x14ac:dyDescent="0.25">
      <c r="AH1432" t="str">
        <v>Sweden</v>
      </c>
      <c r="AI1432">
        <v>81.900000000000006</v>
      </c>
      <c r="AJ1432" s="7">
        <v>78.884262040530743</v>
      </c>
      <c r="AK1432" s="7">
        <v>3.0157379594692628</v>
      </c>
      <c r="AL1432" s="7">
        <v>3.035851069828337</v>
      </c>
      <c r="AM1432" s="7">
        <v>6.6251966570321664E-3</v>
      </c>
      <c r="AN1432" s="7">
        <v>0.65816745307786029</v>
      </c>
      <c r="AO1432" s="7">
        <v>4.8151208126203336E-4</v>
      </c>
      <c r="AP1432" s="7">
        <v>1.1118051137279645</v>
      </c>
      <c r="AQ1432" s="7">
        <v>0.92821160610169384</v>
      </c>
      <c r="AR1432" s="7">
        <v>0.81127520181370039</v>
      </c>
      <c r="AS1432" s="7">
        <v>3.035851069828337</v>
      </c>
    </row>
    <row r="1433" spans="34:45" x14ac:dyDescent="0.25">
      <c r="AH1433" t="str">
        <v>Sweden</v>
      </c>
      <c r="AI1433">
        <v>81.7</v>
      </c>
      <c r="AJ1433" s="7">
        <v>82.337928009750485</v>
      </c>
      <c r="AK1433" s="7">
        <v>-0.63792800975048181</v>
      </c>
      <c r="AL1433" s="7">
        <v>-0.64691818103470156</v>
      </c>
      <c r="AM1433" s="7">
        <v>1.3896921663015566E-2</v>
      </c>
      <c r="AN1433" s="7">
        <v>-0.13973650725740075</v>
      </c>
      <c r="AO1433" s="7">
        <v>4.5863248436693673E-5</v>
      </c>
      <c r="AP1433" s="7">
        <v>1.1118051137279645</v>
      </c>
      <c r="AQ1433" s="7">
        <v>0.92868472819974812</v>
      </c>
      <c r="AR1433" s="7">
        <v>0.37381346585884351</v>
      </c>
      <c r="AS1433" s="7">
        <v>-0.64691818103470156</v>
      </c>
    </row>
    <row r="1434" spans="34:45" x14ac:dyDescent="0.25">
      <c r="AH1434" t="str">
        <v>Sweden</v>
      </c>
      <c r="AI1434">
        <v>81.7</v>
      </c>
      <c r="AJ1434" s="7">
        <v>82.805765708497859</v>
      </c>
      <c r="AK1434" s="7">
        <v>-1.1057657084978558</v>
      </c>
      <c r="AL1434" s="7">
        <v>-1.1224373343490901</v>
      </c>
      <c r="AM1434" s="7">
        <v>1.485305712937848E-2</v>
      </c>
      <c r="AN1434" s="7">
        <v>-0.24233267729651334</v>
      </c>
      <c r="AO1434" s="7">
        <v>1.4756642227070155E-4</v>
      </c>
      <c r="AP1434" s="7">
        <v>1.1118051137279645</v>
      </c>
      <c r="AQ1434" s="7">
        <v>0.92950124253264088</v>
      </c>
      <c r="AR1434" s="7">
        <v>0.49227297030866252</v>
      </c>
      <c r="AS1434" s="7">
        <v>-1.1224373343490901</v>
      </c>
    </row>
    <row r="1435" spans="34:45" x14ac:dyDescent="0.25">
      <c r="AH1435" t="str">
        <v>Syrian Arab Republic</v>
      </c>
      <c r="AI1435">
        <v>73.8</v>
      </c>
      <c r="AJ1435" s="7">
        <v>69.528929472917241</v>
      </c>
      <c r="AK1435" s="7">
        <v>4.271070527082756</v>
      </c>
      <c r="AL1435" s="7">
        <v>4.2752790530226337</v>
      </c>
      <c r="AM1435" s="7">
        <v>9.8438625588707744E-4</v>
      </c>
      <c r="AN1435" s="7">
        <v>0.92950124253264088</v>
      </c>
      <c r="AO1435" s="7">
        <v>1.4188679030615776E-4</v>
      </c>
      <c r="AP1435" s="7">
        <v>1.1118051137279645</v>
      </c>
      <c r="AQ1435" s="7">
        <v>0.93459390739673687</v>
      </c>
      <c r="AR1435" s="7">
        <v>0.96410644771863285</v>
      </c>
      <c r="AS1435" s="7">
        <v>4.2752790530226337</v>
      </c>
    </row>
    <row r="1436" spans="34:45" x14ac:dyDescent="0.25">
      <c r="AH1436" t="str">
        <v>Syrian Arab Republic</v>
      </c>
      <c r="AI1436">
        <v>73.7</v>
      </c>
      <c r="AJ1436" s="7">
        <v>69.449549457036511</v>
      </c>
      <c r="AK1436" s="7">
        <v>4.2504505429634918</v>
      </c>
      <c r="AL1436" s="7">
        <v>4.2548482997298693</v>
      </c>
      <c r="AM1436" s="7">
        <v>1.0335872060718522E-3</v>
      </c>
      <c r="AN1436" s="7">
        <v>0.92503655157445852</v>
      </c>
      <c r="AO1436" s="7">
        <v>1.4755800509448665E-4</v>
      </c>
      <c r="AP1436" s="7">
        <v>1.1231576917613038</v>
      </c>
      <c r="AQ1436" s="7">
        <v>0.93516180636989177</v>
      </c>
      <c r="AR1436" s="7">
        <v>0.96178820515457486</v>
      </c>
      <c r="AS1436" s="7">
        <v>4.2548482997298693</v>
      </c>
    </row>
    <row r="1437" spans="34:45" x14ac:dyDescent="0.25">
      <c r="AH1437" t="str">
        <v>Syrian Arab Republic</v>
      </c>
      <c r="AI1437">
        <v>73.5</v>
      </c>
      <c r="AJ1437" s="7">
        <v>68.740376579118617</v>
      </c>
      <c r="AK1437" s="7">
        <v>4.7596234208813826</v>
      </c>
      <c r="AL1437" s="7">
        <v>4.7654862248979502</v>
      </c>
      <c r="AM1437" s="7">
        <v>1.2302635533677131E-3</v>
      </c>
      <c r="AN1437" s="7">
        <v>1.0359511466721694</v>
      </c>
      <c r="AO1437" s="7">
        <v>2.2032312574430589E-4</v>
      </c>
      <c r="AP1437" s="7">
        <v>1.1231576917613038</v>
      </c>
      <c r="AQ1437" s="7">
        <v>0.9358532913544646</v>
      </c>
      <c r="AR1437" s="7">
        <v>1.0178168532069851</v>
      </c>
      <c r="AS1437" s="7">
        <v>4.7654862248979502</v>
      </c>
    </row>
    <row r="1438" spans="34:45" x14ac:dyDescent="0.25">
      <c r="AH1438" t="str">
        <v>Syrian Arab Republic</v>
      </c>
      <c r="AI1438">
        <v>73.2</v>
      </c>
      <c r="AJ1438" s="7">
        <v>67.947607535385998</v>
      </c>
      <c r="AK1438" s="7">
        <v>5.2523924646140046</v>
      </c>
      <c r="AL1438" s="7">
        <v>5.2604919253590223</v>
      </c>
      <c r="AM1438" s="7">
        <v>1.5396774408060483E-3</v>
      </c>
      <c r="AN1438" s="7">
        <v>1.1433814280817807</v>
      </c>
      <c r="AO1438" s="7">
        <v>3.3599278556049086E-4</v>
      </c>
      <c r="AP1438" s="7">
        <v>1.128888636463274</v>
      </c>
      <c r="AQ1438" s="7">
        <v>0.93836912004004414</v>
      </c>
      <c r="AR1438" s="7">
        <v>1.0692901514938686</v>
      </c>
      <c r="AS1438" s="7">
        <v>5.2604919253590223</v>
      </c>
    </row>
    <row r="1439" spans="34:45" x14ac:dyDescent="0.25">
      <c r="AH1439" t="str">
        <v>Syrian Arab Republic</v>
      </c>
      <c r="AI1439">
        <v>73</v>
      </c>
      <c r="AJ1439" s="7">
        <v>67.508268490341649</v>
      </c>
      <c r="AK1439" s="7">
        <v>5.4917315096583508</v>
      </c>
      <c r="AL1439" s="7">
        <v>5.5021778611928225</v>
      </c>
      <c r="AM1439" s="7">
        <v>1.898584850946091E-3</v>
      </c>
      <c r="AN1439" s="7">
        <v>1.1956975256591085</v>
      </c>
      <c r="AO1439" s="7">
        <v>4.5325932801973216E-4</v>
      </c>
      <c r="AP1439" s="7">
        <v>1.128888636463274</v>
      </c>
      <c r="AQ1439" s="7">
        <v>0.94057355268989296</v>
      </c>
      <c r="AR1439" s="7">
        <v>1.0934795497214882</v>
      </c>
      <c r="AS1439" s="7">
        <v>5.5021778611928225</v>
      </c>
    </row>
    <row r="1440" spans="34:45" x14ac:dyDescent="0.25">
      <c r="AH1440" t="str">
        <v>Syrian Arab Republic</v>
      </c>
      <c r="AI1440">
        <v>72.8</v>
      </c>
      <c r="AJ1440" s="7">
        <v>67.361706455567827</v>
      </c>
      <c r="AK1440" s="7">
        <v>5.4382935444321703</v>
      </c>
      <c r="AL1440" s="7">
        <v>5.4508545399065964</v>
      </c>
      <c r="AM1440" s="7">
        <v>2.3044084890663312E-3</v>
      </c>
      <c r="AN1440" s="7">
        <v>1.184303435381193</v>
      </c>
      <c r="AO1440" s="7">
        <v>5.3992836168952974E-4</v>
      </c>
      <c r="AP1440" s="7">
        <v>1.128888636463274</v>
      </c>
      <c r="AQ1440" s="7">
        <v>0.94170647436806953</v>
      </c>
      <c r="AR1440" s="7">
        <v>1.0882570630973147</v>
      </c>
      <c r="AS1440" s="7">
        <v>5.4508545399065964</v>
      </c>
    </row>
    <row r="1441" spans="34:45" x14ac:dyDescent="0.25">
      <c r="AH1441" t="str">
        <v>Syrian Arab Republic</v>
      </c>
      <c r="AI1441">
        <v>72.7</v>
      </c>
      <c r="AJ1441" s="7">
        <v>67.247411866513588</v>
      </c>
      <c r="AK1441" s="7">
        <v>5.4525881334864152</v>
      </c>
      <c r="AL1441" s="7">
        <v>5.4678515997779042</v>
      </c>
      <c r="AM1441" s="7">
        <v>2.7914924194557262E-3</v>
      </c>
      <c r="AN1441" s="7">
        <v>1.1877063443043319</v>
      </c>
      <c r="AO1441" s="7">
        <v>6.5813862587046576E-4</v>
      </c>
      <c r="AP1441" s="7">
        <v>1.128888636463274</v>
      </c>
      <c r="AQ1441" s="7">
        <v>0.94291170565752369</v>
      </c>
      <c r="AR1441" s="7">
        <v>1.0898194090326763</v>
      </c>
      <c r="AS1441" s="7">
        <v>5.4678515997779042</v>
      </c>
    </row>
    <row r="1442" spans="34:45" x14ac:dyDescent="0.25">
      <c r="AH1442" t="str">
        <v>Syrian Arab Republic</v>
      </c>
      <c r="AI1442">
        <v>72.599999999999994</v>
      </c>
      <c r="AJ1442" s="7">
        <v>67.094764969125777</v>
      </c>
      <c r="AK1442" s="7">
        <v>5.5052350308742177</v>
      </c>
      <c r="AL1442" s="7">
        <v>5.5237120224735605</v>
      </c>
      <c r="AM1442" s="7">
        <v>3.3450316606238716E-3</v>
      </c>
      <c r="AN1442" s="7">
        <v>1.1995070819984832</v>
      </c>
      <c r="AO1442" s="7">
        <v>8.0484042016449242E-4</v>
      </c>
      <c r="AP1442" s="7">
        <v>1.1404631659072275</v>
      </c>
      <c r="AQ1442" s="7">
        <v>0.94392455099727968</v>
      </c>
      <c r="AR1442" s="7">
        <v>1.0952201066445426</v>
      </c>
      <c r="AS1442" s="7">
        <v>5.5237120224735605</v>
      </c>
    </row>
    <row r="1443" spans="34:45" x14ac:dyDescent="0.25">
      <c r="AH1443" t="str">
        <v>Tajikistan</v>
      </c>
      <c r="AI1443">
        <v>69.599999999999994</v>
      </c>
      <c r="AJ1443" s="7">
        <v>67.604845911486663</v>
      </c>
      <c r="AK1443" s="7">
        <v>1.9951540885133312</v>
      </c>
      <c r="AL1443" s="7">
        <v>1.9996862677237273</v>
      </c>
      <c r="AM1443" s="7">
        <v>2.266445133693405E-3</v>
      </c>
      <c r="AN1443" s="7">
        <v>0.43447873277329624</v>
      </c>
      <c r="AO1443" s="7">
        <v>7.1468789716533433E-5</v>
      </c>
      <c r="AP1443" s="7">
        <v>1.1404631659072275</v>
      </c>
      <c r="AQ1443" s="7">
        <v>0.94399326052232035</v>
      </c>
      <c r="AR1443" s="7">
        <v>0.65915000779283639</v>
      </c>
      <c r="AS1443" s="7">
        <v>1.9996862677237273</v>
      </c>
    </row>
    <row r="1444" spans="34:45" x14ac:dyDescent="0.25">
      <c r="AH1444" t="str">
        <v>Tajikistan</v>
      </c>
      <c r="AI1444">
        <v>69.3</v>
      </c>
      <c r="AJ1444" s="7">
        <v>67.450891649421848</v>
      </c>
      <c r="AK1444" s="7">
        <v>1.8491083505781489</v>
      </c>
      <c r="AL1444" s="7">
        <v>1.8525376374407649</v>
      </c>
      <c r="AM1444" s="7">
        <v>1.8511293877696293E-3</v>
      </c>
      <c r="AN1444" s="7">
        <v>0.40259100727185987</v>
      </c>
      <c r="AO1444" s="7">
        <v>5.0097764281812891E-5</v>
      </c>
      <c r="AP1444" s="7">
        <v>1.1404631659072275</v>
      </c>
      <c r="AQ1444" s="7">
        <v>0.94455488495468043</v>
      </c>
      <c r="AR1444" s="7">
        <v>0.63450059674665382</v>
      </c>
      <c r="AS1444" s="7">
        <v>1.8525376374407649</v>
      </c>
    </row>
    <row r="1445" spans="34:45" x14ac:dyDescent="0.25">
      <c r="AH1445" t="str">
        <v>Tajikistan</v>
      </c>
      <c r="AI1445">
        <v>68.8</v>
      </c>
      <c r="AJ1445" s="7">
        <v>67.366886011068715</v>
      </c>
      <c r="AK1445" s="7">
        <v>1.4331139889312823</v>
      </c>
      <c r="AL1445" s="7">
        <v>1.4352132160296138</v>
      </c>
      <c r="AM1445" s="7">
        <v>1.4626587010805614E-3</v>
      </c>
      <c r="AN1445" s="7">
        <v>0.31195930908846725</v>
      </c>
      <c r="AO1445" s="7">
        <v>2.3758736333144243E-5</v>
      </c>
      <c r="AP1445" s="7">
        <v>1.1404631659072275</v>
      </c>
      <c r="AQ1445" s="7">
        <v>0.94832794831210931</v>
      </c>
      <c r="AR1445" s="7">
        <v>0.55853317635433908</v>
      </c>
      <c r="AS1445" s="7">
        <v>1.4352132160296138</v>
      </c>
    </row>
    <row r="1446" spans="34:45" x14ac:dyDescent="0.25">
      <c r="AH1446" t="str">
        <v>Tajikistan</v>
      </c>
      <c r="AI1446">
        <v>68.099999999999994</v>
      </c>
      <c r="AJ1446" s="7">
        <v>67.328292449206288</v>
      </c>
      <c r="AK1446" s="7">
        <v>0.77170755079370679</v>
      </c>
      <c r="AL1446" s="7">
        <v>0.77262040336339155</v>
      </c>
      <c r="AM1446" s="7">
        <v>1.1815020231292087E-3</v>
      </c>
      <c r="AN1446" s="7">
        <v>0.16796114669572249</v>
      </c>
      <c r="AO1446" s="7">
        <v>5.5617863814974611E-6</v>
      </c>
      <c r="AP1446" s="7">
        <v>1.1521925343545227</v>
      </c>
      <c r="AQ1446" s="7">
        <v>0.94853499438786459</v>
      </c>
      <c r="AR1446" s="7">
        <v>0.40983063171964401</v>
      </c>
      <c r="AS1446" s="7">
        <v>0.77262040336339155</v>
      </c>
    </row>
    <row r="1447" spans="34:45" x14ac:dyDescent="0.25">
      <c r="AH1447" t="str">
        <v>Tajikistan</v>
      </c>
      <c r="AI1447">
        <v>67.3</v>
      </c>
      <c r="AJ1447" s="7">
        <v>67.191594234759975</v>
      </c>
      <c r="AK1447" s="7">
        <v>0.10840576524002188</v>
      </c>
      <c r="AL1447" s="7">
        <v>0.10851077865584433</v>
      </c>
      <c r="AM1447" s="7">
        <v>9.6776944302935338E-4</v>
      </c>
      <c r="AN1447" s="7">
        <v>2.359185006487376E-2</v>
      </c>
      <c r="AO1447" s="7">
        <v>8.9859739290556764E-8</v>
      </c>
      <c r="AP1447" s="7">
        <v>1.1521925343545227</v>
      </c>
      <c r="AQ1447" s="7">
        <v>0.94891444018365045</v>
      </c>
      <c r="AR1447" s="7">
        <v>0.15359638688743221</v>
      </c>
      <c r="AS1447" s="7">
        <v>0.10851077865584433</v>
      </c>
    </row>
    <row r="1448" spans="34:45" x14ac:dyDescent="0.25">
      <c r="AH1448" t="str">
        <v>Tajikistan</v>
      </c>
      <c r="AI1448">
        <v>66.7</v>
      </c>
      <c r="AJ1448" s="7">
        <v>67.122999972083008</v>
      </c>
      <c r="AK1448" s="7">
        <v>-0.4229999720830051</v>
      </c>
      <c r="AL1448" s="7">
        <v>-0.42335247121099656</v>
      </c>
      <c r="AM1448" s="7">
        <v>8.3263746396265259E-4</v>
      </c>
      <c r="AN1448" s="7">
        <v>-9.2049320875533844E-2</v>
      </c>
      <c r="AO1448" s="7">
        <v>1.1768134822628467E-6</v>
      </c>
      <c r="AP1448" s="7">
        <v>1.1521925343545227</v>
      </c>
      <c r="AQ1448" s="7">
        <v>0.95546187663214122</v>
      </c>
      <c r="AR1448" s="7">
        <v>0.30339630992405603</v>
      </c>
      <c r="AS1448" s="7">
        <v>-0.42335247121099656</v>
      </c>
    </row>
    <row r="1449" spans="34:45" x14ac:dyDescent="0.25">
      <c r="AH1449" t="str">
        <v>Tajikistan</v>
      </c>
      <c r="AI1449">
        <v>66.400000000000006</v>
      </c>
      <c r="AJ1449" s="7">
        <v>66.536571082210628</v>
      </c>
      <c r="AK1449" s="7">
        <v>-0.13657108221062231</v>
      </c>
      <c r="AL1449" s="7">
        <v>-0.13668334143039135</v>
      </c>
      <c r="AM1449" s="7">
        <v>8.2130871687979064E-4</v>
      </c>
      <c r="AN1449" s="7">
        <v>-2.9719160593996215E-2</v>
      </c>
      <c r="AO1449" s="7">
        <v>1.2099992351070078E-7</v>
      </c>
      <c r="AP1449" s="7">
        <v>1.1521925343545227</v>
      </c>
      <c r="AQ1449" s="7">
        <v>0.9556196369510408</v>
      </c>
      <c r="AR1449" s="7">
        <v>0.17239246095463751</v>
      </c>
      <c r="AS1449" s="7">
        <v>-0.13668334143039135</v>
      </c>
    </row>
    <row r="1450" spans="34:45" x14ac:dyDescent="0.25">
      <c r="AH1450" t="str">
        <v>Tajikistan</v>
      </c>
      <c r="AI1450">
        <v>66.099999999999994</v>
      </c>
      <c r="AJ1450" s="7">
        <v>66.621105521755879</v>
      </c>
      <c r="AK1450" s="7">
        <v>-0.52110552175588509</v>
      </c>
      <c r="AL1450" s="7">
        <v>-0.52153146142296514</v>
      </c>
      <c r="AM1450" s="7">
        <v>8.1670943861744812E-4</v>
      </c>
      <c r="AN1450" s="7">
        <v>-0.11339723456501517</v>
      </c>
      <c r="AO1450" s="7">
        <v>1.7517659828155472E-6</v>
      </c>
      <c r="AP1450" s="7">
        <v>1.1521925343545227</v>
      </c>
      <c r="AQ1450" s="7">
        <v>0.95745914651177477</v>
      </c>
      <c r="AR1450" s="7">
        <v>0.33674505870912963</v>
      </c>
      <c r="AS1450" s="7">
        <v>-0.52153146142296514</v>
      </c>
    </row>
    <row r="1451" spans="34:45" x14ac:dyDescent="0.25">
      <c r="AH1451" t="str">
        <v>Tajikistan</v>
      </c>
      <c r="AI1451">
        <v>65.900000000000006</v>
      </c>
      <c r="AJ1451" s="7">
        <v>66.290167307615746</v>
      </c>
      <c r="AK1451" s="7">
        <v>-0.39016730761574081</v>
      </c>
      <c r="AL1451" s="7">
        <v>-0.39052845368465355</v>
      </c>
      <c r="AM1451" s="7">
        <v>9.2476249939112316E-4</v>
      </c>
      <c r="AN1451" s="7">
        <v>-8.4908496160509023E-2</v>
      </c>
      <c r="AO1451" s="7">
        <v>1.1122004407278099E-6</v>
      </c>
      <c r="AP1451" s="7">
        <v>1.1521925343545227</v>
      </c>
      <c r="AQ1451" s="7">
        <v>0.96649504466898428</v>
      </c>
      <c r="AR1451" s="7">
        <v>0.29139062469562921</v>
      </c>
      <c r="AS1451" s="7">
        <v>-0.39052845368465355</v>
      </c>
    </row>
    <row r="1452" spans="34:45" x14ac:dyDescent="0.25">
      <c r="AH1452" t="str">
        <v>Tajikistan</v>
      </c>
      <c r="AI1452">
        <v>65.5</v>
      </c>
      <c r="AJ1452" s="7">
        <v>65.830257585364166</v>
      </c>
      <c r="AK1452" s="7">
        <v>-0.33025758536416561</v>
      </c>
      <c r="AL1452" s="7">
        <v>-0.33061508047008359</v>
      </c>
      <c r="AM1452" s="7">
        <v>1.0813030833610278E-3</v>
      </c>
      <c r="AN1452" s="7">
        <v>-7.1876529610077775E-2</v>
      </c>
      <c r="AO1452" s="7">
        <v>9.3205222845216405E-7</v>
      </c>
      <c r="AP1452" s="7">
        <v>1.1700898139672218</v>
      </c>
      <c r="AQ1452" s="7">
        <v>0.96794271286062317</v>
      </c>
      <c r="AR1452" s="7">
        <v>0.26809798509141725</v>
      </c>
      <c r="AS1452" s="7">
        <v>-0.33061508047008359</v>
      </c>
    </row>
    <row r="1453" spans="34:45" x14ac:dyDescent="0.25">
      <c r="AH1453" t="str">
        <v>Tajikistan</v>
      </c>
      <c r="AI1453">
        <v>65.900000000000006</v>
      </c>
      <c r="AJ1453" s="7">
        <v>66.261309219259061</v>
      </c>
      <c r="AK1453" s="7">
        <v>-0.36130921925905568</v>
      </c>
      <c r="AL1453" s="7">
        <v>-0.36180079659954334</v>
      </c>
      <c r="AM1453" s="7">
        <v>1.358696125348068E-3</v>
      </c>
      <c r="AN1453" s="7">
        <v>-7.8645458872466475E-2</v>
      </c>
      <c r="AO1453" s="7">
        <v>1.40251935559945E-6</v>
      </c>
      <c r="AP1453" s="7">
        <v>1.1700898139672218</v>
      </c>
      <c r="AQ1453" s="7">
        <v>0.96883091719913428</v>
      </c>
      <c r="AR1453" s="7">
        <v>0.28043797687272398</v>
      </c>
      <c r="AS1453" s="7">
        <v>-0.36180079659954334</v>
      </c>
    </row>
    <row r="1454" spans="34:45" x14ac:dyDescent="0.25">
      <c r="AH1454" t="str">
        <v>Tajikistan</v>
      </c>
      <c r="AI1454">
        <v>65.2</v>
      </c>
      <c r="AJ1454" s="7">
        <v>65.544559357902784</v>
      </c>
      <c r="AK1454" s="7">
        <v>-0.34455935790278147</v>
      </c>
      <c r="AL1454" s="7">
        <v>-0.34515905984987666</v>
      </c>
      <c r="AM1454" s="7">
        <v>1.7374654669531501E-3</v>
      </c>
      <c r="AN1454" s="7">
        <v>-7.5013777014779098E-2</v>
      </c>
      <c r="AO1454" s="7">
        <v>1.6323084369582201E-6</v>
      </c>
      <c r="AP1454" s="7">
        <v>1.1700898139672218</v>
      </c>
      <c r="AQ1454" s="7">
        <v>0.97349608937850218</v>
      </c>
      <c r="AR1454" s="7">
        <v>0.27388643087013109</v>
      </c>
      <c r="AS1454" s="7">
        <v>-0.34515905984987666</v>
      </c>
    </row>
    <row r="1455" spans="34:45" x14ac:dyDescent="0.25">
      <c r="AH1455" t="str">
        <v>Tajikistan</v>
      </c>
      <c r="AI1455">
        <v>64.3</v>
      </c>
      <c r="AJ1455" s="7">
        <v>64.761918899394075</v>
      </c>
      <c r="AK1455" s="7">
        <v>-0.46191889939407815</v>
      </c>
      <c r="AL1455" s="7">
        <v>-0.46292569111267623</v>
      </c>
      <c r="AM1455" s="7">
        <v>2.1748452028622295E-3</v>
      </c>
      <c r="AN1455" s="7">
        <v>-0.10058607863275923</v>
      </c>
      <c r="AO1455" s="7">
        <v>3.6753474990102095E-6</v>
      </c>
      <c r="AP1455" s="7">
        <v>1.1700898139672218</v>
      </c>
      <c r="AQ1455" s="7">
        <v>0.97679997810526553</v>
      </c>
      <c r="AR1455" s="7">
        <v>0.31715308390863745</v>
      </c>
      <c r="AS1455" s="7">
        <v>-0.46292569111267623</v>
      </c>
    </row>
    <row r="1456" spans="34:45" x14ac:dyDescent="0.25">
      <c r="AH1456" t="str">
        <v>Thailand</v>
      </c>
      <c r="AI1456">
        <v>74.599999999999994</v>
      </c>
      <c r="AJ1456" s="7">
        <v>71.77750716852826</v>
      </c>
      <c r="AK1456" s="7">
        <v>2.8224928314717346</v>
      </c>
      <c r="AL1456" s="7">
        <v>2.8291663427824343</v>
      </c>
      <c r="AM1456" s="7">
        <v>2.3588260646902437E-3</v>
      </c>
      <c r="AN1456" s="7">
        <v>0.61467427118953188</v>
      </c>
      <c r="AO1456" s="7">
        <v>1.4888823199721646E-4</v>
      </c>
      <c r="AP1456" s="7">
        <v>1.1700898139672218</v>
      </c>
      <c r="AQ1456" s="7">
        <v>0.97767838292854581</v>
      </c>
      <c r="AR1456" s="7">
        <v>0.78401165245775006</v>
      </c>
      <c r="AS1456" s="7">
        <v>2.8291663427824343</v>
      </c>
    </row>
    <row r="1457" spans="34:45" x14ac:dyDescent="0.25">
      <c r="AH1457" t="str">
        <v>Thailand</v>
      </c>
      <c r="AI1457">
        <v>74.5</v>
      </c>
      <c r="AJ1457" s="7">
        <v>71.795648993800768</v>
      </c>
      <c r="AK1457" s="7">
        <v>2.7043510061992322</v>
      </c>
      <c r="AL1457" s="7">
        <v>2.7096951772708309</v>
      </c>
      <c r="AM1457" s="7">
        <v>1.9722406846446145E-3</v>
      </c>
      <c r="AN1457" s="7">
        <v>0.58883161354439928</v>
      </c>
      <c r="AO1457" s="7">
        <v>1.1419531302666951E-4</v>
      </c>
      <c r="AP1457" s="7">
        <v>1.1852957183684145</v>
      </c>
      <c r="AQ1457" s="7">
        <v>0.97866154313707665</v>
      </c>
      <c r="AR1457" s="7">
        <v>0.76735364307755738</v>
      </c>
      <c r="AS1457" s="7">
        <v>2.7096951772708309</v>
      </c>
    </row>
    <row r="1458" spans="34:45" x14ac:dyDescent="0.25">
      <c r="AH1458" t="str">
        <v>Thailand</v>
      </c>
      <c r="AI1458">
        <v>74.3</v>
      </c>
      <c r="AJ1458" s="7">
        <v>71.927386293988192</v>
      </c>
      <c r="AK1458" s="7">
        <v>2.3726137060118049</v>
      </c>
      <c r="AL1458" s="7">
        <v>2.3766718137282306</v>
      </c>
      <c r="AM1458" s="7">
        <v>1.7074750047461563E-3</v>
      </c>
      <c r="AN1458" s="7">
        <v>0.5165323128979934</v>
      </c>
      <c r="AO1458" s="7">
        <v>7.6057189885281781E-5</v>
      </c>
      <c r="AP1458" s="7">
        <v>1.1852957183684145</v>
      </c>
      <c r="AQ1458" s="7">
        <v>0.97889823091359596</v>
      </c>
      <c r="AR1458" s="7">
        <v>0.71870182474931377</v>
      </c>
      <c r="AS1458" s="7">
        <v>2.3766718137282306</v>
      </c>
    </row>
    <row r="1459" spans="34:45" x14ac:dyDescent="0.25">
      <c r="AH1459" t="str">
        <v>Thailand</v>
      </c>
      <c r="AI1459">
        <v>74.099999999999994</v>
      </c>
      <c r="AJ1459" s="7">
        <v>71.305566136546787</v>
      </c>
      <c r="AK1459" s="7">
        <v>2.7944338634532073</v>
      </c>
      <c r="AL1459" s="7">
        <v>2.7981258811764738</v>
      </c>
      <c r="AM1459" s="7">
        <v>1.3194609106413719E-3</v>
      </c>
      <c r="AN1459" s="7">
        <v>0.608246910609475</v>
      </c>
      <c r="AO1459" s="7">
        <v>8.1466398029660767E-5</v>
      </c>
      <c r="AP1459" s="7">
        <v>1.1852957183684145</v>
      </c>
      <c r="AQ1459" s="7">
        <v>0.9812876297608556</v>
      </c>
      <c r="AR1459" s="7">
        <v>0.7799018596012417</v>
      </c>
      <c r="AS1459" s="7">
        <v>2.7981258811764738</v>
      </c>
    </row>
    <row r="1460" spans="34:45" x14ac:dyDescent="0.25">
      <c r="AH1460" t="str">
        <v>Thailand</v>
      </c>
      <c r="AI1460">
        <v>73.900000000000006</v>
      </c>
      <c r="AJ1460" s="7">
        <v>70.611540615279594</v>
      </c>
      <c r="AK1460" s="7">
        <v>3.2884593847204115</v>
      </c>
      <c r="AL1460" s="7">
        <v>3.2925911722986787</v>
      </c>
      <c r="AM1460" s="7">
        <v>1.2548741589993562E-3</v>
      </c>
      <c r="AN1460" s="7">
        <v>0.71575520620422195</v>
      </c>
      <c r="AO1460" s="7">
        <v>1.072811163920312E-4</v>
      </c>
      <c r="AP1460" s="7">
        <v>1.1852957183684145</v>
      </c>
      <c r="AQ1460" s="7">
        <v>0.98389468682815939</v>
      </c>
      <c r="AR1460" s="7">
        <v>0.84602317119817816</v>
      </c>
      <c r="AS1460" s="7">
        <v>3.2925911722986787</v>
      </c>
    </row>
    <row r="1461" spans="34:45" x14ac:dyDescent="0.25">
      <c r="AH1461" t="str">
        <v>Thailand</v>
      </c>
      <c r="AI1461">
        <v>73.7</v>
      </c>
      <c r="AJ1461" s="7">
        <v>75.461957797300641</v>
      </c>
      <c r="AK1461" s="7">
        <v>-1.7619577973006386</v>
      </c>
      <c r="AL1461" s="7">
        <v>-1.7653600995659273</v>
      </c>
      <c r="AM1461" s="7">
        <v>1.9272568050707163E-3</v>
      </c>
      <c r="AN1461" s="7">
        <v>-0.38363107073463693</v>
      </c>
      <c r="AO1461" s="7">
        <v>4.7364579925866066E-5</v>
      </c>
      <c r="AP1461" s="7">
        <v>1.1852957183684145</v>
      </c>
      <c r="AQ1461" s="7">
        <v>0.98407553079960941</v>
      </c>
      <c r="AR1461" s="7">
        <v>0.61937958533893978</v>
      </c>
      <c r="AS1461" s="7">
        <v>-1.7653600995659273</v>
      </c>
    </row>
    <row r="1462" spans="34:45" x14ac:dyDescent="0.25">
      <c r="AH1462" t="str">
        <v>Thailand</v>
      </c>
      <c r="AI1462">
        <v>73.5</v>
      </c>
      <c r="AJ1462" s="7">
        <v>70.506251029682247</v>
      </c>
      <c r="AK1462" s="7">
        <v>2.9937489703177533</v>
      </c>
      <c r="AL1462" s="7">
        <v>2.9964845282684913</v>
      </c>
      <c r="AM1462" s="7">
        <v>9.1292243458326156E-4</v>
      </c>
      <c r="AN1462" s="7">
        <v>0.65149799014319043</v>
      </c>
      <c r="AO1462" s="7">
        <v>6.4640610302850226E-5</v>
      </c>
      <c r="AP1462" s="7">
        <v>1.1852957183684145</v>
      </c>
      <c r="AQ1462" s="7">
        <v>0.98422018172746895</v>
      </c>
      <c r="AR1462" s="7">
        <v>0.80715425424338216</v>
      </c>
      <c r="AS1462" s="7">
        <v>2.9964845282684913</v>
      </c>
    </row>
    <row r="1463" spans="34:45" x14ac:dyDescent="0.25">
      <c r="AH1463" t="str">
        <v>Thailand</v>
      </c>
      <c r="AI1463">
        <v>73.3</v>
      </c>
      <c r="AJ1463" s="7">
        <v>69.515541658781856</v>
      </c>
      <c r="AK1463" s="7">
        <v>3.7844583412181407</v>
      </c>
      <c r="AL1463" s="7">
        <v>3.7875509704398875</v>
      </c>
      <c r="AM1463" s="7">
        <v>8.1652477970147223E-4</v>
      </c>
      <c r="AN1463" s="7">
        <v>0.82353199620551465</v>
      </c>
      <c r="AO1463" s="7">
        <v>9.2370613960270548E-5</v>
      </c>
      <c r="AP1463" s="7">
        <v>1.1852957183684145</v>
      </c>
      <c r="AQ1463" s="7">
        <v>0.98900818572813476</v>
      </c>
      <c r="AR1463" s="7">
        <v>0.9074866369294452</v>
      </c>
      <c r="AS1463" s="7">
        <v>3.7875509704398875</v>
      </c>
    </row>
    <row r="1464" spans="34:45" x14ac:dyDescent="0.25">
      <c r="AH1464" t="str">
        <v>Thailand</v>
      </c>
      <c r="AI1464">
        <v>73</v>
      </c>
      <c r="AJ1464" s="7">
        <v>69.56117811184177</v>
      </c>
      <c r="AK1464" s="7">
        <v>3.4388218881582304</v>
      </c>
      <c r="AL1464" s="7">
        <v>3.4421017131748881</v>
      </c>
      <c r="AM1464" s="7">
        <v>9.5285534535596178E-4</v>
      </c>
      <c r="AN1464" s="7">
        <v>0.74836946770880963</v>
      </c>
      <c r="AO1464" s="7">
        <v>8.9027025367614625E-5</v>
      </c>
      <c r="AP1464" s="7">
        <v>1.2070560687293583</v>
      </c>
      <c r="AQ1464" s="7">
        <v>0.99031910734634232</v>
      </c>
      <c r="AR1464" s="7">
        <v>0.86508350331561035</v>
      </c>
      <c r="AS1464" s="7">
        <v>3.4421017131748881</v>
      </c>
    </row>
    <row r="1465" spans="34:45" x14ac:dyDescent="0.25">
      <c r="AH1465" t="str">
        <v>Thailand</v>
      </c>
      <c r="AI1465">
        <v>72.5</v>
      </c>
      <c r="AJ1465" s="7">
        <v>68.666285030224884</v>
      </c>
      <c r="AK1465" s="7">
        <v>3.8337149697751158</v>
      </c>
      <c r="AL1465" s="7">
        <v>3.8378093895841232</v>
      </c>
      <c r="AM1465" s="7">
        <v>1.0668637739330172E-3</v>
      </c>
      <c r="AN1465" s="7">
        <v>0.83435520701288912</v>
      </c>
      <c r="AO1465" s="7">
        <v>1.2391482271050365E-4</v>
      </c>
      <c r="AP1465" s="7">
        <v>1.2070560687293583</v>
      </c>
      <c r="AQ1465" s="7">
        <v>0.99385878604641908</v>
      </c>
      <c r="AR1465" s="7">
        <v>0.91343046096180147</v>
      </c>
      <c r="AS1465" s="7">
        <v>3.8378093895841232</v>
      </c>
    </row>
    <row r="1466" spans="34:45" x14ac:dyDescent="0.25">
      <c r="AH1466" t="str">
        <v>Thailand</v>
      </c>
      <c r="AI1466">
        <v>71.599999999999994</v>
      </c>
      <c r="AJ1466" s="7">
        <v>68.137724702123862</v>
      </c>
      <c r="AK1466" s="7">
        <v>3.4622752978761326</v>
      </c>
      <c r="AL1466" s="7">
        <v>3.4668384569793123</v>
      </c>
      <c r="AM1466" s="7">
        <v>1.3162306694716403E-3</v>
      </c>
      <c r="AN1466" s="7">
        <v>0.75361055251914144</v>
      </c>
      <c r="AO1466" s="7">
        <v>1.2475176710489207E-4</v>
      </c>
      <c r="AP1466" s="7">
        <v>1.2070560687293583</v>
      </c>
      <c r="AQ1466" s="7">
        <v>1.0028120102387548</v>
      </c>
      <c r="AR1466" s="7">
        <v>0.86810745447734838</v>
      </c>
      <c r="AS1466" s="7">
        <v>3.4668384569793123</v>
      </c>
    </row>
    <row r="1467" spans="34:45" x14ac:dyDescent="0.25">
      <c r="AH1467" t="str">
        <v>Thailand</v>
      </c>
      <c r="AI1467">
        <v>71.7</v>
      </c>
      <c r="AJ1467" s="7">
        <v>68.003523323258563</v>
      </c>
      <c r="AK1467" s="7">
        <v>3.6964766767414403</v>
      </c>
      <c r="AL1467" s="7">
        <v>3.7025129172277178</v>
      </c>
      <c r="AM1467" s="7">
        <v>1.6303090958010602E-3</v>
      </c>
      <c r="AN1467" s="7">
        <v>0.80471416501483772</v>
      </c>
      <c r="AO1467" s="7">
        <v>1.7624248405978117E-4</v>
      </c>
      <c r="AP1467" s="7">
        <v>1.2070560687293583</v>
      </c>
      <c r="AQ1467" s="7">
        <v>1.0050712545634839</v>
      </c>
      <c r="AR1467" s="7">
        <v>0.89705861849426416</v>
      </c>
      <c r="AS1467" s="7">
        <v>3.7025129172277178</v>
      </c>
    </row>
    <row r="1468" spans="34:45" x14ac:dyDescent="0.25">
      <c r="AH1468" t="str">
        <v>Thailand</v>
      </c>
      <c r="AI1468">
        <v>71.400000000000006</v>
      </c>
      <c r="AJ1468" s="7">
        <v>67.351336701176734</v>
      </c>
      <c r="AK1468" s="7">
        <v>4.0486632988232714</v>
      </c>
      <c r="AL1468" s="7">
        <v>4.0568233478997193</v>
      </c>
      <c r="AM1468" s="7">
        <v>2.0114381072747324E-3</v>
      </c>
      <c r="AN1468" s="7">
        <v>0.88155263652665017</v>
      </c>
      <c r="AO1468" s="7">
        <v>2.6105159846880727E-4</v>
      </c>
      <c r="AP1468" s="7">
        <v>1.2070560687293583</v>
      </c>
      <c r="AQ1468" s="7">
        <v>1.011356609203593</v>
      </c>
      <c r="AR1468" s="7">
        <v>0.93891034530813977</v>
      </c>
      <c r="AS1468" s="7">
        <v>4.0568233478997193</v>
      </c>
    </row>
    <row r="1469" spans="34:45" x14ac:dyDescent="0.25">
      <c r="AH1469" t="str">
        <v>Thailand</v>
      </c>
      <c r="AI1469">
        <v>71.2</v>
      </c>
      <c r="AJ1469" s="7">
        <v>66.978307784561736</v>
      </c>
      <c r="AK1469" s="7">
        <v>4.2216922154382672</v>
      </c>
      <c r="AL1469" s="7">
        <v>4.2320514708055894</v>
      </c>
      <c r="AM1469" s="7">
        <v>2.447809399007659E-3</v>
      </c>
      <c r="AN1469" s="7">
        <v>0.91942884383725132</v>
      </c>
      <c r="AO1469" s="7">
        <v>3.457219621389847E-4</v>
      </c>
      <c r="AP1469" s="7">
        <v>1.2070560687293583</v>
      </c>
      <c r="AQ1469" s="7">
        <v>1.0127327632648637</v>
      </c>
      <c r="AR1469" s="7">
        <v>0.95886852270645073</v>
      </c>
      <c r="AS1469" s="7">
        <v>4.2320514708055894</v>
      </c>
    </row>
    <row r="1470" spans="34:45" x14ac:dyDescent="0.25">
      <c r="AH1470" t="str">
        <v>Thailand</v>
      </c>
      <c r="AI1470">
        <v>71.099999999999994</v>
      </c>
      <c r="AJ1470" s="7">
        <v>66.439065647425195</v>
      </c>
      <c r="AK1470" s="7">
        <v>4.6609343525747988</v>
      </c>
      <c r="AL1470" s="7">
        <v>4.6748753858096084</v>
      </c>
      <c r="AM1470" s="7">
        <v>2.982118684302803E-3</v>
      </c>
      <c r="AN1470" s="7">
        <v>1.0153619445955056</v>
      </c>
      <c r="AO1470" s="7">
        <v>5.1394008308088619E-4</v>
      </c>
      <c r="AP1470" s="7">
        <v>1.2070560687293583</v>
      </c>
      <c r="AQ1470" s="7">
        <v>1.0152223378185576</v>
      </c>
      <c r="AR1470" s="7">
        <v>1.0076516980561814</v>
      </c>
      <c r="AS1470" s="7">
        <v>4.6748753858096084</v>
      </c>
    </row>
    <row r="1471" spans="34:45" x14ac:dyDescent="0.25">
      <c r="AH1471" t="str">
        <v>Timor-Leste</v>
      </c>
      <c r="AI1471">
        <v>68</v>
      </c>
      <c r="AJ1471" s="7">
        <v>69.70663109149838</v>
      </c>
      <c r="AK1471" s="7">
        <v>-1.7066310914983802</v>
      </c>
      <c r="AL1471" s="7">
        <v>-1.710474097610198</v>
      </c>
      <c r="AM1471" s="7">
        <v>2.2467490838867493E-3</v>
      </c>
      <c r="AN1471" s="7">
        <v>-0.3716442752341238</v>
      </c>
      <c r="AO1471" s="7">
        <v>5.1836427889426354E-5</v>
      </c>
      <c r="AP1471" s="7">
        <v>1.2294035019788656</v>
      </c>
      <c r="AQ1471" s="7">
        <v>1.0153619445955056</v>
      </c>
      <c r="AR1471" s="7">
        <v>0.60962634066625088</v>
      </c>
      <c r="AS1471" s="7">
        <v>-1.710474097610198</v>
      </c>
    </row>
    <row r="1472" spans="34:45" x14ac:dyDescent="0.25">
      <c r="AH1472" t="str">
        <v>Timor-Leste</v>
      </c>
      <c r="AI1472">
        <v>67.7</v>
      </c>
      <c r="AJ1472" s="7">
        <v>69.573263816054947</v>
      </c>
      <c r="AK1472" s="7">
        <v>-1.8732638160549442</v>
      </c>
      <c r="AL1472" s="7">
        <v>-1.876829512136357</v>
      </c>
      <c r="AM1472" s="7">
        <v>1.899850816686117E-3</v>
      </c>
      <c r="AN1472" s="7">
        <v>-0.40786013050960401</v>
      </c>
      <c r="AO1472" s="7">
        <v>5.2773589761845979E-5</v>
      </c>
      <c r="AP1472" s="7">
        <v>1.2294035019788656</v>
      </c>
      <c r="AQ1472" s="7">
        <v>1.0155081432722275</v>
      </c>
      <c r="AR1472" s="7">
        <v>0.63863928043113982</v>
      </c>
      <c r="AS1472" s="7">
        <v>-1.876829512136357</v>
      </c>
    </row>
    <row r="1473" spans="34:45" x14ac:dyDescent="0.25">
      <c r="AH1473" t="str">
        <v>Timor-Leste</v>
      </c>
      <c r="AI1473">
        <v>67.400000000000006</v>
      </c>
      <c r="AJ1473" s="7">
        <v>69.643196997705729</v>
      </c>
      <c r="AK1473" s="7">
        <v>-2.2431969977057236</v>
      </c>
      <c r="AL1473" s="7">
        <v>-2.2465540115737666</v>
      </c>
      <c r="AM1473" s="7">
        <v>1.4942947513162084E-3</v>
      </c>
      <c r="AN1473" s="7">
        <v>-0.48830538022210573</v>
      </c>
      <c r="AO1473" s="7">
        <v>5.9472677176108912E-5</v>
      </c>
      <c r="AP1473" s="7">
        <v>1.2294035019788656</v>
      </c>
      <c r="AQ1473" s="7">
        <v>1.0180613372591083</v>
      </c>
      <c r="AR1473" s="7">
        <v>0.69878850893679245</v>
      </c>
      <c r="AS1473" s="7">
        <v>-2.2465540115737666</v>
      </c>
    </row>
    <row r="1474" spans="34:45" x14ac:dyDescent="0.25">
      <c r="AH1474" t="str">
        <v>Timor-Leste</v>
      </c>
      <c r="AI1474">
        <v>67.2</v>
      </c>
      <c r="AJ1474" s="7">
        <v>69.545255365601975</v>
      </c>
      <c r="AK1474" s="7">
        <v>-2.3452553656019717</v>
      </c>
      <c r="AL1474" s="7">
        <v>-2.3482842629180998</v>
      </c>
      <c r="AM1474" s="7">
        <v>1.2898341840285267E-3</v>
      </c>
      <c r="AN1474" s="7">
        <v>-0.51046946959350303</v>
      </c>
      <c r="AO1474" s="7">
        <v>5.6089647050156908E-5</v>
      </c>
      <c r="AP1474" s="7">
        <v>1.2294035019788656</v>
      </c>
      <c r="AQ1474" s="7">
        <v>1.0258486401639233</v>
      </c>
      <c r="AR1474" s="7">
        <v>0.71447146170683618</v>
      </c>
      <c r="AS1474" s="7">
        <v>-2.3482842629180998</v>
      </c>
    </row>
    <row r="1475" spans="34:45" x14ac:dyDescent="0.25">
      <c r="AH1475" t="str">
        <v>Timor-Leste</v>
      </c>
      <c r="AI1475">
        <v>66.900000000000006</v>
      </c>
      <c r="AJ1475" s="7">
        <v>69.414218671638835</v>
      </c>
      <c r="AK1475" s="7">
        <v>-2.5142186716388295</v>
      </c>
      <c r="AL1475" s="7">
        <v>-2.5168146450733131</v>
      </c>
      <c r="AM1475" s="7">
        <v>1.0314519742504308E-3</v>
      </c>
      <c r="AN1475" s="7">
        <v>-0.54717533137764729</v>
      </c>
      <c r="AO1475" s="7">
        <v>5.1522741713870911E-5</v>
      </c>
      <c r="AP1475" s="7">
        <v>1.2294035019788656</v>
      </c>
      <c r="AQ1475" s="7">
        <v>1.02593463832257</v>
      </c>
      <c r="AR1475" s="7">
        <v>0.73971300608928547</v>
      </c>
      <c r="AS1475" s="7">
        <v>-2.5168146450733131</v>
      </c>
    </row>
    <row r="1476" spans="34:45" x14ac:dyDescent="0.25">
      <c r="AH1476" t="str">
        <v>Timor-Leste</v>
      </c>
      <c r="AI1476">
        <v>66.599999999999994</v>
      </c>
      <c r="AJ1476" s="7">
        <v>68.927662863788356</v>
      </c>
      <c r="AK1476" s="7">
        <v>-2.3276628637883618</v>
      </c>
      <c r="AL1476" s="7">
        <v>-2.3296750968095994</v>
      </c>
      <c r="AM1476" s="7">
        <v>8.637397652543977E-4</v>
      </c>
      <c r="AN1476" s="7">
        <v>-0.50653223361817523</v>
      </c>
      <c r="AO1476" s="7">
        <v>3.696758822381E-5</v>
      </c>
      <c r="AP1476" s="7">
        <v>1.2457497672431228</v>
      </c>
      <c r="AQ1476" s="7">
        <v>1.031113761167171</v>
      </c>
      <c r="AR1476" s="7">
        <v>0.71171077947307726</v>
      </c>
      <c r="AS1476" s="7">
        <v>-2.3296750968095994</v>
      </c>
    </row>
    <row r="1477" spans="34:45" x14ac:dyDescent="0.25">
      <c r="AH1477" t="str">
        <v>Timor-Leste</v>
      </c>
      <c r="AI1477">
        <v>66.2</v>
      </c>
      <c r="AJ1477" s="7">
        <v>68.256514081266175</v>
      </c>
      <c r="AK1477" s="7">
        <v>-2.0565140812661724</v>
      </c>
      <c r="AL1477" s="7">
        <v>-2.0581117815530545</v>
      </c>
      <c r="AM1477" s="7">
        <v>7.7629422327900202E-4</v>
      </c>
      <c r="AN1477" s="7">
        <v>-0.44750685559827047</v>
      </c>
      <c r="AO1477" s="7">
        <v>2.5930551944747018E-5</v>
      </c>
      <c r="AP1477" s="7">
        <v>1.2457497672431228</v>
      </c>
      <c r="AQ1477" s="7">
        <v>1.0330377557257713</v>
      </c>
      <c r="AR1477" s="7">
        <v>0.6689595321080869</v>
      </c>
      <c r="AS1477" s="7">
        <v>-2.0581117815530545</v>
      </c>
    </row>
    <row r="1478" spans="34:45" x14ac:dyDescent="0.25">
      <c r="AH1478" t="str">
        <v>Togo</v>
      </c>
      <c r="AI1478">
        <v>59.7</v>
      </c>
      <c r="AJ1478" s="7">
        <v>64.562509858447115</v>
      </c>
      <c r="AK1478" s="7">
        <v>-4.8625098584471118</v>
      </c>
      <c r="AL1478" s="7">
        <v>-4.8761674801307002</v>
      </c>
      <c r="AM1478" s="7">
        <v>2.8008926558081675E-3</v>
      </c>
      <c r="AN1478" s="7">
        <v>-1.0591779329729543</v>
      </c>
      <c r="AO1478" s="7">
        <v>5.2517153832405716E-4</v>
      </c>
      <c r="AP1478" s="7">
        <v>1.2457497672431228</v>
      </c>
      <c r="AQ1478" s="7">
        <v>1.0330821832051813</v>
      </c>
      <c r="AR1478" s="7">
        <v>1.0291637056236265</v>
      </c>
      <c r="AS1478" s="7">
        <v>-4.8761674801307002</v>
      </c>
    </row>
    <row r="1479" spans="34:45" x14ac:dyDescent="0.25">
      <c r="AH1479" t="str">
        <v>Togo</v>
      </c>
      <c r="AI1479">
        <v>59.4</v>
      </c>
      <c r="AJ1479" s="7">
        <v>64.566761451189819</v>
      </c>
      <c r="AK1479" s="7">
        <v>-5.1667614511898208</v>
      </c>
      <c r="AL1479" s="7">
        <v>-5.1790358996577082</v>
      </c>
      <c r="AM1479" s="7">
        <v>2.3700257549282358E-3</v>
      </c>
      <c r="AN1479" s="7">
        <v>-1.1252085817960558</v>
      </c>
      <c r="AO1479" s="7">
        <v>5.0130079975751541E-4</v>
      </c>
      <c r="AP1479" s="7">
        <v>1.2457497672431228</v>
      </c>
      <c r="AQ1479" s="7">
        <v>1.0359511466721694</v>
      </c>
      <c r="AR1479" s="7">
        <v>1.060758493624282</v>
      </c>
      <c r="AS1479" s="7">
        <v>-5.1790358996577082</v>
      </c>
    </row>
    <row r="1480" spans="34:45" x14ac:dyDescent="0.25">
      <c r="AH1480" t="str">
        <v>Togo</v>
      </c>
      <c r="AI1480">
        <v>58.9</v>
      </c>
      <c r="AJ1480" s="7">
        <v>64.368992113445358</v>
      </c>
      <c r="AK1480" s="7">
        <v>-5.4689921134453598</v>
      </c>
      <c r="AL1480" s="7">
        <v>-5.4805021385913664</v>
      </c>
      <c r="AM1480" s="7">
        <v>2.1001771105895618E-3</v>
      </c>
      <c r="AN1480" s="7">
        <v>-1.190866817210557</v>
      </c>
      <c r="AO1480" s="7">
        <v>4.974439039879988E-4</v>
      </c>
      <c r="AP1480" s="7">
        <v>1.2457497672431228</v>
      </c>
      <c r="AQ1480" s="7">
        <v>1.0367456051284385</v>
      </c>
      <c r="AR1480" s="7">
        <v>1.0912684441559541</v>
      </c>
      <c r="AS1480" s="7">
        <v>-5.4805021385913664</v>
      </c>
    </row>
    <row r="1481" spans="34:45" x14ac:dyDescent="0.25">
      <c r="AH1481" t="str">
        <v>Togo</v>
      </c>
      <c r="AI1481">
        <v>58.3</v>
      </c>
      <c r="AJ1481" s="7">
        <v>72.297306016664095</v>
      </c>
      <c r="AK1481" s="7">
        <v>-13.997306016664098</v>
      </c>
      <c r="AL1481" s="7">
        <v>-14.028395202350699</v>
      </c>
      <c r="AM1481" s="7">
        <v>2.2161612385565286E-3</v>
      </c>
      <c r="AN1481" s="7">
        <v>-3.0480746185377265</v>
      </c>
      <c r="AO1481" s="7">
        <v>3.4392585693668498E-3</v>
      </c>
      <c r="AP1481" s="7">
        <v>1.262435852359769</v>
      </c>
      <c r="AQ1481" s="7">
        <v>1.0427306509794749</v>
      </c>
      <c r="AR1481" s="7">
        <v>1.7458735975258135</v>
      </c>
      <c r="AS1481" s="7">
        <v>-14.028395202350699</v>
      </c>
    </row>
    <row r="1482" spans="34:45" x14ac:dyDescent="0.25">
      <c r="AH1482" t="str">
        <v>Togo</v>
      </c>
      <c r="AI1482">
        <v>57.4</v>
      </c>
      <c r="AJ1482" s="7">
        <v>61.972494576748993</v>
      </c>
      <c r="AK1482" s="7">
        <v>-4.5724945767489942</v>
      </c>
      <c r="AL1482" s="7">
        <v>-4.5806122414083683</v>
      </c>
      <c r="AM1482" s="7">
        <v>1.7721789646352661E-3</v>
      </c>
      <c r="AN1482" s="7">
        <v>-0.99549190755695249</v>
      </c>
      <c r="AO1482" s="7">
        <v>2.9322576307091541E-4</v>
      </c>
      <c r="AP1482" s="7">
        <v>1.262435852359769</v>
      </c>
      <c r="AQ1482" s="7">
        <v>1.0441444669757387</v>
      </c>
      <c r="AR1482" s="7">
        <v>0.99774340767401337</v>
      </c>
      <c r="AS1482" s="7">
        <v>-4.5806122414083683</v>
      </c>
    </row>
    <row r="1483" spans="34:45" x14ac:dyDescent="0.25">
      <c r="AH1483" t="str">
        <v>Togo</v>
      </c>
      <c r="AI1483">
        <v>56.7</v>
      </c>
      <c r="AJ1483" s="7">
        <v>60.977378102242483</v>
      </c>
      <c r="AK1483" s="7">
        <v>-4.2773781022424799</v>
      </c>
      <c r="AL1483" s="7">
        <v>-4.2849826997759015</v>
      </c>
      <c r="AM1483" s="7">
        <v>1.7747090399731957E-3</v>
      </c>
      <c r="AN1483" s="7">
        <v>-0.93124236914796488</v>
      </c>
      <c r="AO1483" s="7">
        <v>2.5696430308702714E-4</v>
      </c>
      <c r="AP1483" s="7">
        <v>1.262435852359769</v>
      </c>
      <c r="AQ1483" s="7">
        <v>1.0458847880708309</v>
      </c>
      <c r="AR1483" s="7">
        <v>0.9650089995165666</v>
      </c>
      <c r="AS1483" s="7">
        <v>-4.2849826997759015</v>
      </c>
    </row>
    <row r="1484" spans="34:45" x14ac:dyDescent="0.25">
      <c r="AH1484" t="str">
        <v>Togo</v>
      </c>
      <c r="AI1484">
        <v>56.2</v>
      </c>
      <c r="AJ1484" s="7">
        <v>59.99865275440925</v>
      </c>
      <c r="AK1484" s="7">
        <v>-3.7986527544092468</v>
      </c>
      <c r="AL1484" s="7">
        <v>-3.8055923102977185</v>
      </c>
      <c r="AM1484" s="7">
        <v>1.8235153223568905E-3</v>
      </c>
      <c r="AN1484" s="7">
        <v>-0.82703768242270193</v>
      </c>
      <c r="AO1484" s="7">
        <v>2.0825787262765497E-4</v>
      </c>
      <c r="AP1484" s="7">
        <v>1.262435852359769</v>
      </c>
      <c r="AQ1484" s="7">
        <v>1.0483463326104951</v>
      </c>
      <c r="AR1484" s="7">
        <v>0.90941612170815511</v>
      </c>
      <c r="AS1484" s="7">
        <v>-3.8055923102977185</v>
      </c>
    </row>
    <row r="1485" spans="34:45" x14ac:dyDescent="0.25">
      <c r="AH1485" t="str">
        <v>Tonga</v>
      </c>
      <c r="AI1485">
        <v>73.3</v>
      </c>
      <c r="AJ1485" s="7">
        <v>73.274566167806938</v>
      </c>
      <c r="AK1485" s="7">
        <v>2.5433832193058947E-2</v>
      </c>
      <c r="AL1485" s="7">
        <v>2.5503666817129404E-2</v>
      </c>
      <c r="AM1485" s="7">
        <v>2.7382189616573923E-3</v>
      </c>
      <c r="AN1485" s="7">
        <v>5.5399594203291323E-3</v>
      </c>
      <c r="AO1485" s="7">
        <v>1.404497319902364E-8</v>
      </c>
      <c r="AP1485" s="7">
        <v>1.262435852359769</v>
      </c>
      <c r="AQ1485" s="7">
        <v>1.0485739204839404</v>
      </c>
      <c r="AR1485" s="7">
        <v>7.4430903664601117E-2</v>
      </c>
      <c r="AS1485" s="7">
        <v>2.5503666817129404E-2</v>
      </c>
    </row>
    <row r="1486" spans="34:45" x14ac:dyDescent="0.25">
      <c r="AH1486" t="str">
        <v>Tonga</v>
      </c>
      <c r="AI1486">
        <v>73.2</v>
      </c>
      <c r="AJ1486" s="7">
        <v>73.249037545305399</v>
      </c>
      <c r="AK1486" s="7">
        <v>-4.9037545305395724E-2</v>
      </c>
      <c r="AL1486" s="7">
        <v>-4.9153201551231256E-2</v>
      </c>
      <c r="AM1486" s="7">
        <v>2.3529748253527144E-3</v>
      </c>
      <c r="AN1486" s="7">
        <v>-1.0679222527312709E-2</v>
      </c>
      <c r="AO1486" s="7">
        <v>4.4829964063564569E-8</v>
      </c>
      <c r="AP1486" s="7">
        <v>1.262435852359769</v>
      </c>
      <c r="AQ1486" s="7">
        <v>1.0530108028135339</v>
      </c>
      <c r="AR1486" s="7">
        <v>0.10334032382043666</v>
      </c>
      <c r="AS1486" s="7">
        <v>-4.9153201551231256E-2</v>
      </c>
    </row>
    <row r="1487" spans="34:45" x14ac:dyDescent="0.25">
      <c r="AH1487" t="str">
        <v>Tonga</v>
      </c>
      <c r="AI1487">
        <v>73</v>
      </c>
      <c r="AJ1487" s="7">
        <v>73.145295216678704</v>
      </c>
      <c r="AK1487" s="7">
        <v>-0.14529521667870426</v>
      </c>
      <c r="AL1487" s="7">
        <v>-0.14564042476649039</v>
      </c>
      <c r="AM1487" s="7">
        <v>2.3702765790446032E-3</v>
      </c>
      <c r="AN1487" s="7">
        <v>-3.1642150851604357E-2</v>
      </c>
      <c r="AO1487" s="7">
        <v>3.9647005234146146E-7</v>
      </c>
      <c r="AP1487" s="7">
        <v>1.262435852359769</v>
      </c>
      <c r="AQ1487" s="7">
        <v>1.0533896306963155</v>
      </c>
      <c r="AR1487" s="7">
        <v>0.17788240736960009</v>
      </c>
      <c r="AS1487" s="7">
        <v>-0.14564042476649039</v>
      </c>
    </row>
    <row r="1488" spans="34:45" x14ac:dyDescent="0.25">
      <c r="AH1488" t="str">
        <v>Tonga</v>
      </c>
      <c r="AI1488">
        <v>72.900000000000006</v>
      </c>
      <c r="AJ1488" s="7">
        <v>77.302466957452552</v>
      </c>
      <c r="AK1488" s="7">
        <v>-4.4024669574525461</v>
      </c>
      <c r="AL1488" s="7">
        <v>-4.4150521861858687</v>
      </c>
      <c r="AM1488" s="7">
        <v>2.85052774069123E-3</v>
      </c>
      <c r="AN1488" s="7">
        <v>-0.95899279203447518</v>
      </c>
      <c r="AO1488" s="7">
        <v>4.3817182010119605E-4</v>
      </c>
      <c r="AP1488" s="7">
        <v>1.262435852359769</v>
      </c>
      <c r="AQ1488" s="7">
        <v>1.0538143222600356</v>
      </c>
      <c r="AR1488" s="7">
        <v>0.979281773563909</v>
      </c>
      <c r="AS1488" s="7">
        <v>-4.4150521861858687</v>
      </c>
    </row>
    <row r="1489" spans="34:45" x14ac:dyDescent="0.25">
      <c r="AH1489" t="str">
        <v>Tonga</v>
      </c>
      <c r="AI1489">
        <v>72.8</v>
      </c>
      <c r="AJ1489" s="7">
        <v>73.292347431021568</v>
      </c>
      <c r="AK1489" s="7">
        <v>-0.49234743102157097</v>
      </c>
      <c r="AL1489" s="7">
        <v>-0.49321057719421302</v>
      </c>
      <c r="AM1489" s="7">
        <v>1.7500560866969515E-3</v>
      </c>
      <c r="AN1489" s="7">
        <v>-0.107189291098634</v>
      </c>
      <c r="AO1489" s="7">
        <v>3.357099551082685E-6</v>
      </c>
      <c r="AP1489" s="7">
        <v>1.262435852359769</v>
      </c>
      <c r="AQ1489" s="7">
        <v>1.0542749611143849</v>
      </c>
      <c r="AR1489" s="7">
        <v>0.32739775670983756</v>
      </c>
      <c r="AS1489" s="7">
        <v>-0.49321057719421302</v>
      </c>
    </row>
    <row r="1490" spans="34:45" x14ac:dyDescent="0.25">
      <c r="AH1490" t="str">
        <v>Tonga</v>
      </c>
      <c r="AI1490">
        <v>72.5</v>
      </c>
      <c r="AJ1490" s="7">
        <v>73.076165538171381</v>
      </c>
      <c r="AK1490" s="7">
        <v>-0.57616553817138083</v>
      </c>
      <c r="AL1490" s="7">
        <v>-0.57730795257789758</v>
      </c>
      <c r="AM1490" s="7">
        <v>1.9788648353369835E-3</v>
      </c>
      <c r="AN1490" s="7">
        <v>-0.12545176592390897</v>
      </c>
      <c r="AO1490" s="7">
        <v>5.2009023575656719E-6</v>
      </c>
      <c r="AP1490" s="7">
        <v>1.2933897637306977</v>
      </c>
      <c r="AQ1490" s="7">
        <v>1.0559908601989487</v>
      </c>
      <c r="AR1490" s="7">
        <v>0.35419170787005866</v>
      </c>
      <c r="AS1490" s="7">
        <v>-0.57730795257789758</v>
      </c>
    </row>
    <row r="1491" spans="34:45" x14ac:dyDescent="0.25">
      <c r="AH1491" t="str">
        <v>Tonga</v>
      </c>
      <c r="AI1491">
        <v>72.599999999999994</v>
      </c>
      <c r="AJ1491" s="7">
        <v>73.404079858421241</v>
      </c>
      <c r="AK1491" s="7">
        <v>-0.80407985842124674</v>
      </c>
      <c r="AL1491" s="7">
        <v>-0.80547641254741065</v>
      </c>
      <c r="AM1491" s="7">
        <v>1.7338237400982988E-3</v>
      </c>
      <c r="AN1491" s="7">
        <v>-0.17505534474181372</v>
      </c>
      <c r="AO1491" s="7">
        <v>8.8707040140140218E-6</v>
      </c>
      <c r="AP1491" s="7">
        <v>1.2933897637306977</v>
      </c>
      <c r="AQ1491" s="7">
        <v>1.0620865630518179</v>
      </c>
      <c r="AR1491" s="7">
        <v>0.41839615765660865</v>
      </c>
      <c r="AS1491" s="7">
        <v>-0.80547641254741065</v>
      </c>
    </row>
    <row r="1492" spans="34:45" x14ac:dyDescent="0.25">
      <c r="AH1492" t="str">
        <v>Tonga</v>
      </c>
      <c r="AI1492">
        <v>72.5</v>
      </c>
      <c r="AJ1492" s="7">
        <v>73.375864167237367</v>
      </c>
      <c r="AK1492" s="7">
        <v>-0.87586416723736704</v>
      </c>
      <c r="AL1492" s="7">
        <v>-0.87746185492277029</v>
      </c>
      <c r="AM1492" s="7">
        <v>1.8208058577587373E-3</v>
      </c>
      <c r="AN1492" s="7">
        <v>-0.19069173591254984</v>
      </c>
      <c r="AO1492" s="7">
        <v>1.105522593726205E-5</v>
      </c>
      <c r="AP1492" s="7">
        <v>1.2933897637306977</v>
      </c>
      <c r="AQ1492" s="7">
        <v>1.0631236423983104</v>
      </c>
      <c r="AR1492" s="7">
        <v>0.43668264897125214</v>
      </c>
      <c r="AS1492" s="7">
        <v>-0.87746185492277029</v>
      </c>
    </row>
    <row r="1493" spans="34:45" x14ac:dyDescent="0.25">
      <c r="AH1493" t="str">
        <v>Tonga</v>
      </c>
      <c r="AI1493">
        <v>72.400000000000006</v>
      </c>
      <c r="AJ1493" s="7">
        <v>73.492613431863205</v>
      </c>
      <c r="AK1493" s="7">
        <v>-1.0926134318631995</v>
      </c>
      <c r="AL1493" s="7">
        <v>-1.0948456043286101</v>
      </c>
      <c r="AM1493" s="7">
        <v>2.0388011392524783E-3</v>
      </c>
      <c r="AN1493" s="7">
        <v>-0.23790801686570703</v>
      </c>
      <c r="AO1493" s="7">
        <v>1.9272058924034273E-5</v>
      </c>
      <c r="AP1493" s="7">
        <v>1.2933897637306977</v>
      </c>
      <c r="AQ1493" s="7">
        <v>1.064668884532344</v>
      </c>
      <c r="AR1493" s="7">
        <v>0.48775815407403189</v>
      </c>
      <c r="AS1493" s="7">
        <v>-1.0948456043286101</v>
      </c>
    </row>
    <row r="1494" spans="34:45" x14ac:dyDescent="0.25">
      <c r="AH1494" t="str">
        <v>Tonga</v>
      </c>
      <c r="AI1494">
        <v>72.3</v>
      </c>
      <c r="AJ1494" s="7">
        <v>77.929350127473072</v>
      </c>
      <c r="AK1494" s="7">
        <v>-5.6293501274730744</v>
      </c>
      <c r="AL1494" s="7">
        <v>-5.645839820328411</v>
      </c>
      <c r="AM1494" s="7">
        <v>2.9206802495466092E-3</v>
      </c>
      <c r="AN1494" s="7">
        <v>-1.2262888419095967</v>
      </c>
      <c r="AO1494" s="7">
        <v>7.3415643187014731E-4</v>
      </c>
      <c r="AP1494" s="7">
        <v>1.2933897637306977</v>
      </c>
      <c r="AQ1494" s="7">
        <v>1.0751830813314742</v>
      </c>
      <c r="AR1494" s="7">
        <v>1.1073792674190703</v>
      </c>
      <c r="AS1494" s="7">
        <v>-5.645839820328411</v>
      </c>
    </row>
    <row r="1495" spans="34:45" x14ac:dyDescent="0.25">
      <c r="AH1495" t="str">
        <v>Tonga</v>
      </c>
      <c r="AI1495">
        <v>72.2</v>
      </c>
      <c r="AJ1495" s="7">
        <v>73.423947276973763</v>
      </c>
      <c r="AK1495" s="7">
        <v>-1.2239472769737603</v>
      </c>
      <c r="AL1495" s="7">
        <v>-1.2271049236119045</v>
      </c>
      <c r="AM1495" s="7">
        <v>2.5732490982513807E-3</v>
      </c>
      <c r="AN1495" s="7">
        <v>-0.266576323640214</v>
      </c>
      <c r="AO1495" s="7">
        <v>3.0555733650524427E-5</v>
      </c>
      <c r="AP1495" s="7">
        <v>1.2933897637306977</v>
      </c>
      <c r="AQ1495" s="7">
        <v>1.0776962082848214</v>
      </c>
      <c r="AR1495" s="7">
        <v>0.51631029782507143</v>
      </c>
      <c r="AS1495" s="7">
        <v>-1.2271049236119045</v>
      </c>
    </row>
    <row r="1496" spans="34:45" x14ac:dyDescent="0.25">
      <c r="AH1496" t="str">
        <v>Tonga</v>
      </c>
      <c r="AI1496">
        <v>72</v>
      </c>
      <c r="AJ1496" s="7">
        <v>71.905880088937053</v>
      </c>
      <c r="AK1496" s="7">
        <v>9.4119911062946926E-2</v>
      </c>
      <c r="AL1496" s="7">
        <v>9.4346319273152651E-2</v>
      </c>
      <c r="AM1496" s="7">
        <v>2.399756683143333E-3</v>
      </c>
      <c r="AN1496" s="7">
        <v>2.0497580687966598E-2</v>
      </c>
      <c r="AO1496" s="7">
        <v>1.6844752039079671E-7</v>
      </c>
      <c r="AP1496" s="7">
        <v>1.2933897637306977</v>
      </c>
      <c r="AQ1496" s="7">
        <v>1.0783123062694215</v>
      </c>
      <c r="AR1496" s="7">
        <v>0.14316976177938762</v>
      </c>
      <c r="AS1496" s="7">
        <v>9.4346319273152651E-2</v>
      </c>
    </row>
    <row r="1497" spans="34:45" x14ac:dyDescent="0.25">
      <c r="AH1497" t="str">
        <v>Tonga</v>
      </c>
      <c r="AI1497">
        <v>71.900000000000006</v>
      </c>
      <c r="AJ1497" s="7">
        <v>71.683875088450009</v>
      </c>
      <c r="AK1497" s="7">
        <v>0.21612491154999702</v>
      </c>
      <c r="AL1497" s="7">
        <v>0.21669501605038793</v>
      </c>
      <c r="AM1497" s="7">
        <v>2.630907303647196E-3</v>
      </c>
      <c r="AN1497" s="7">
        <v>4.7073473476325761E-2</v>
      </c>
      <c r="AO1497" s="7">
        <v>9.7420618206560027E-7</v>
      </c>
      <c r="AP1497" s="7">
        <v>1.2933897637306977</v>
      </c>
      <c r="AQ1497" s="7">
        <v>1.087706011621363</v>
      </c>
      <c r="AR1497" s="7">
        <v>0.21696422165031209</v>
      </c>
      <c r="AS1497" s="7">
        <v>0.21669501605038793</v>
      </c>
    </row>
    <row r="1498" spans="34:45" x14ac:dyDescent="0.25">
      <c r="AH1498" t="str">
        <v>Tonga</v>
      </c>
      <c r="AI1498">
        <v>71.8</v>
      </c>
      <c r="AJ1498" s="7">
        <v>71.203239387931347</v>
      </c>
      <c r="AK1498" s="7">
        <v>0.59676061206864972</v>
      </c>
      <c r="AL1498" s="7">
        <v>0.59853731233954277</v>
      </c>
      <c r="AM1498" s="7">
        <v>2.9684035301798897E-3</v>
      </c>
      <c r="AN1498" s="7">
        <v>0.13000051107990479</v>
      </c>
      <c r="AO1498" s="7">
        <v>8.3859619364457357E-6</v>
      </c>
      <c r="AP1498" s="7">
        <v>1.3219841213691266</v>
      </c>
      <c r="AQ1498" s="7">
        <v>1.0978222164370897</v>
      </c>
      <c r="AR1498" s="7">
        <v>0.36055583628601101</v>
      </c>
      <c r="AS1498" s="7">
        <v>0.59853731233954277</v>
      </c>
    </row>
    <row r="1499" spans="34:45" x14ac:dyDescent="0.25">
      <c r="AH1499" t="str">
        <v>Tonga</v>
      </c>
      <c r="AI1499">
        <v>71.599999999999994</v>
      </c>
      <c r="AJ1499" s="7">
        <v>71.849826297916053</v>
      </c>
      <c r="AK1499" s="7">
        <v>-0.24982629791605859</v>
      </c>
      <c r="AL1499" s="7">
        <v>-0.25079985738091026</v>
      </c>
      <c r="AM1499" s="7">
        <v>3.8818182554746215E-3</v>
      </c>
      <c r="AN1499" s="7">
        <v>-5.4448019654955257E-2</v>
      </c>
      <c r="AO1499" s="7">
        <v>1.9254722219421666E-6</v>
      </c>
      <c r="AP1499" s="7">
        <v>1.3219841213691266</v>
      </c>
      <c r="AQ1499" s="7">
        <v>1.1033340433000318</v>
      </c>
      <c r="AR1499" s="7">
        <v>0.23334099437294609</v>
      </c>
      <c r="AS1499" s="7">
        <v>-0.25079985738091026</v>
      </c>
    </row>
    <row r="1500" spans="34:45" x14ac:dyDescent="0.25">
      <c r="AH1500" t="str">
        <v>Trinidad and Tobago</v>
      </c>
      <c r="AI1500">
        <v>71.099999999999994</v>
      </c>
      <c r="AJ1500" s="7">
        <v>70.695998573865808</v>
      </c>
      <c r="AK1500" s="7">
        <v>0.40400142613418666</v>
      </c>
      <c r="AL1500" s="7">
        <v>0.40534164937894679</v>
      </c>
      <c r="AM1500" s="7">
        <v>3.3064039849188473E-3</v>
      </c>
      <c r="AN1500" s="7">
        <v>8.8024067708684997E-2</v>
      </c>
      <c r="AO1500" s="7">
        <v>4.2839645217680873E-6</v>
      </c>
      <c r="AP1500" s="7">
        <v>1.3219841213691266</v>
      </c>
      <c r="AQ1500" s="7">
        <v>1.1102385047577514</v>
      </c>
      <c r="AR1500" s="7">
        <v>0.29668850282524428</v>
      </c>
      <c r="AS1500" s="7">
        <v>0.40534164937894679</v>
      </c>
    </row>
    <row r="1501" spans="34:45" x14ac:dyDescent="0.25">
      <c r="AH1501" t="str">
        <v>Trinidad and Tobago</v>
      </c>
      <c r="AI1501">
        <v>71</v>
      </c>
      <c r="AJ1501" s="7">
        <v>69.532139355077106</v>
      </c>
      <c r="AK1501" s="7">
        <v>1.4678606449228937</v>
      </c>
      <c r="AL1501" s="7">
        <v>1.4705483991969628</v>
      </c>
      <c r="AM1501" s="7">
        <v>1.8277224167099096E-3</v>
      </c>
      <c r="AN1501" s="7">
        <v>0.31958136284411892</v>
      </c>
      <c r="AO1501" s="7">
        <v>3.1168533791779438E-5</v>
      </c>
      <c r="AP1501" s="7">
        <v>1.3219841213691266</v>
      </c>
      <c r="AQ1501" s="7">
        <v>1.1123502468052384</v>
      </c>
      <c r="AR1501" s="7">
        <v>0.5653152773843273</v>
      </c>
      <c r="AS1501" s="7">
        <v>1.4705483991969628</v>
      </c>
    </row>
    <row r="1502" spans="34:45" x14ac:dyDescent="0.25">
      <c r="AH1502" t="str">
        <v>Trinidad and Tobago</v>
      </c>
      <c r="AI1502">
        <v>78</v>
      </c>
      <c r="AJ1502" s="7">
        <v>70.50665777742951</v>
      </c>
      <c r="AK1502" s="7">
        <v>7.4933422225704902</v>
      </c>
      <c r="AL1502" s="7">
        <v>7.5132299318876958</v>
      </c>
      <c r="AM1502" s="7">
        <v>2.6470252471308192E-3</v>
      </c>
      <c r="AN1502" s="7">
        <v>1.6321140125370914</v>
      </c>
      <c r="AO1502" s="7">
        <v>1.1783082887973357E-3</v>
      </c>
      <c r="AP1502" s="7">
        <v>1.3219841213691266</v>
      </c>
      <c r="AQ1502" s="7">
        <v>1.1128894059460508</v>
      </c>
      <c r="AR1502" s="7">
        <v>1.2775421764220121</v>
      </c>
      <c r="AS1502" s="7">
        <v>7.5132299318876958</v>
      </c>
    </row>
    <row r="1503" spans="34:45" x14ac:dyDescent="0.25">
      <c r="AH1503" t="str">
        <v>Trinidad and Tobago</v>
      </c>
      <c r="AI1503">
        <v>76</v>
      </c>
      <c r="AJ1503" s="7">
        <v>69.320236157881283</v>
      </c>
      <c r="AK1503" s="7">
        <v>6.6797638421187173</v>
      </c>
      <c r="AL1503" s="7">
        <v>6.6878844546377554</v>
      </c>
      <c r="AM1503" s="7">
        <v>1.2142273949435007E-3</v>
      </c>
      <c r="AN1503" s="7">
        <v>1.4538657468843692</v>
      </c>
      <c r="AO1503" s="7">
        <v>4.2827728284471506E-4</v>
      </c>
      <c r="AP1503" s="7">
        <v>1.3404190152831756</v>
      </c>
      <c r="AQ1503" s="7">
        <v>1.113594557456955</v>
      </c>
      <c r="AR1503" s="7">
        <v>1.205763553473221</v>
      </c>
      <c r="AS1503" s="7">
        <v>6.6878844546377554</v>
      </c>
    </row>
    <row r="1504" spans="34:45" x14ac:dyDescent="0.25">
      <c r="AH1504" t="str">
        <v>Trinidad and Tobago</v>
      </c>
      <c r="AI1504">
        <v>74</v>
      </c>
      <c r="AJ1504" s="7">
        <v>70.096534555650891</v>
      </c>
      <c r="AK1504" s="7">
        <v>3.9034654443491092</v>
      </c>
      <c r="AL1504" s="7">
        <v>3.9108467724761247</v>
      </c>
      <c r="AM1504" s="7">
        <v>1.887398958957912E-3</v>
      </c>
      <c r="AN1504" s="7">
        <v>0.84988456033315585</v>
      </c>
      <c r="AO1504" s="7">
        <v>2.2764221431117692E-4</v>
      </c>
      <c r="AP1504" s="7">
        <v>1.3404190152831756</v>
      </c>
      <c r="AQ1504" s="7">
        <v>1.1197300273723627</v>
      </c>
      <c r="AR1504" s="7">
        <v>0.92189183765404703</v>
      </c>
      <c r="AS1504" s="7">
        <v>3.9108467724761247</v>
      </c>
    </row>
    <row r="1505" spans="34:45" x14ac:dyDescent="0.25">
      <c r="AH1505" t="str">
        <v>Trinidad and Tobago</v>
      </c>
      <c r="AI1505">
        <v>71</v>
      </c>
      <c r="AJ1505" s="7">
        <v>68.976271994717024</v>
      </c>
      <c r="AK1505" s="7">
        <v>2.023728005282976</v>
      </c>
      <c r="AL1505" s="7">
        <v>2.0255901068106956</v>
      </c>
      <c r="AM1505" s="7">
        <v>9.1928841943823359E-4</v>
      </c>
      <c r="AN1505" s="7">
        <v>0.44040396893551015</v>
      </c>
      <c r="AO1505" s="7">
        <v>2.9744208224710893E-5</v>
      </c>
      <c r="AP1505" s="7">
        <v>1.3404190152831756</v>
      </c>
      <c r="AQ1505" s="7">
        <v>1.1253665965304243</v>
      </c>
      <c r="AR1505" s="7">
        <v>0.66362939125351439</v>
      </c>
      <c r="AS1505" s="7">
        <v>2.0255901068106956</v>
      </c>
    </row>
    <row r="1506" spans="34:45" x14ac:dyDescent="0.25">
      <c r="AH1506" t="str">
        <v>Trinidad and Tobago</v>
      </c>
      <c r="AI1506">
        <v>69.900000000000006</v>
      </c>
      <c r="AJ1506" s="7">
        <v>70.121807631571016</v>
      </c>
      <c r="AK1506" s="7">
        <v>-0.22180763157101069</v>
      </c>
      <c r="AL1506" s="7">
        <v>-0.22241266971665061</v>
      </c>
      <c r="AM1506" s="7">
        <v>2.720340286417666E-3</v>
      </c>
      <c r="AN1506" s="7">
        <v>-4.8313374641191363E-2</v>
      </c>
      <c r="AO1506" s="7">
        <v>1.0611817405679527E-6</v>
      </c>
      <c r="AP1506" s="7">
        <v>1.3404190152831756</v>
      </c>
      <c r="AQ1506" s="7">
        <v>1.1277602893327505</v>
      </c>
      <c r="AR1506" s="7">
        <v>0.21980303601449949</v>
      </c>
      <c r="AS1506" s="7">
        <v>-0.22241266971665061</v>
      </c>
    </row>
    <row r="1507" spans="34:45" x14ac:dyDescent="0.25">
      <c r="AH1507" t="str">
        <v>Trinidad and Tobago</v>
      </c>
      <c r="AI1507">
        <v>69.7</v>
      </c>
      <c r="AJ1507" s="7">
        <v>68.778359181332974</v>
      </c>
      <c r="AK1507" s="7">
        <v>0.92164081866702929</v>
      </c>
      <c r="AL1507" s="7">
        <v>0.92246002117631565</v>
      </c>
      <c r="AM1507" s="7">
        <v>8.8806288671637254E-4</v>
      </c>
      <c r="AN1507" s="7">
        <v>0.2005644684461288</v>
      </c>
      <c r="AO1507" s="7">
        <v>5.9591774273840219E-6</v>
      </c>
      <c r="AP1507" s="7">
        <v>1.3555018111021329</v>
      </c>
      <c r="AQ1507" s="7">
        <v>1.1330834093911979</v>
      </c>
      <c r="AR1507" s="7">
        <v>0.44784424574413012</v>
      </c>
      <c r="AS1507" s="7">
        <v>0.92246002117631565</v>
      </c>
    </row>
    <row r="1508" spans="34:45" x14ac:dyDescent="0.25">
      <c r="AH1508" t="str">
        <v>Trinidad and Tobago</v>
      </c>
      <c r="AI1508">
        <v>69.599999999999994</v>
      </c>
      <c r="AJ1508" s="7">
        <v>68.620575576107385</v>
      </c>
      <c r="AK1508" s="7">
        <v>0.97942442389260975</v>
      </c>
      <c r="AL1508" s="7">
        <v>0.98038238177500103</v>
      </c>
      <c r="AM1508" s="7">
        <v>9.7712678256913063E-4</v>
      </c>
      <c r="AN1508" s="7">
        <v>0.21314864869086061</v>
      </c>
      <c r="AO1508" s="7">
        <v>7.4060971125516546E-6</v>
      </c>
      <c r="AP1508" s="7">
        <v>1.3555018111021329</v>
      </c>
      <c r="AQ1508" s="7">
        <v>1.1345425145621924</v>
      </c>
      <c r="AR1508" s="7">
        <v>0.46168024507321148</v>
      </c>
      <c r="AS1508" s="7">
        <v>0.98038238177500103</v>
      </c>
    </row>
    <row r="1509" spans="34:45" x14ac:dyDescent="0.25">
      <c r="AH1509" t="str">
        <v>Trinidad and Tobago</v>
      </c>
      <c r="AI1509">
        <v>69.5</v>
      </c>
      <c r="AJ1509" s="7">
        <v>69.350986380273483</v>
      </c>
      <c r="AK1509" s="7">
        <v>0.14901361972651728</v>
      </c>
      <c r="AL1509" s="7">
        <v>0.14926219612310165</v>
      </c>
      <c r="AM1509" s="7">
        <v>1.6653674074268872E-3</v>
      </c>
      <c r="AN1509" s="7">
        <v>3.2440479550882362E-2</v>
      </c>
      <c r="AO1509" s="7">
        <v>2.9258846761818614E-7</v>
      </c>
      <c r="AP1509" s="7">
        <v>1.3555018111021329</v>
      </c>
      <c r="AQ1509" s="7">
        <v>1.1365985663014122</v>
      </c>
      <c r="AR1509" s="7">
        <v>0.1801124080980607</v>
      </c>
      <c r="AS1509" s="7">
        <v>0.14926219612310165</v>
      </c>
    </row>
    <row r="1510" spans="34:45" x14ac:dyDescent="0.25">
      <c r="AH1510" t="str">
        <v>Trinidad and Tobago</v>
      </c>
      <c r="AI1510">
        <v>69.400000000000006</v>
      </c>
      <c r="AJ1510" s="7">
        <v>74.068113814713598</v>
      </c>
      <c r="AK1510" s="7">
        <v>-4.6681138147135925</v>
      </c>
      <c r="AL1510" s="7">
        <v>-4.6800835284588347</v>
      </c>
      <c r="AM1510" s="7">
        <v>2.5575854944587997E-3</v>
      </c>
      <c r="AN1510" s="7">
        <v>-1.0167095196674349</v>
      </c>
      <c r="AO1510" s="7">
        <v>4.4175844217587631E-4</v>
      </c>
      <c r="AP1510" s="7">
        <v>1.3555018111021329</v>
      </c>
      <c r="AQ1510" s="7">
        <v>1.1381126454480015</v>
      </c>
      <c r="AR1510" s="7">
        <v>1.008320147407278</v>
      </c>
      <c r="AS1510" s="7">
        <v>-4.6800835284588347</v>
      </c>
    </row>
    <row r="1511" spans="34:45" x14ac:dyDescent="0.25">
      <c r="AH1511" t="str">
        <v>Trinidad and Tobago</v>
      </c>
      <c r="AI1511">
        <v>69.3</v>
      </c>
      <c r="AJ1511" s="7">
        <v>68.13783011355963</v>
      </c>
      <c r="AK1511" s="7">
        <v>1.1621698864403669</v>
      </c>
      <c r="AL1511" s="7">
        <v>1.1641348858250065</v>
      </c>
      <c r="AM1511" s="7">
        <v>1.6879481996169752E-3</v>
      </c>
      <c r="AN1511" s="7">
        <v>0.25300891881810439</v>
      </c>
      <c r="AO1511" s="7">
        <v>1.8039031287392739E-5</v>
      </c>
      <c r="AP1511" s="7">
        <v>1.3555018111021329</v>
      </c>
      <c r="AQ1511" s="7">
        <v>1.1385386994605977</v>
      </c>
      <c r="AR1511" s="7">
        <v>0.50299991930228416</v>
      </c>
      <c r="AS1511" s="7">
        <v>1.1641348858250065</v>
      </c>
    </row>
    <row r="1512" spans="34:45" x14ac:dyDescent="0.25">
      <c r="AH1512" t="str">
        <v>Trinidad and Tobago</v>
      </c>
      <c r="AI1512">
        <v>69.2</v>
      </c>
      <c r="AJ1512" s="7">
        <v>67.981547226765514</v>
      </c>
      <c r="AK1512" s="7">
        <v>1.218452773234489</v>
      </c>
      <c r="AL1512" s="7">
        <v>1.2209800741864738</v>
      </c>
      <c r="AM1512" s="7">
        <v>2.0698953286921598E-3</v>
      </c>
      <c r="AN1512" s="7">
        <v>0.26531268110995432</v>
      </c>
      <c r="AO1512" s="7">
        <v>2.4333973265839478E-5</v>
      </c>
      <c r="AP1512" s="7">
        <v>1.3748000243745633</v>
      </c>
      <c r="AQ1512" s="7">
        <v>1.1412605691585387</v>
      </c>
      <c r="AR1512" s="7">
        <v>0.51508512025679243</v>
      </c>
      <c r="AS1512" s="7">
        <v>1.2209800741864738</v>
      </c>
    </row>
    <row r="1513" spans="34:45" x14ac:dyDescent="0.25">
      <c r="AH1513" t="str">
        <v>Tunisia</v>
      </c>
      <c r="AI1513">
        <v>75.099999999999994</v>
      </c>
      <c r="AJ1513" s="7">
        <v>77.968055078970735</v>
      </c>
      <c r="AK1513" s="7">
        <v>-2.8680550789707411</v>
      </c>
      <c r="AL1513" s="7">
        <v>-2.8785246213187143</v>
      </c>
      <c r="AM1513" s="7">
        <v>3.6371209995685232E-3</v>
      </c>
      <c r="AN1513" s="7">
        <v>-0.62499722303083249</v>
      </c>
      <c r="AO1513" s="7">
        <v>2.3765400391299841E-4</v>
      </c>
      <c r="AP1513" s="7">
        <v>1.3748000243745633</v>
      </c>
      <c r="AQ1513" s="7">
        <v>1.1431150202391673</v>
      </c>
      <c r="AR1513" s="7">
        <v>0.79056765873063162</v>
      </c>
      <c r="AS1513" s="7">
        <v>-2.8785246213187143</v>
      </c>
    </row>
    <row r="1514" spans="34:45" x14ac:dyDescent="0.25">
      <c r="AH1514" t="str">
        <v>Tunisia</v>
      </c>
      <c r="AI1514">
        <v>74.900000000000006</v>
      </c>
      <c r="AJ1514" s="7">
        <v>77.965924882026115</v>
      </c>
      <c r="AK1514" s="7">
        <v>-3.0659248820261098</v>
      </c>
      <c r="AL1514" s="7">
        <v>-3.0759348454500666</v>
      </c>
      <c r="AM1514" s="7">
        <v>3.2542833079717204E-3</v>
      </c>
      <c r="AN1514" s="7">
        <v>-0.66798804621690477</v>
      </c>
      <c r="AO1514" s="7">
        <v>2.4280471258152932E-4</v>
      </c>
      <c r="AP1514" s="7">
        <v>1.3748000243745633</v>
      </c>
      <c r="AQ1514" s="7">
        <v>1.1431777724727974</v>
      </c>
      <c r="AR1514" s="7">
        <v>0.81730535677732152</v>
      </c>
      <c r="AS1514" s="7">
        <v>-3.0759348454500666</v>
      </c>
    </row>
    <row r="1515" spans="34:45" x14ac:dyDescent="0.25">
      <c r="AH1515" t="str">
        <v>Tunisia</v>
      </c>
      <c r="AI1515">
        <v>74.900000000000006</v>
      </c>
      <c r="AJ1515" s="7">
        <v>77.847785527188989</v>
      </c>
      <c r="AK1515" s="7">
        <v>-2.9477855271889837</v>
      </c>
      <c r="AL1515" s="7">
        <v>-2.9563829614509016</v>
      </c>
      <c r="AM1515" s="7">
        <v>2.9080922106580918E-3</v>
      </c>
      <c r="AN1515" s="7">
        <v>-0.6421369430215893</v>
      </c>
      <c r="AO1515" s="7">
        <v>2.0043660753343644E-4</v>
      </c>
      <c r="AP1515" s="7">
        <v>1.3748000243745633</v>
      </c>
      <c r="AQ1515" s="7">
        <v>1.1433814280817807</v>
      </c>
      <c r="AR1515" s="7">
        <v>0.80133447637150201</v>
      </c>
      <c r="AS1515" s="7">
        <v>-2.9563829614509016</v>
      </c>
    </row>
    <row r="1516" spans="34:45" x14ac:dyDescent="0.25">
      <c r="AH1516" t="str">
        <v>Tunisia</v>
      </c>
      <c r="AI1516">
        <v>74.8</v>
      </c>
      <c r="AJ1516" s="7">
        <v>77.741829695010054</v>
      </c>
      <c r="AK1516" s="7">
        <v>-2.9418296950100569</v>
      </c>
      <c r="AL1516" s="7">
        <v>-2.9495782227061134</v>
      </c>
      <c r="AM1516" s="7">
        <v>2.6269951535469543E-3</v>
      </c>
      <c r="AN1516" s="7">
        <v>-0.64074922937645651</v>
      </c>
      <c r="AO1516" s="7">
        <v>1.802297984114204E-4</v>
      </c>
      <c r="AP1516" s="7">
        <v>1.3748000243745633</v>
      </c>
      <c r="AQ1516" s="7">
        <v>1.1460971730802612</v>
      </c>
      <c r="AR1516" s="7">
        <v>0.80046813139340933</v>
      </c>
      <c r="AS1516" s="7">
        <v>-2.9495782227061134</v>
      </c>
    </row>
    <row r="1517" spans="34:45" x14ac:dyDescent="0.25">
      <c r="AH1517" t="str">
        <v>Tunisia</v>
      </c>
      <c r="AI1517">
        <v>74.8</v>
      </c>
      <c r="AJ1517" s="7">
        <v>77.402820948563132</v>
      </c>
      <c r="AK1517" s="7">
        <v>-2.6028209485631351</v>
      </c>
      <c r="AL1517" s="7">
        <v>-2.6098925087059661</v>
      </c>
      <c r="AM1517" s="7">
        <v>2.7095216064424292E-3</v>
      </c>
      <c r="AN1517" s="7">
        <v>-0.56693442259402449</v>
      </c>
      <c r="AO1517" s="7">
        <v>1.4554099821458859E-4</v>
      </c>
      <c r="AP1517" s="7">
        <v>1.3946242806491955</v>
      </c>
      <c r="AQ1517" s="7">
        <v>1.1495817284844976</v>
      </c>
      <c r="AR1517" s="7">
        <v>0.75295047818168259</v>
      </c>
      <c r="AS1517" s="7">
        <v>-2.6098925087059661</v>
      </c>
    </row>
    <row r="1518" spans="34:45" x14ac:dyDescent="0.25">
      <c r="AH1518" t="str">
        <v>Tunisia</v>
      </c>
      <c r="AI1518">
        <v>74.7</v>
      </c>
      <c r="AJ1518" s="7">
        <v>77.688521530686941</v>
      </c>
      <c r="AK1518" s="7">
        <v>-2.9885215306869384</v>
      </c>
      <c r="AL1518" s="7">
        <v>-2.9956000860184626</v>
      </c>
      <c r="AM1518" s="7">
        <v>2.3629840860809465E-3</v>
      </c>
      <c r="AN1518" s="7">
        <v>-0.65083287420355107</v>
      </c>
      <c r="AO1518" s="7">
        <v>1.6721527780005498E-4</v>
      </c>
      <c r="AP1518" s="7">
        <v>1.3946242806491955</v>
      </c>
      <c r="AQ1518" s="7">
        <v>1.15052906459216</v>
      </c>
      <c r="AR1518" s="7">
        <v>0.80674213612749335</v>
      </c>
      <c r="AS1518" s="7">
        <v>-2.9956000860184626</v>
      </c>
    </row>
    <row r="1519" spans="34:45" x14ac:dyDescent="0.25">
      <c r="AH1519" t="str">
        <v>Tunisia</v>
      </c>
      <c r="AI1519">
        <v>74.7</v>
      </c>
      <c r="AJ1519" s="7">
        <v>77.326000081025924</v>
      </c>
      <c r="AK1519" s="7">
        <v>-2.6260000810259214</v>
      </c>
      <c r="AL1519" s="7">
        <v>-2.6327025193910112</v>
      </c>
      <c r="AM1519" s="7">
        <v>2.5458396137517814E-3</v>
      </c>
      <c r="AN1519" s="7">
        <v>-0.57193626095886241</v>
      </c>
      <c r="AO1519" s="7">
        <v>1.3914964640917825E-4</v>
      </c>
      <c r="AP1519" s="7">
        <v>1.3946242806491955</v>
      </c>
      <c r="AQ1519" s="7">
        <v>1.1515899035480841</v>
      </c>
      <c r="AR1519" s="7">
        <v>0.75626467652460305</v>
      </c>
      <c r="AS1519" s="7">
        <v>-2.6327025193910112</v>
      </c>
    </row>
    <row r="1520" spans="34:45" x14ac:dyDescent="0.25">
      <c r="AH1520" t="str">
        <v>Tunisia</v>
      </c>
      <c r="AI1520">
        <v>74.599999999999994</v>
      </c>
      <c r="AJ1520" s="7">
        <v>77.586861794381718</v>
      </c>
      <c r="AK1520" s="7">
        <v>-2.9868617943817242</v>
      </c>
      <c r="AL1520" s="7">
        <v>-2.9940193628309881</v>
      </c>
      <c r="AM1520" s="7">
        <v>2.3906219639462521E-3</v>
      </c>
      <c r="AN1520" s="7">
        <v>-0.65048043121287247</v>
      </c>
      <c r="AO1520" s="7">
        <v>1.6899256730802098E-4</v>
      </c>
      <c r="AP1520" s="7">
        <v>1.3946242806491955</v>
      </c>
      <c r="AQ1520" s="7">
        <v>1.1518299125199514</v>
      </c>
      <c r="AR1520" s="7">
        <v>0.80652367058436203</v>
      </c>
      <c r="AS1520" s="7">
        <v>-2.9940193628309881</v>
      </c>
    </row>
    <row r="1521" spans="34:45" x14ac:dyDescent="0.25">
      <c r="AH1521" t="str">
        <v>Tunisia</v>
      </c>
      <c r="AI1521">
        <v>74.400000000000006</v>
      </c>
      <c r="AJ1521" s="7">
        <v>77.445565181925275</v>
      </c>
      <c r="AK1521" s="7">
        <v>-3.0455651819252694</v>
      </c>
      <c r="AL1521" s="7">
        <v>-3.0532006248228996</v>
      </c>
      <c r="AM1521" s="7">
        <v>2.5007995988055899E-3</v>
      </c>
      <c r="AN1521" s="7">
        <v>-0.66330151683821947</v>
      </c>
      <c r="AO1521" s="7">
        <v>1.8383875291427205E-4</v>
      </c>
      <c r="AP1521" s="7">
        <v>1.3946242806491955</v>
      </c>
      <c r="AQ1521" s="7">
        <v>1.1562704995160773</v>
      </c>
      <c r="AR1521" s="7">
        <v>0.81443324885359358</v>
      </c>
      <c r="AS1521" s="7">
        <v>-3.0532006248228996</v>
      </c>
    </row>
    <row r="1522" spans="34:45" x14ac:dyDescent="0.25">
      <c r="AH1522" t="str">
        <v>Tunisia</v>
      </c>
      <c r="AI1522">
        <v>74.2</v>
      </c>
      <c r="AJ1522" s="7">
        <v>76.953323533463461</v>
      </c>
      <c r="AK1522" s="7">
        <v>-2.7533235334634583</v>
      </c>
      <c r="AL1522" s="7">
        <v>-2.7604127742112099</v>
      </c>
      <c r="AM1522" s="7">
        <v>2.5681814017027176E-3</v>
      </c>
      <c r="AN1522" s="7">
        <v>-0.5996737070209619</v>
      </c>
      <c r="AO1522" s="7">
        <v>1.5431965462818316E-4</v>
      </c>
      <c r="AP1522" s="7">
        <v>1.3946242806491955</v>
      </c>
      <c r="AQ1522" s="7">
        <v>1.1608508071311867</v>
      </c>
      <c r="AR1522" s="7">
        <v>0.77438601938630192</v>
      </c>
      <c r="AS1522" s="7">
        <v>-2.7604127742112099</v>
      </c>
    </row>
    <row r="1523" spans="34:45" x14ac:dyDescent="0.25">
      <c r="AH1523" t="str">
        <v>Tunisia</v>
      </c>
      <c r="AI1523">
        <v>74</v>
      </c>
      <c r="AJ1523" s="7">
        <v>76.500734227678009</v>
      </c>
      <c r="AK1523" s="7">
        <v>-2.5007342276780093</v>
      </c>
      <c r="AL1523" s="7">
        <v>-2.5075854733018943</v>
      </c>
      <c r="AM1523" s="7">
        <v>2.7322082125732583E-3</v>
      </c>
      <c r="AN1523" s="7">
        <v>-0.54470456070926598</v>
      </c>
      <c r="AO1523" s="7">
        <v>1.3547924634501628E-4</v>
      </c>
      <c r="AP1523" s="7">
        <v>1.4191611772342045</v>
      </c>
      <c r="AQ1523" s="7">
        <v>1.1609083055540144</v>
      </c>
      <c r="AR1523" s="7">
        <v>0.73804102915032166</v>
      </c>
      <c r="AS1523" s="7">
        <v>-2.5075854733018943</v>
      </c>
    </row>
    <row r="1524" spans="34:45" x14ac:dyDescent="0.25">
      <c r="AH1524" t="str">
        <v>Tunisia</v>
      </c>
      <c r="AI1524">
        <v>73.7</v>
      </c>
      <c r="AJ1524" s="7">
        <v>76.296696839065035</v>
      </c>
      <c r="AK1524" s="7">
        <v>-2.5966968390650322</v>
      </c>
      <c r="AL1524" s="7">
        <v>-2.6046070424766925</v>
      </c>
      <c r="AM1524" s="7">
        <v>3.0370045395171751E-3</v>
      </c>
      <c r="AN1524" s="7">
        <v>-0.56569338413164127</v>
      </c>
      <c r="AO1524" s="7">
        <v>1.624715602688725E-4</v>
      </c>
      <c r="AP1524" s="7">
        <v>1.4191611772342045</v>
      </c>
      <c r="AQ1524" s="7">
        <v>1.1659142150748401</v>
      </c>
      <c r="AR1524" s="7">
        <v>0.75212590975955695</v>
      </c>
      <c r="AS1524" s="7">
        <v>-2.6046070424766925</v>
      </c>
    </row>
    <row r="1525" spans="34:45" x14ac:dyDescent="0.25">
      <c r="AH1525" t="str">
        <v>Tunisia</v>
      </c>
      <c r="AI1525">
        <v>73.5</v>
      </c>
      <c r="AJ1525" s="7">
        <v>75.93838399284472</v>
      </c>
      <c r="AK1525" s="7">
        <v>-2.4383839928447202</v>
      </c>
      <c r="AL1525" s="7">
        <v>-2.4466697509350133</v>
      </c>
      <c r="AM1525" s="7">
        <v>3.3865453591056878E-3</v>
      </c>
      <c r="AN1525" s="7">
        <v>-0.5312978952150984</v>
      </c>
      <c r="AO1525" s="7">
        <v>1.5986562552472016E-4</v>
      </c>
      <c r="AP1525" s="7">
        <v>1.4191611772342045</v>
      </c>
      <c r="AQ1525" s="7">
        <v>1.1659450017159387</v>
      </c>
      <c r="AR1525" s="7">
        <v>0.72890184196165841</v>
      </c>
      <c r="AS1525" s="7">
        <v>-2.4466697509350133</v>
      </c>
    </row>
    <row r="1526" spans="34:45" x14ac:dyDescent="0.25">
      <c r="AH1526" t="str">
        <v>Tunisia</v>
      </c>
      <c r="AI1526">
        <v>73.2</v>
      </c>
      <c r="AJ1526" s="7">
        <v>75.934217922073685</v>
      </c>
      <c r="AK1526" s="7">
        <v>-2.7342179220736824</v>
      </c>
      <c r="AL1526" s="7">
        <v>-2.745030003959831</v>
      </c>
      <c r="AM1526" s="7">
        <v>3.9387845927190872E-3</v>
      </c>
      <c r="AN1526" s="7">
        <v>-0.59592208457882101</v>
      </c>
      <c r="AO1526" s="7">
        <v>2.3404744856149947E-4</v>
      </c>
      <c r="AP1526" s="7">
        <v>1.4191611772342045</v>
      </c>
      <c r="AQ1526" s="7">
        <v>1.1698951091970189</v>
      </c>
      <c r="AR1526" s="7">
        <v>0.7719598982970689</v>
      </c>
      <c r="AS1526" s="7">
        <v>-2.745030003959831</v>
      </c>
    </row>
    <row r="1527" spans="34:45" x14ac:dyDescent="0.25">
      <c r="AH1527" t="str">
        <v>Tunisia</v>
      </c>
      <c r="AI1527">
        <v>72.900000000000006</v>
      </c>
      <c r="AJ1527" s="7">
        <v>72.160463960431542</v>
      </c>
      <c r="AK1527" s="7">
        <v>0.73953603956846337</v>
      </c>
      <c r="AL1527" s="7">
        <v>0.74211234596398756</v>
      </c>
      <c r="AM1527" s="7">
        <v>3.4715854136312422E-3</v>
      </c>
      <c r="AN1527" s="7">
        <v>0.16114389979844632</v>
      </c>
      <c r="AO1527" s="7">
        <v>1.5076990369094189E-5</v>
      </c>
      <c r="AP1527" s="7">
        <v>1.4191611772342045</v>
      </c>
      <c r="AQ1527" s="7">
        <v>1.175836832289032</v>
      </c>
      <c r="AR1527" s="7">
        <v>0.40142732816594129</v>
      </c>
      <c r="AS1527" s="7">
        <v>0.74211234596398756</v>
      </c>
    </row>
    <row r="1528" spans="34:45" x14ac:dyDescent="0.25">
      <c r="AH1528" t="str">
        <v>Turkey</v>
      </c>
      <c r="AI1528">
        <v>75.5</v>
      </c>
      <c r="AJ1528" s="7">
        <v>78.029947269835873</v>
      </c>
      <c r="AK1528" s="7">
        <v>-2.5299472698358727</v>
      </c>
      <c r="AL1528" s="7">
        <v>-2.5386980018009426</v>
      </c>
      <c r="AM1528" s="7">
        <v>3.4469369570001842E-3</v>
      </c>
      <c r="AN1528" s="7">
        <v>-0.55126526053244718</v>
      </c>
      <c r="AO1528" s="7">
        <v>1.7518741802860399E-4</v>
      </c>
      <c r="AP1528" s="7">
        <v>1.4191611772342045</v>
      </c>
      <c r="AQ1528" s="7">
        <v>1.1776468792725991</v>
      </c>
      <c r="AR1528" s="7">
        <v>0.74247239715187208</v>
      </c>
      <c r="AS1528" s="7">
        <v>-2.5386980018009426</v>
      </c>
    </row>
    <row r="1529" spans="34:45" x14ac:dyDescent="0.25">
      <c r="AH1529" t="str">
        <v>Turkey</v>
      </c>
      <c r="AI1529">
        <v>75.2</v>
      </c>
      <c r="AJ1529" s="7">
        <v>77.87743107230493</v>
      </c>
      <c r="AK1529" s="7">
        <v>-2.6774310723049268</v>
      </c>
      <c r="AL1529" s="7">
        <v>-2.6856580774196694</v>
      </c>
      <c r="AM1529" s="7">
        <v>3.0633106961430912E-3</v>
      </c>
      <c r="AN1529" s="7">
        <v>-0.58328912489361229</v>
      </c>
      <c r="AO1529" s="7">
        <v>1.742368361353612E-4</v>
      </c>
      <c r="AP1529" s="7">
        <v>1.4191611772342045</v>
      </c>
      <c r="AQ1529" s="7">
        <v>1.1780652475982287</v>
      </c>
      <c r="AR1529" s="7">
        <v>0.76373367406027892</v>
      </c>
      <c r="AS1529" s="7">
        <v>-2.6856580774196694</v>
      </c>
    </row>
    <row r="1530" spans="34:45" x14ac:dyDescent="0.25">
      <c r="AH1530" t="str">
        <v>Turkey</v>
      </c>
      <c r="AI1530">
        <v>74.8</v>
      </c>
      <c r="AJ1530" s="7">
        <v>73.908016972558286</v>
      </c>
      <c r="AK1530" s="7">
        <v>0.89198302744171087</v>
      </c>
      <c r="AL1530" s="7">
        <v>0.89401688754413888</v>
      </c>
      <c r="AM1530" s="7">
        <v>2.2749683263982128E-3</v>
      </c>
      <c r="AN1530" s="7">
        <v>0.19424530314895186</v>
      </c>
      <c r="AO1530" s="7">
        <v>1.4338848910508135E-5</v>
      </c>
      <c r="AP1530" s="7">
        <v>1.4191611772342045</v>
      </c>
      <c r="AQ1530" s="7">
        <v>1.1818574707976306</v>
      </c>
      <c r="AR1530" s="7">
        <v>0.44073268899521378</v>
      </c>
      <c r="AS1530" s="7">
        <v>0.89401688754413888</v>
      </c>
    </row>
    <row r="1531" spans="34:45" x14ac:dyDescent="0.25">
      <c r="AH1531" t="str">
        <v>Turkey</v>
      </c>
      <c r="AI1531">
        <v>74.5</v>
      </c>
      <c r="AJ1531" s="7">
        <v>73.811238046174608</v>
      </c>
      <c r="AK1531" s="7">
        <v>0.68876195382539152</v>
      </c>
      <c r="AL1531" s="7">
        <v>0.68992804304395039</v>
      </c>
      <c r="AM1531" s="7">
        <v>1.6901606338744055E-3</v>
      </c>
      <c r="AN1531" s="7">
        <v>0.14994633090437984</v>
      </c>
      <c r="AO1531" s="7">
        <v>6.3442905889805776E-6</v>
      </c>
      <c r="AP1531" s="7">
        <v>1.4191611772342045</v>
      </c>
      <c r="AQ1531" s="7">
        <v>1.184303435381193</v>
      </c>
      <c r="AR1531" s="7">
        <v>0.38722904191754504</v>
      </c>
      <c r="AS1531" s="7">
        <v>0.68992804304395039</v>
      </c>
    </row>
    <row r="1532" spans="34:45" x14ac:dyDescent="0.25">
      <c r="AH1532" t="str">
        <v>Turkey</v>
      </c>
      <c r="AI1532">
        <v>74.2</v>
      </c>
      <c r="AJ1532" s="7">
        <v>71.931384501911481</v>
      </c>
      <c r="AK1532" s="7">
        <v>2.268615498088522</v>
      </c>
      <c r="AL1532" s="7">
        <v>2.2714414247789381</v>
      </c>
      <c r="AM1532" s="7">
        <v>1.2441116286726044E-3</v>
      </c>
      <c r="AN1532" s="7">
        <v>0.49377669443450178</v>
      </c>
      <c r="AO1532" s="7">
        <v>5.0618575859965414E-5</v>
      </c>
      <c r="AP1532" s="7">
        <v>1.4576525936309466</v>
      </c>
      <c r="AQ1532" s="7">
        <v>1.1877063443043319</v>
      </c>
      <c r="AR1532" s="7">
        <v>0.70269246077818548</v>
      </c>
      <c r="AS1532" s="7">
        <v>2.2714414247789381</v>
      </c>
    </row>
    <row r="1533" spans="34:45" x14ac:dyDescent="0.25">
      <c r="AH1533" t="str">
        <v>Turkey</v>
      </c>
      <c r="AI1533">
        <v>73.900000000000006</v>
      </c>
      <c r="AJ1533" s="7">
        <v>71.10169857058078</v>
      </c>
      <c r="AK1533" s="7">
        <v>2.7983014294192259</v>
      </c>
      <c r="AL1533" s="7">
        <v>2.801247166438686</v>
      </c>
      <c r="AM1533" s="7">
        <v>1.0515805441064874E-3</v>
      </c>
      <c r="AN1533" s="7">
        <v>0.60900706664823712</v>
      </c>
      <c r="AO1533" s="7">
        <v>6.5071810745437298E-5</v>
      </c>
      <c r="AP1533" s="7">
        <v>1.4576525936309466</v>
      </c>
      <c r="AQ1533" s="7">
        <v>1.1890903721937529</v>
      </c>
      <c r="AR1533" s="7">
        <v>0.78038904826261957</v>
      </c>
      <c r="AS1533" s="7">
        <v>2.801247166438686</v>
      </c>
    </row>
    <row r="1534" spans="34:45" x14ac:dyDescent="0.25">
      <c r="AH1534" t="str">
        <v>Turkey</v>
      </c>
      <c r="AI1534">
        <v>73.5</v>
      </c>
      <c r="AJ1534" s="7">
        <v>70.987481955128374</v>
      </c>
      <c r="AK1534" s="7">
        <v>2.5125180448716264</v>
      </c>
      <c r="AL1534" s="7">
        <v>2.5151292071117775</v>
      </c>
      <c r="AM1534" s="7">
        <v>1.0381821469719332E-3</v>
      </c>
      <c r="AN1534" s="7">
        <v>0.5468070619247013</v>
      </c>
      <c r="AO1534" s="7">
        <v>5.1789491448285856E-5</v>
      </c>
      <c r="AP1534" s="7">
        <v>1.4576525936309466</v>
      </c>
      <c r="AQ1534" s="7">
        <v>1.1901964555496112</v>
      </c>
      <c r="AR1534" s="7">
        <v>0.73946403693803886</v>
      </c>
      <c r="AS1534" s="7">
        <v>2.5151292071117775</v>
      </c>
    </row>
    <row r="1535" spans="34:45" x14ac:dyDescent="0.25">
      <c r="AH1535" t="str">
        <v>Turkey</v>
      </c>
      <c r="AI1535">
        <v>73.2</v>
      </c>
      <c r="AJ1535" s="7">
        <v>70.677198320736707</v>
      </c>
      <c r="AK1535" s="7">
        <v>2.5228016792632957</v>
      </c>
      <c r="AL1535" s="7">
        <v>2.5252799169489206</v>
      </c>
      <c r="AM1535" s="7">
        <v>9.8137147846128511E-4</v>
      </c>
      <c r="AN1535" s="7">
        <v>0.54902950968553943</v>
      </c>
      <c r="AO1535" s="7">
        <v>4.9351456090507967E-5</v>
      </c>
      <c r="AP1535" s="7">
        <v>1.4576525936309466</v>
      </c>
      <c r="AQ1535" s="7">
        <v>1.1904670237023889</v>
      </c>
      <c r="AR1535" s="7">
        <v>0.74096525538350277</v>
      </c>
      <c r="AS1535" s="7">
        <v>2.5252799169489206</v>
      </c>
    </row>
    <row r="1536" spans="34:45" x14ac:dyDescent="0.25">
      <c r="AH1536" t="str">
        <v>Turkey</v>
      </c>
      <c r="AI1536">
        <v>72.8</v>
      </c>
      <c r="AJ1536" s="7">
        <v>70.037202970430755</v>
      </c>
      <c r="AK1536" s="7">
        <v>2.7627970295692421</v>
      </c>
      <c r="AL1536" s="7">
        <v>2.7656667710862348</v>
      </c>
      <c r="AM1536" s="7">
        <v>1.0376309781766067E-3</v>
      </c>
      <c r="AN1536" s="7">
        <v>0.60127588446741675</v>
      </c>
      <c r="AO1536" s="7">
        <v>6.2587862768778867E-5</v>
      </c>
      <c r="AP1536" s="7">
        <v>1.4576525936309466</v>
      </c>
      <c r="AQ1536" s="7">
        <v>1.1907922518147933</v>
      </c>
      <c r="AR1536" s="7">
        <v>0.77541981175838981</v>
      </c>
      <c r="AS1536" s="7">
        <v>2.7656667710862348</v>
      </c>
    </row>
    <row r="1537" spans="34:45" x14ac:dyDescent="0.25">
      <c r="AH1537" t="str">
        <v>Turkey</v>
      </c>
      <c r="AI1537">
        <v>72.400000000000006</v>
      </c>
      <c r="AJ1537" s="7">
        <v>70.413635288169786</v>
      </c>
      <c r="AK1537" s="7">
        <v>1.9863647118302197</v>
      </c>
      <c r="AL1537" s="7">
        <v>1.9889041688367197</v>
      </c>
      <c r="AM1537" s="7">
        <v>1.2768121492677939E-3</v>
      </c>
      <c r="AN1537" s="7">
        <v>0.43235032962526826</v>
      </c>
      <c r="AO1537" s="7">
        <v>3.982925762576887E-5</v>
      </c>
      <c r="AP1537" s="7">
        <v>1.4576525936309466</v>
      </c>
      <c r="AQ1537" s="7">
        <v>1.195583414762089</v>
      </c>
      <c r="AR1537" s="7">
        <v>0.65753351977315067</v>
      </c>
      <c r="AS1537" s="7">
        <v>1.9889041688367197</v>
      </c>
    </row>
    <row r="1538" spans="34:45" x14ac:dyDescent="0.25">
      <c r="AH1538" t="str">
        <v>Turkey</v>
      </c>
      <c r="AI1538">
        <v>72</v>
      </c>
      <c r="AJ1538" s="7">
        <v>70.007871970541473</v>
      </c>
      <c r="AK1538" s="7">
        <v>1.9921280294585273</v>
      </c>
      <c r="AL1538" s="7">
        <v>1.9950704473841216</v>
      </c>
      <c r="AM1538" s="7">
        <v>1.4748441236510745E-3</v>
      </c>
      <c r="AN1538" s="7">
        <v>0.43364776316505299</v>
      </c>
      <c r="AO1538" s="7">
        <v>4.6292441064271711E-5</v>
      </c>
      <c r="AP1538" s="7">
        <v>1.4576525936309466</v>
      </c>
      <c r="AQ1538" s="7">
        <v>1.1956975256591085</v>
      </c>
      <c r="AR1538" s="7">
        <v>0.65851937189808851</v>
      </c>
      <c r="AS1538" s="7">
        <v>1.9950704473841216</v>
      </c>
    </row>
    <row r="1539" spans="34:45" x14ac:dyDescent="0.25">
      <c r="AH1539" t="str">
        <v>Turkey</v>
      </c>
      <c r="AI1539">
        <v>71.599999999999994</v>
      </c>
      <c r="AJ1539" s="7">
        <v>70.106955363067485</v>
      </c>
      <c r="AK1539" s="7">
        <v>1.4930446369325097</v>
      </c>
      <c r="AL1539" s="7">
        <v>1.4956636756662531</v>
      </c>
      <c r="AM1539" s="7">
        <v>1.7510880128695462E-3</v>
      </c>
      <c r="AN1539" s="7">
        <v>0.32505192237538594</v>
      </c>
      <c r="AO1539" s="7">
        <v>3.089038753768039E-5</v>
      </c>
      <c r="AP1539" s="7">
        <v>1.4576525936309466</v>
      </c>
      <c r="AQ1539" s="7">
        <v>1.19907509343892</v>
      </c>
      <c r="AR1539" s="7">
        <v>0.57013324966658974</v>
      </c>
      <c r="AS1539" s="7">
        <v>1.4956636756662531</v>
      </c>
    </row>
    <row r="1540" spans="34:45" x14ac:dyDescent="0.25">
      <c r="AH1540" t="str">
        <v>Turkey</v>
      </c>
      <c r="AI1540">
        <v>71.2</v>
      </c>
      <c r="AJ1540" s="7">
        <v>69.150949324706858</v>
      </c>
      <c r="AK1540" s="7">
        <v>2.0490506752931452</v>
      </c>
      <c r="AL1540" s="7">
        <v>2.053389895158694</v>
      </c>
      <c r="AM1540" s="7">
        <v>2.1131982171429639E-3</v>
      </c>
      <c r="AN1540" s="7">
        <v>0.44618136681617054</v>
      </c>
      <c r="AO1540" s="7">
        <v>7.0263627236748192E-5</v>
      </c>
      <c r="AP1540" s="7">
        <v>1.4576525936309466</v>
      </c>
      <c r="AQ1540" s="7">
        <v>1.1995070819984832</v>
      </c>
      <c r="AR1540" s="7">
        <v>0.66796808817201037</v>
      </c>
      <c r="AS1540" s="7">
        <v>2.053389895158694</v>
      </c>
    </row>
    <row r="1541" spans="34:45" x14ac:dyDescent="0.25">
      <c r="AH1541" t="str">
        <v>Turkey</v>
      </c>
      <c r="AI1541">
        <v>78</v>
      </c>
      <c r="AJ1541" s="7">
        <v>72.893821026253335</v>
      </c>
      <c r="AK1541" s="7">
        <v>5.1061789737466654</v>
      </c>
      <c r="AL1541" s="7">
        <v>5.1263616833612575</v>
      </c>
      <c r="AM1541" s="7">
        <v>3.9370436307878598E-3</v>
      </c>
      <c r="AN1541" s="7">
        <v>1.1128894059460508</v>
      </c>
      <c r="AO1541" s="7">
        <v>8.1589863166333298E-4</v>
      </c>
      <c r="AP1541" s="7">
        <v>1.4576525936309466</v>
      </c>
      <c r="AQ1541" s="7">
        <v>1.2024665740578835</v>
      </c>
      <c r="AR1541" s="7">
        <v>1.0549357354578766</v>
      </c>
      <c r="AS1541" s="7">
        <v>5.1263616833612575</v>
      </c>
    </row>
    <row r="1542" spans="34:45" x14ac:dyDescent="0.25">
      <c r="AH1542" t="str">
        <v>Turkey</v>
      </c>
      <c r="AI1542">
        <v>74</v>
      </c>
      <c r="AJ1542" s="7">
        <v>68.122636011992526</v>
      </c>
      <c r="AK1542" s="7">
        <v>5.8773639880074739</v>
      </c>
      <c r="AL1542" s="7">
        <v>5.8963365272090655</v>
      </c>
      <c r="AM1542" s="7">
        <v>3.2176825583209463E-3</v>
      </c>
      <c r="AN1542" s="7">
        <v>1.2805065219457914</v>
      </c>
      <c r="AO1542" s="7">
        <v>8.821759431091573E-4</v>
      </c>
      <c r="AP1542" s="7">
        <v>1.4576525936309466</v>
      </c>
      <c r="AQ1542" s="7">
        <v>1.2028256370186279</v>
      </c>
      <c r="AR1542" s="7">
        <v>1.1315946809462261</v>
      </c>
      <c r="AS1542" s="7">
        <v>5.8963365272090655</v>
      </c>
    </row>
    <row r="1543" spans="34:45" x14ac:dyDescent="0.25">
      <c r="AH1543" t="str">
        <v>Turkmenistan</v>
      </c>
      <c r="AI1543">
        <v>66</v>
      </c>
      <c r="AJ1543" s="7">
        <v>65.554455074536861</v>
      </c>
      <c r="AK1543" s="7">
        <v>0.44554492546313895</v>
      </c>
      <c r="AL1543" s="7">
        <v>0.44659699375081013</v>
      </c>
      <c r="AM1543" s="7">
        <v>2.3557442221794197E-3</v>
      </c>
      <c r="AN1543" s="7">
        <v>9.7029326801597607E-2</v>
      </c>
      <c r="AO1543" s="7">
        <v>3.7051621113349791E-6</v>
      </c>
      <c r="AP1543" s="7">
        <v>1.4576525936309466</v>
      </c>
      <c r="AQ1543" s="7">
        <v>1.2035574160746123</v>
      </c>
      <c r="AR1543" s="7">
        <v>0.31149530783239354</v>
      </c>
      <c r="AS1543" s="7">
        <v>0.44659699375081013</v>
      </c>
    </row>
    <row r="1544" spans="34:45" x14ac:dyDescent="0.25">
      <c r="AH1544" t="str">
        <v>Turkmenistan</v>
      </c>
      <c r="AI1544">
        <v>65.400000000000006</v>
      </c>
      <c r="AJ1544" s="7">
        <v>64.589062156487955</v>
      </c>
      <c r="AK1544" s="7">
        <v>0.81093784351205045</v>
      </c>
      <c r="AL1544" s="7">
        <v>0.81248577569717972</v>
      </c>
      <c r="AM1544" s="7">
        <v>1.9051806584565174E-3</v>
      </c>
      <c r="AN1544" s="7">
        <v>0.17656354377694461</v>
      </c>
      <c r="AO1544" s="7">
        <v>9.9177963401729794E-6</v>
      </c>
      <c r="AP1544" s="7">
        <v>1.4576525936309466</v>
      </c>
      <c r="AQ1544" s="7">
        <v>1.2045359788409251</v>
      </c>
      <c r="AR1544" s="7">
        <v>0.42019464986711169</v>
      </c>
      <c r="AS1544" s="7">
        <v>0.81248577569717972</v>
      </c>
    </row>
    <row r="1545" spans="34:45" x14ac:dyDescent="0.25">
      <c r="AH1545" t="str">
        <v>Turkmenistan</v>
      </c>
      <c r="AI1545">
        <v>65.599999999999994</v>
      </c>
      <c r="AJ1545" s="7">
        <v>71.871539976331889</v>
      </c>
      <c r="AK1545" s="7">
        <v>-6.2715399763318942</v>
      </c>
      <c r="AL1545" s="7">
        <v>-6.2900004762859067</v>
      </c>
      <c r="AM1545" s="7">
        <v>2.9348964318224053E-3</v>
      </c>
      <c r="AN1545" s="7">
        <v>-1.366192215347243</v>
      </c>
      <c r="AO1545" s="7">
        <v>9.1567556691573215E-4</v>
      </c>
      <c r="AP1545" s="7">
        <v>1.4576525936309466</v>
      </c>
      <c r="AQ1545" s="7">
        <v>1.2058278969042648</v>
      </c>
      <c r="AR1545" s="7">
        <v>1.1688422542615591</v>
      </c>
      <c r="AS1545" s="7">
        <v>-6.2900004762859067</v>
      </c>
    </row>
    <row r="1546" spans="34:45" x14ac:dyDescent="0.25">
      <c r="AH1546" t="str">
        <v>Turkmenistan</v>
      </c>
      <c r="AI1546">
        <v>65.599999999999994</v>
      </c>
      <c r="AJ1546" s="7">
        <v>65.207047003498232</v>
      </c>
      <c r="AK1546" s="7">
        <v>0.39295299650176219</v>
      </c>
      <c r="AL1546" s="7">
        <v>0.39345407739537269</v>
      </c>
      <c r="AM1546" s="7">
        <v>1.273543527436829E-3</v>
      </c>
      <c r="AN1546" s="7">
        <v>8.5529650491715764E-2</v>
      </c>
      <c r="AO1546" s="7">
        <v>1.5547099666287888E-6</v>
      </c>
      <c r="AP1546" s="7">
        <v>1.5222105313262397</v>
      </c>
      <c r="AQ1546" s="7">
        <v>1.213110483541294</v>
      </c>
      <c r="AR1546" s="7">
        <v>0.29245452722041382</v>
      </c>
      <c r="AS1546" s="7">
        <v>0.39345407739537269</v>
      </c>
    </row>
    <row r="1547" spans="34:45" x14ac:dyDescent="0.25">
      <c r="AH1547" t="str">
        <v>Turkmenistan</v>
      </c>
      <c r="AI1547">
        <v>65.8</v>
      </c>
      <c r="AJ1547" s="7">
        <v>65.361069241287254</v>
      </c>
      <c r="AK1547" s="7">
        <v>0.43893075871274334</v>
      </c>
      <c r="AL1547" s="7">
        <v>0.43938168487708945</v>
      </c>
      <c r="AM1547" s="7">
        <v>1.0262743757111067E-3</v>
      </c>
      <c r="AN1547" s="7">
        <v>9.5525287304094458E-2</v>
      </c>
      <c r="AO1547" s="7">
        <v>1.5624095122405538E-6</v>
      </c>
      <c r="AP1547" s="7">
        <v>1.5222105313262397</v>
      </c>
      <c r="AQ1547" s="7">
        <v>1.2163451078767185</v>
      </c>
      <c r="AR1547" s="7">
        <v>0.30907165399643893</v>
      </c>
      <c r="AS1547" s="7">
        <v>0.43938168487708945</v>
      </c>
    </row>
    <row r="1548" spans="34:45" x14ac:dyDescent="0.25">
      <c r="AH1548" t="str">
        <v>Turkmenistan</v>
      </c>
      <c r="AI1548">
        <v>65.599999999999994</v>
      </c>
      <c r="AJ1548" s="7">
        <v>64.84511129208579</v>
      </c>
      <c r="AK1548" s="7">
        <v>0.75488870791420482</v>
      </c>
      <c r="AL1548" s="7">
        <v>0.75558274543233106</v>
      </c>
      <c r="AM1548" s="7">
        <v>9.1854601275890039E-4</v>
      </c>
      <c r="AN1548" s="7">
        <v>0.16427892418342696</v>
      </c>
      <c r="AO1548" s="7">
        <v>4.1353518711921696E-6</v>
      </c>
      <c r="AP1548" s="7">
        <v>1.5222105313262397</v>
      </c>
      <c r="AQ1548" s="7">
        <v>1.2167053882822447</v>
      </c>
      <c r="AR1548" s="7">
        <v>0.405313365414252</v>
      </c>
      <c r="AS1548" s="7">
        <v>0.75558274543233106</v>
      </c>
    </row>
    <row r="1549" spans="34:45" x14ac:dyDescent="0.25">
      <c r="AH1549" t="str">
        <v>Turkmenistan</v>
      </c>
      <c r="AI1549">
        <v>64.5</v>
      </c>
      <c r="AJ1549" s="7">
        <v>64.213470880001125</v>
      </c>
      <c r="AK1549" s="7">
        <v>0.28652911999887465</v>
      </c>
      <c r="AL1549" s="7">
        <v>0.28678697437437983</v>
      </c>
      <c r="AM1549" s="7">
        <v>8.9911466888515116E-4</v>
      </c>
      <c r="AN1549" s="7">
        <v>6.2353877266860452E-2</v>
      </c>
      <c r="AO1549" s="7">
        <v>5.8315152617371027E-7</v>
      </c>
      <c r="AP1549" s="7">
        <v>1.5222105313262397</v>
      </c>
      <c r="AQ1549" s="7">
        <v>1.2210299783919578</v>
      </c>
      <c r="AR1549" s="7">
        <v>0.24970758351892411</v>
      </c>
      <c r="AS1549" s="7">
        <v>0.28678697437437983</v>
      </c>
    </row>
    <row r="1550" spans="34:45" x14ac:dyDescent="0.25">
      <c r="AH1550" t="str">
        <v>Turkmenistan</v>
      </c>
      <c r="AI1550">
        <v>64.099999999999994</v>
      </c>
      <c r="AJ1550" s="7">
        <v>63.875319431894077</v>
      </c>
      <c r="AK1550" s="7">
        <v>0.22468056810591719</v>
      </c>
      <c r="AL1550" s="7">
        <v>0.22489390917566868</v>
      </c>
      <c r="AM1550" s="7">
        <v>9.4862982520728552E-4</v>
      </c>
      <c r="AN1550" s="7">
        <v>4.8895734365063323E-2</v>
      </c>
      <c r="AO1550" s="7">
        <v>3.7835515115776862E-7</v>
      </c>
      <c r="AP1550" s="7">
        <v>1.5222105313262397</v>
      </c>
      <c r="AQ1550" s="7">
        <v>1.2212690605459593</v>
      </c>
      <c r="AR1550" s="7">
        <v>0.2211237987306281</v>
      </c>
      <c r="AS1550" s="7">
        <v>0.22489390917566868</v>
      </c>
    </row>
    <row r="1551" spans="34:45" x14ac:dyDescent="0.25">
      <c r="AH1551" t="str">
        <v>Turkmenistan</v>
      </c>
      <c r="AI1551">
        <v>63.7</v>
      </c>
      <c r="AJ1551" s="7">
        <v>63.920157259947423</v>
      </c>
      <c r="AK1551" s="7">
        <v>-0.22015725994742041</v>
      </c>
      <c r="AL1551" s="7">
        <v>-0.22038595092877236</v>
      </c>
      <c r="AM1551" s="7">
        <v>1.0376840283520138E-3</v>
      </c>
      <c r="AN1551" s="7">
        <v>-4.7913492484230664E-2</v>
      </c>
      <c r="AO1551" s="7">
        <v>3.9744810722109637E-7</v>
      </c>
      <c r="AP1551" s="7">
        <v>1.5222105313262397</v>
      </c>
      <c r="AQ1551" s="7">
        <v>1.2254005235370216</v>
      </c>
      <c r="AR1551" s="7">
        <v>0.21889150847904235</v>
      </c>
      <c r="AS1551" s="7">
        <v>-0.22038595092877236</v>
      </c>
    </row>
    <row r="1552" spans="34:45" x14ac:dyDescent="0.25">
      <c r="AH1552" t="str">
        <v>Turkmenistan</v>
      </c>
      <c r="AI1552">
        <v>63.3</v>
      </c>
      <c r="AJ1552" s="7">
        <v>63.574587110492885</v>
      </c>
      <c r="AK1552" s="7">
        <v>-0.27458711049288809</v>
      </c>
      <c r="AL1552" s="7">
        <v>-0.27492313217794739</v>
      </c>
      <c r="AM1552" s="7">
        <v>1.222238675943042E-3</v>
      </c>
      <c r="AN1552" s="7">
        <v>-5.9764746924277967E-2</v>
      </c>
      <c r="AO1552" s="7">
        <v>7.2849416508546097E-7</v>
      </c>
      <c r="AP1552" s="7">
        <v>1.5519290565282795</v>
      </c>
      <c r="AQ1552" s="7">
        <v>1.2286302845385368</v>
      </c>
      <c r="AR1552" s="7">
        <v>0.24446829431293943</v>
      </c>
      <c r="AS1552" s="7">
        <v>-0.27492313217794739</v>
      </c>
    </row>
    <row r="1553" spans="34:45" x14ac:dyDescent="0.25">
      <c r="AH1553" t="str">
        <v>Turkmenistan</v>
      </c>
      <c r="AI1553">
        <v>63.5</v>
      </c>
      <c r="AJ1553" s="7">
        <v>64.028927073723565</v>
      </c>
      <c r="AK1553" s="7">
        <v>-0.5289270737235654</v>
      </c>
      <c r="AL1553" s="7">
        <v>-0.52967679340381291</v>
      </c>
      <c r="AM1553" s="7">
        <v>1.4154285964270846E-3</v>
      </c>
      <c r="AN1553" s="7">
        <v>-0.11513377415230536</v>
      </c>
      <c r="AO1553" s="7">
        <v>3.1315355487214876E-6</v>
      </c>
      <c r="AP1553" s="7">
        <v>1.5519290565282795</v>
      </c>
      <c r="AQ1553" s="7">
        <v>1.2358703296023148</v>
      </c>
      <c r="AR1553" s="7">
        <v>0.33931368105678461</v>
      </c>
      <c r="AS1553" s="7">
        <v>-0.52967679340381291</v>
      </c>
    </row>
    <row r="1554" spans="34:45" x14ac:dyDescent="0.25">
      <c r="AH1554" t="str">
        <v>Turkmenistan</v>
      </c>
      <c r="AI1554">
        <v>63.4</v>
      </c>
      <c r="AJ1554" s="7">
        <v>64.286134366284244</v>
      </c>
      <c r="AK1554" s="7">
        <v>-0.8861343662842458</v>
      </c>
      <c r="AL1554" s="7">
        <v>-0.88764413229681949</v>
      </c>
      <c r="AM1554" s="7">
        <v>1.7008685774410654E-3</v>
      </c>
      <c r="AN1554" s="7">
        <v>-0.19291615743421547</v>
      </c>
      <c r="AO1554" s="7">
        <v>1.0568078244851817E-5</v>
      </c>
      <c r="AP1554" s="7">
        <v>1.5519290565282795</v>
      </c>
      <c r="AQ1554" s="7">
        <v>1.2415851576692656</v>
      </c>
      <c r="AR1554" s="7">
        <v>0.43922221873923395</v>
      </c>
      <c r="AS1554" s="7">
        <v>-0.88764413229681949</v>
      </c>
    </row>
    <row r="1555" spans="34:45" x14ac:dyDescent="0.25">
      <c r="AH1555" t="str">
        <v>Turkmenistan</v>
      </c>
      <c r="AI1555">
        <v>63.3</v>
      </c>
      <c r="AJ1555" s="7">
        <v>64.217398448615072</v>
      </c>
      <c r="AK1555" s="7">
        <v>-0.91739844861507436</v>
      </c>
      <c r="AL1555" s="7">
        <v>-0.91931949830572501</v>
      </c>
      <c r="AM1555" s="7">
        <v>2.0896431482101997E-3</v>
      </c>
      <c r="AN1555" s="7">
        <v>-0.19976141521434487</v>
      </c>
      <c r="AO1555" s="7">
        <v>1.3926839132551788E-5</v>
      </c>
      <c r="AP1555" s="7">
        <v>1.5519290565282795</v>
      </c>
      <c r="AQ1555" s="7">
        <v>1.2440065307015054</v>
      </c>
      <c r="AR1555" s="7">
        <v>0.44694677000102023</v>
      </c>
      <c r="AS1555" s="7">
        <v>-0.91931949830572501</v>
      </c>
    </row>
    <row r="1556" spans="34:45" x14ac:dyDescent="0.25">
      <c r="AH1556" t="str">
        <v>Uganda</v>
      </c>
      <c r="AI1556">
        <v>61.5</v>
      </c>
      <c r="AJ1556" s="7">
        <v>69.817907695279672</v>
      </c>
      <c r="AK1556" s="7">
        <v>-8.317907695279672</v>
      </c>
      <c r="AL1556" s="7">
        <v>-8.3503725722496416</v>
      </c>
      <c r="AM1556" s="7">
        <v>3.8878357449413162E-3</v>
      </c>
      <c r="AN1556" s="7">
        <v>-1.8128394545174695</v>
      </c>
      <c r="AO1556" s="7">
        <v>2.1378001515631015E-3</v>
      </c>
      <c r="AP1556" s="7">
        <v>1.5725296242490356</v>
      </c>
      <c r="AQ1556" s="7">
        <v>1.2455660344913995</v>
      </c>
      <c r="AR1556" s="7">
        <v>1.3464172661242388</v>
      </c>
      <c r="AS1556" s="7">
        <v>-8.3503725722496416</v>
      </c>
    </row>
    <row r="1557" spans="34:45" x14ac:dyDescent="0.25">
      <c r="AH1557" t="str">
        <v>Uganda</v>
      </c>
      <c r="AI1557">
        <v>67</v>
      </c>
      <c r="AJ1557" s="7">
        <v>60.31046527651911</v>
      </c>
      <c r="AK1557" s="7">
        <v>6.6895347234808895</v>
      </c>
      <c r="AL1557" s="7">
        <v>6.7077168746279092</v>
      </c>
      <c r="AM1557" s="7">
        <v>2.710631871746679E-3</v>
      </c>
      <c r="AN1557" s="7">
        <v>1.4570843296195883</v>
      </c>
      <c r="AO1557" s="7">
        <v>9.6176169503730223E-4</v>
      </c>
      <c r="AP1557" s="7">
        <v>1.5725296242490356</v>
      </c>
      <c r="AQ1557" s="7">
        <v>1.2561537863267556</v>
      </c>
      <c r="AR1557" s="7">
        <v>1.2070974814071929</v>
      </c>
      <c r="AS1557" s="7">
        <v>6.7077168746279092</v>
      </c>
    </row>
    <row r="1558" spans="34:45" x14ac:dyDescent="0.25">
      <c r="AH1558" t="str">
        <v>Uganda</v>
      </c>
      <c r="AI1558">
        <v>60</v>
      </c>
      <c r="AJ1558" s="7">
        <v>59.880090138056332</v>
      </c>
      <c r="AK1558" s="7">
        <v>0.11990986194366826</v>
      </c>
      <c r="AL1558" s="7">
        <v>0.12021092930251767</v>
      </c>
      <c r="AM1558" s="7">
        <v>2.5044924001190855E-3</v>
      </c>
      <c r="AN1558" s="7">
        <v>2.6115527261660224E-2</v>
      </c>
      <c r="AO1558" s="7">
        <v>2.8540075411105982E-7</v>
      </c>
      <c r="AP1558" s="7">
        <v>1.5725296242490356</v>
      </c>
      <c r="AQ1558" s="7">
        <v>1.2619964054093809</v>
      </c>
      <c r="AR1558" s="7">
        <v>0.16160299273732595</v>
      </c>
      <c r="AS1558" s="7">
        <v>0.12021092930251767</v>
      </c>
    </row>
    <row r="1559" spans="34:45" x14ac:dyDescent="0.25">
      <c r="AH1559" t="str">
        <v>Uganda</v>
      </c>
      <c r="AI1559">
        <v>59.3</v>
      </c>
      <c r="AJ1559" s="7">
        <v>60.695460894085926</v>
      </c>
      <c r="AK1559" s="7">
        <v>-1.3954608940859288</v>
      </c>
      <c r="AL1559" s="7">
        <v>-1.3986477626400566</v>
      </c>
      <c r="AM1559" s="7">
        <v>2.2785354820947634E-3</v>
      </c>
      <c r="AN1559" s="7">
        <v>-0.30388718241086915</v>
      </c>
      <c r="AO1559" s="7">
        <v>3.5149568257637111E-5</v>
      </c>
      <c r="AP1559" s="7">
        <v>1.5725296242490356</v>
      </c>
      <c r="AQ1559" s="7">
        <v>1.2689480638870727</v>
      </c>
      <c r="AR1559" s="7">
        <v>0.55125963248805832</v>
      </c>
      <c r="AS1559" s="7">
        <v>-1.3986477626400566</v>
      </c>
    </row>
    <row r="1560" spans="34:45" x14ac:dyDescent="0.25">
      <c r="AH1560" t="str">
        <v>Uganda</v>
      </c>
      <c r="AI1560">
        <v>58.4</v>
      </c>
      <c r="AJ1560" s="7">
        <v>60.533429851657814</v>
      </c>
      <c r="AK1560" s="7">
        <v>-2.1334298516578158</v>
      </c>
      <c r="AL1560" s="7">
        <v>-2.1383677914789581</v>
      </c>
      <c r="AM1560" s="7">
        <v>2.3092097817873822E-3</v>
      </c>
      <c r="AN1560" s="7">
        <v>-0.4646005886575777</v>
      </c>
      <c r="AO1560" s="7">
        <v>8.3267530795872114E-5</v>
      </c>
      <c r="AP1560" s="7">
        <v>1.5725296242490356</v>
      </c>
      <c r="AQ1560" s="7">
        <v>1.2749543254153566</v>
      </c>
      <c r="AR1560" s="7">
        <v>0.68161615932838449</v>
      </c>
      <c r="AS1560" s="7">
        <v>-2.1383677914789581</v>
      </c>
    </row>
    <row r="1561" spans="34:45" x14ac:dyDescent="0.25">
      <c r="AH1561" t="str">
        <v>Uganda</v>
      </c>
      <c r="AI1561">
        <v>57.5</v>
      </c>
      <c r="AJ1561" s="7">
        <v>59.891134881103518</v>
      </c>
      <c r="AK1561" s="7">
        <v>-2.3911348811035182</v>
      </c>
      <c r="AL1561" s="7">
        <v>-2.3969435311428189</v>
      </c>
      <c r="AM1561" s="7">
        <v>2.4233570644575089E-3</v>
      </c>
      <c r="AN1561" s="7">
        <v>-0.5207512349496588</v>
      </c>
      <c r="AO1561" s="7">
        <v>1.0979447936114107E-4</v>
      </c>
      <c r="AP1561" s="7">
        <v>1.5992570753291051</v>
      </c>
      <c r="AQ1561" s="7">
        <v>1.2755439901169323</v>
      </c>
      <c r="AR1561" s="7">
        <v>0.7216309548166977</v>
      </c>
      <c r="AS1561" s="7">
        <v>-2.3969435311428189</v>
      </c>
    </row>
    <row r="1562" spans="34:45" x14ac:dyDescent="0.25">
      <c r="AH1562" t="str">
        <v>Uganda</v>
      </c>
      <c r="AI1562">
        <v>56.3</v>
      </c>
      <c r="AJ1562" s="7">
        <v>70.815489632687132</v>
      </c>
      <c r="AK1562" s="7">
        <v>-14.515489632687135</v>
      </c>
      <c r="AL1562" s="7">
        <v>-14.544756802031614</v>
      </c>
      <c r="AM1562" s="7">
        <v>2.0122144180774928E-3</v>
      </c>
      <c r="AN1562" s="7">
        <v>-3.1605920741310358</v>
      </c>
      <c r="AO1562" s="7">
        <v>3.3568711646890779E-3</v>
      </c>
      <c r="AP1562" s="7">
        <v>1.5992570753291051</v>
      </c>
      <c r="AQ1562" s="7">
        <v>1.2770414698134698</v>
      </c>
      <c r="AR1562" s="7">
        <v>1.7778054095235045</v>
      </c>
      <c r="AS1562" s="7">
        <v>-14.544756802031614</v>
      </c>
    </row>
    <row r="1563" spans="34:45" x14ac:dyDescent="0.25">
      <c r="AH1563" t="str">
        <v>Uganda</v>
      </c>
      <c r="AI1563">
        <v>55.5</v>
      </c>
      <c r="AJ1563" s="7">
        <v>70.374221842265655</v>
      </c>
      <c r="AK1563" s="7">
        <v>-14.874221842265655</v>
      </c>
      <c r="AL1563" s="7">
        <v>-14.906524242778787</v>
      </c>
      <c r="AM1563" s="7">
        <v>2.1669974829162781E-3</v>
      </c>
      <c r="AN1563" s="7">
        <v>-3.2389533452440444</v>
      </c>
      <c r="AO1563" s="7">
        <v>3.7971580776801511E-3</v>
      </c>
      <c r="AP1563" s="7">
        <v>1.5992570753291051</v>
      </c>
      <c r="AQ1563" s="7">
        <v>1.2781272572746463</v>
      </c>
      <c r="AR1563" s="7">
        <v>1.7997092390839262</v>
      </c>
      <c r="AS1563" s="7">
        <v>-14.906524242778787</v>
      </c>
    </row>
    <row r="1564" spans="34:45" x14ac:dyDescent="0.25">
      <c r="AH1564" t="str">
        <v>Uganda</v>
      </c>
      <c r="AI1564">
        <v>54.9</v>
      </c>
      <c r="AJ1564" s="7">
        <v>70.879803176055191</v>
      </c>
      <c r="AK1564" s="7">
        <v>-15.979803176055192</v>
      </c>
      <c r="AL1564" s="7">
        <v>-16.013619613618321</v>
      </c>
      <c r="AM1564" s="7">
        <v>2.1117297887086332E-3</v>
      </c>
      <c r="AN1564" s="7">
        <v>-3.479604122323035</v>
      </c>
      <c r="AO1564" s="7">
        <v>4.2703635700947354E-3</v>
      </c>
      <c r="AP1564" s="7">
        <v>1.5992570753291051</v>
      </c>
      <c r="AQ1564" s="7">
        <v>1.2805010151123397</v>
      </c>
      <c r="AR1564" s="7">
        <v>1.8653697012450468</v>
      </c>
      <c r="AS1564" s="7">
        <v>-16.013619613618321</v>
      </c>
    </row>
    <row r="1565" spans="34:45" x14ac:dyDescent="0.25">
      <c r="AH1565" t="str">
        <v>Uganda</v>
      </c>
      <c r="AI1565">
        <v>53.2</v>
      </c>
      <c r="AJ1565" s="7">
        <v>57.90239755605392</v>
      </c>
      <c r="AK1565" s="7">
        <v>-4.7023975560539171</v>
      </c>
      <c r="AL1565" s="7">
        <v>-4.7214861493043125</v>
      </c>
      <c r="AM1565" s="7">
        <v>4.0429205226426256E-3</v>
      </c>
      <c r="AN1565" s="7">
        <v>-1.024939902582922</v>
      </c>
      <c r="AO1565" s="7">
        <v>7.1072261204873375E-4</v>
      </c>
      <c r="AP1565" s="7">
        <v>1.6214924498394727</v>
      </c>
      <c r="AQ1565" s="7">
        <v>1.2805065219457914</v>
      </c>
      <c r="AR1565" s="7">
        <v>1.012393156132005</v>
      </c>
      <c r="AS1565" s="7">
        <v>-4.7214861493043125</v>
      </c>
    </row>
    <row r="1566" spans="34:45" x14ac:dyDescent="0.25">
      <c r="AH1566" t="str">
        <v>Uganda</v>
      </c>
      <c r="AI1566">
        <v>51.3</v>
      </c>
      <c r="AJ1566" s="7">
        <v>57.689765198790965</v>
      </c>
      <c r="AK1566" s="7">
        <v>-6.3897651987909683</v>
      </c>
      <c r="AL1566" s="7">
        <v>-6.4258626404506671</v>
      </c>
      <c r="AM1566" s="7">
        <v>5.6175246312403452E-3</v>
      </c>
      <c r="AN1566" s="7">
        <v>-1.3938227168894171</v>
      </c>
      <c r="AO1566" s="7">
        <v>1.8291753917013404E-3</v>
      </c>
      <c r="AP1566" s="7">
        <v>1.6214924498394727</v>
      </c>
      <c r="AQ1566" s="7">
        <v>1.2824825915698692</v>
      </c>
      <c r="AR1566" s="7">
        <v>1.1806026922252113</v>
      </c>
      <c r="AS1566" s="7">
        <v>-6.4258626404506671</v>
      </c>
    </row>
    <row r="1567" spans="34:45" x14ac:dyDescent="0.25">
      <c r="AH1567" t="str">
        <v>Uganda</v>
      </c>
      <c r="AI1567">
        <v>51</v>
      </c>
      <c r="AJ1567" s="7">
        <v>71.931661792680046</v>
      </c>
      <c r="AK1567" s="7">
        <v>-20.931661792680046</v>
      </c>
      <c r="AL1567" s="7">
        <v>-20.982973743432659</v>
      </c>
      <c r="AM1567" s="7">
        <v>2.4454089005697156E-3</v>
      </c>
      <c r="AN1567" s="7">
        <v>-4.5586341836136874</v>
      </c>
      <c r="AO1567" s="7">
        <v>8.4904958112288331E-3</v>
      </c>
      <c r="AP1567" s="7">
        <v>1.6214924498394727</v>
      </c>
      <c r="AQ1567" s="7">
        <v>1.3135830776361239</v>
      </c>
      <c r="AR1567" s="7">
        <v>2.1350958253937193</v>
      </c>
      <c r="AS1567" s="7">
        <v>-20.982973743432659</v>
      </c>
    </row>
    <row r="1568" spans="34:45" x14ac:dyDescent="0.25">
      <c r="AH1568" t="str">
        <v>Uganda</v>
      </c>
      <c r="AI1568">
        <v>48.8</v>
      </c>
      <c r="AJ1568" s="7">
        <v>55.581225059865673</v>
      </c>
      <c r="AK1568" s="7">
        <v>-6.781225059865676</v>
      </c>
      <c r="AL1568" s="7">
        <v>-6.8299481008289273</v>
      </c>
      <c r="AM1568" s="7">
        <v>7.1337351681103334E-3</v>
      </c>
      <c r="AN1568" s="7">
        <v>-1.4803423055426266</v>
      </c>
      <c r="AO1568" s="7">
        <v>2.6242141861433695E-3</v>
      </c>
      <c r="AP1568" s="7">
        <v>1.6214924498394727</v>
      </c>
      <c r="AQ1568" s="7">
        <v>1.318902899262866</v>
      </c>
      <c r="AR1568" s="7">
        <v>1.2166931846372062</v>
      </c>
      <c r="AS1568" s="7">
        <v>-6.8299481008289273</v>
      </c>
    </row>
    <row r="1569" spans="34:45" x14ac:dyDescent="0.25">
      <c r="AH1569" t="str">
        <v>Ukraine</v>
      </c>
      <c r="AI1569">
        <v>78</v>
      </c>
      <c r="AJ1569" s="7">
        <v>78.086175637884637</v>
      </c>
      <c r="AK1569" s="7">
        <v>-8.6175637884636558E-2</v>
      </c>
      <c r="AL1569" s="7">
        <v>-8.6536284694897034E-2</v>
      </c>
      <c r="AM1569" s="7">
        <v>4.1675790858368197E-3</v>
      </c>
      <c r="AN1569" s="7">
        <v>-1.8784115323406667E-2</v>
      </c>
      <c r="AO1569" s="7">
        <v>2.4610918940829094E-7</v>
      </c>
      <c r="AP1569" s="7">
        <v>1.6445597025796697</v>
      </c>
      <c r="AQ1569" s="7">
        <v>1.3230845512496276</v>
      </c>
      <c r="AR1569" s="7">
        <v>0.13705515431171009</v>
      </c>
      <c r="AS1569" s="7">
        <v>-8.6536284694897034E-2</v>
      </c>
    </row>
    <row r="1570" spans="34:45" x14ac:dyDescent="0.25">
      <c r="AH1570" t="str">
        <v>Ukraine</v>
      </c>
      <c r="AI1570">
        <v>71</v>
      </c>
      <c r="AJ1570" s="7">
        <v>72.313044357944335</v>
      </c>
      <c r="AK1570" s="7">
        <v>-1.3130443579443352</v>
      </c>
      <c r="AL1570" s="7">
        <v>-1.3177111707115794</v>
      </c>
      <c r="AM1570" s="7">
        <v>3.5416052250085818E-3</v>
      </c>
      <c r="AN1570" s="7">
        <v>-0.28612063650454844</v>
      </c>
      <c r="AO1570" s="7">
        <v>4.8494009594223419E-5</v>
      </c>
      <c r="AP1570" s="7">
        <v>1.6445597025796697</v>
      </c>
      <c r="AQ1570" s="7">
        <v>1.3340234010292487</v>
      </c>
      <c r="AR1570" s="7">
        <v>0.53490245513041768</v>
      </c>
      <c r="AS1570" s="7">
        <v>-1.3177111707115794</v>
      </c>
    </row>
    <row r="1571" spans="34:45" x14ac:dyDescent="0.25">
      <c r="AH1571" t="str">
        <v>Ukraine</v>
      </c>
      <c r="AI1571">
        <v>77</v>
      </c>
      <c r="AJ1571" s="7">
        <v>78.179654487103946</v>
      </c>
      <c r="AK1571" s="7">
        <v>-1.1796544871039458</v>
      </c>
      <c r="AL1571" s="7">
        <v>-1.1832908419065085</v>
      </c>
      <c r="AM1571" s="7">
        <v>3.073086238632295E-3</v>
      </c>
      <c r="AN1571" s="7">
        <v>-0.25699373332591419</v>
      </c>
      <c r="AO1571" s="7">
        <v>3.3931670695057148E-5</v>
      </c>
      <c r="AP1571" s="7">
        <v>1.6445597025796697</v>
      </c>
      <c r="AQ1571" s="7">
        <v>1.3349680716180736</v>
      </c>
      <c r="AR1571" s="7">
        <v>0.50694549344669604</v>
      </c>
      <c r="AS1571" s="7">
        <v>-1.1832908419065085</v>
      </c>
    </row>
    <row r="1572" spans="34:45" x14ac:dyDescent="0.25">
      <c r="AH1572" t="str">
        <v>Ukraine</v>
      </c>
      <c r="AI1572">
        <v>75</v>
      </c>
      <c r="AJ1572" s="7">
        <v>77.929776503429025</v>
      </c>
      <c r="AK1572" s="7">
        <v>-2.9297765034290251</v>
      </c>
      <c r="AL1572" s="7">
        <v>-2.9378732329999204</v>
      </c>
      <c r="AM1572" s="7">
        <v>2.7559833010995941E-3</v>
      </c>
      <c r="AN1572" s="7">
        <v>-0.6381652351599878</v>
      </c>
      <c r="AO1572" s="7">
        <v>1.8758157397788332E-4</v>
      </c>
      <c r="AP1572" s="7">
        <v>1.6624525291871317</v>
      </c>
      <c r="AQ1572" s="7">
        <v>1.3402746098281157</v>
      </c>
      <c r="AR1572" s="7">
        <v>0.79885244892907969</v>
      </c>
      <c r="AS1572" s="7">
        <v>-2.9378732329999204</v>
      </c>
    </row>
    <row r="1573" spans="34:45" x14ac:dyDescent="0.25">
      <c r="AH1573" t="str">
        <v>Ukraine</v>
      </c>
      <c r="AI1573">
        <v>69.8</v>
      </c>
      <c r="AJ1573" s="7">
        <v>71.676169359993338</v>
      </c>
      <c r="AK1573" s="7">
        <v>-1.8761693599933409</v>
      </c>
      <c r="AL1573" s="7">
        <v>-1.8808059302995528</v>
      </c>
      <c r="AM1573" s="7">
        <v>2.4652040019214217E-3</v>
      </c>
      <c r="AN1573" s="7">
        <v>-0.40860848620989243</v>
      </c>
      <c r="AO1573" s="7">
        <v>6.8768305656499178E-5</v>
      </c>
      <c r="AP1573" s="7">
        <v>1.6624525291871317</v>
      </c>
      <c r="AQ1573" s="7">
        <v>1.3435891046846729</v>
      </c>
      <c r="AR1573" s="7">
        <v>0.63922491050481789</v>
      </c>
      <c r="AS1573" s="7">
        <v>-1.8808059302995528</v>
      </c>
    </row>
    <row r="1574" spans="34:45" x14ac:dyDescent="0.25">
      <c r="AH1574" t="str">
        <v>Ukraine</v>
      </c>
      <c r="AI1574">
        <v>69.2</v>
      </c>
      <c r="AJ1574" s="7">
        <v>71.052385131879873</v>
      </c>
      <c r="AK1574" s="7">
        <v>-1.8523851318798705</v>
      </c>
      <c r="AL1574" s="7">
        <v>-1.8571708525639674</v>
      </c>
      <c r="AM1574" s="7">
        <v>2.5768876770222698E-3</v>
      </c>
      <c r="AN1574" s="7">
        <v>-0.4034511358464673</v>
      </c>
      <c r="AO1574" s="7">
        <v>7.0088488742274933E-5</v>
      </c>
      <c r="AP1574" s="7">
        <v>1.6624525291871317</v>
      </c>
      <c r="AQ1574" s="7">
        <v>1.3522259652823856</v>
      </c>
      <c r="AR1574" s="7">
        <v>0.63517803476385049</v>
      </c>
      <c r="AS1574" s="7">
        <v>-1.8571708525639674</v>
      </c>
    </row>
    <row r="1575" spans="34:45" x14ac:dyDescent="0.25">
      <c r="AH1575" t="str">
        <v>Ukraine</v>
      </c>
      <c r="AI1575">
        <v>67.7</v>
      </c>
      <c r="AJ1575" s="7">
        <v>69.782765667345004</v>
      </c>
      <c r="AK1575" s="7">
        <v>-2.0827656673450008</v>
      </c>
      <c r="AL1575" s="7">
        <v>-2.0890335849062982</v>
      </c>
      <c r="AM1575" s="7">
        <v>3.0003909973416853E-3</v>
      </c>
      <c r="AN1575" s="7">
        <v>-0.45372455756794544</v>
      </c>
      <c r="AO1575" s="7">
        <v>1.032562115858812E-4</v>
      </c>
      <c r="AP1575" s="7">
        <v>1.6624525291871317</v>
      </c>
      <c r="AQ1575" s="7">
        <v>1.3532470803325132</v>
      </c>
      <c r="AR1575" s="7">
        <v>0.67359079385628884</v>
      </c>
      <c r="AS1575" s="7">
        <v>-2.0890335849062982</v>
      </c>
    </row>
    <row r="1576" spans="34:45" x14ac:dyDescent="0.25">
      <c r="AH1576" t="str">
        <v>Ukraine</v>
      </c>
      <c r="AI1576">
        <v>67.5</v>
      </c>
      <c r="AJ1576" s="7">
        <v>69.299073805800091</v>
      </c>
      <c r="AK1576" s="7">
        <v>-1.7990738058000915</v>
      </c>
      <c r="AL1576" s="7">
        <v>-1.8048889427855426</v>
      </c>
      <c r="AM1576" s="7">
        <v>3.2218807748228386E-3</v>
      </c>
      <c r="AN1576" s="7">
        <v>-0.39196663638405943</v>
      </c>
      <c r="AO1576" s="7">
        <v>8.2767135173605357E-5</v>
      </c>
      <c r="AP1576" s="7">
        <v>1.6624525291871317</v>
      </c>
      <c r="AQ1576" s="7">
        <v>1.3607250066829644</v>
      </c>
      <c r="AR1576" s="7">
        <v>0.62607238909255492</v>
      </c>
      <c r="AS1576" s="7">
        <v>-1.8048889427855426</v>
      </c>
    </row>
    <row r="1577" spans="34:45" x14ac:dyDescent="0.25">
      <c r="AH1577" t="str">
        <v>Ukraine</v>
      </c>
      <c r="AI1577">
        <v>67.7</v>
      </c>
      <c r="AJ1577" s="7">
        <v>69.508379020313754</v>
      </c>
      <c r="AK1577" s="7">
        <v>-1.8083790203137511</v>
      </c>
      <c r="AL1577" s="7">
        <v>-1.8140569439155398</v>
      </c>
      <c r="AM1577" s="7">
        <v>3.1299588586966897E-3</v>
      </c>
      <c r="AN1577" s="7">
        <v>-0.39397581040389146</v>
      </c>
      <c r="AO1577" s="7">
        <v>8.1224668841264037E-5</v>
      </c>
      <c r="AP1577" s="7">
        <v>1.6624525291871317</v>
      </c>
      <c r="AQ1577" s="7">
        <v>1.3635336938292213</v>
      </c>
      <c r="AR1577" s="7">
        <v>0.62767492414775616</v>
      </c>
      <c r="AS1577" s="7">
        <v>-1.8140569439155398</v>
      </c>
    </row>
    <row r="1578" spans="34:45" x14ac:dyDescent="0.25">
      <c r="AH1578" t="str">
        <v>Ukraine</v>
      </c>
      <c r="AI1578">
        <v>67</v>
      </c>
      <c r="AJ1578" s="7">
        <v>68.986066945328048</v>
      </c>
      <c r="AK1578" s="7">
        <v>-1.986066945328048</v>
      </c>
      <c r="AL1578" s="7">
        <v>-1.992410811507467</v>
      </c>
      <c r="AM1578" s="7">
        <v>3.1840151352216621E-3</v>
      </c>
      <c r="AN1578" s="7">
        <v>-0.43269886526940832</v>
      </c>
      <c r="AO1578" s="7">
        <v>9.9673656837159688E-5</v>
      </c>
      <c r="AP1578" s="7">
        <v>1.6624525291871317</v>
      </c>
      <c r="AQ1578" s="7">
        <v>1.3654665457372235</v>
      </c>
      <c r="AR1578" s="7">
        <v>0.65779849898689213</v>
      </c>
      <c r="AS1578" s="7">
        <v>-1.992410811507467</v>
      </c>
    </row>
    <row r="1579" spans="34:45" x14ac:dyDescent="0.25">
      <c r="AH1579" t="str">
        <v>Ukraine</v>
      </c>
      <c r="AI1579">
        <v>67.400000000000006</v>
      </c>
      <c r="AJ1579" s="7">
        <v>69.506589671660038</v>
      </c>
      <c r="AK1579" s="7">
        <v>-2.1065896716600321</v>
      </c>
      <c r="AL1579" s="7">
        <v>-2.1138732633559791</v>
      </c>
      <c r="AM1579" s="7">
        <v>3.4456141823676644E-3</v>
      </c>
      <c r="AN1579" s="7">
        <v>-0.45901705039877533</v>
      </c>
      <c r="AO1579" s="7">
        <v>1.21414911311545E-4</v>
      </c>
      <c r="AP1579" s="7">
        <v>1.7064083338107217</v>
      </c>
      <c r="AQ1579" s="7">
        <v>1.3757217935147841</v>
      </c>
      <c r="AR1579" s="7">
        <v>0.67750797072711644</v>
      </c>
      <c r="AS1579" s="7">
        <v>-2.1138732633559791</v>
      </c>
    </row>
    <row r="1580" spans="34:45" x14ac:dyDescent="0.25">
      <c r="AH1580" t="str">
        <v>Ukraine</v>
      </c>
      <c r="AI1580">
        <v>67.599999999999994</v>
      </c>
      <c r="AJ1580" s="7">
        <v>69.37644436712992</v>
      </c>
      <c r="AK1580" s="7">
        <v>-1.7764443671299261</v>
      </c>
      <c r="AL1580" s="7">
        <v>-1.7825993494257526</v>
      </c>
      <c r="AM1580" s="7">
        <v>3.452813049555534E-3</v>
      </c>
      <c r="AN1580" s="7">
        <v>-0.3870811718936879</v>
      </c>
      <c r="AO1580" s="7">
        <v>8.6522297051729198E-5</v>
      </c>
      <c r="AP1580" s="7">
        <v>1.7064083338107217</v>
      </c>
      <c r="AQ1580" s="7">
        <v>1.3969343908842393</v>
      </c>
      <c r="AR1580" s="7">
        <v>0.62215847811766412</v>
      </c>
      <c r="AS1580" s="7">
        <v>-1.7825993494257526</v>
      </c>
    </row>
    <row r="1581" spans="34:45" x14ac:dyDescent="0.25">
      <c r="AH1581" t="str">
        <v>Ukraine</v>
      </c>
      <c r="AI1581">
        <v>67.599999999999994</v>
      </c>
      <c r="AJ1581" s="7">
        <v>68.861774040732811</v>
      </c>
      <c r="AK1581" s="7">
        <v>-1.2617740407328171</v>
      </c>
      <c r="AL1581" s="7">
        <v>-1.2661879317522007</v>
      </c>
      <c r="AM1581" s="7">
        <v>3.4859683216814331E-3</v>
      </c>
      <c r="AN1581" s="7">
        <v>-0.27494083592558288</v>
      </c>
      <c r="AO1581" s="7">
        <v>4.4072457236508334E-5</v>
      </c>
      <c r="AP1581" s="7">
        <v>1.7064083338107217</v>
      </c>
      <c r="AQ1581" s="7">
        <v>1.39714333748749</v>
      </c>
      <c r="AR1581" s="7">
        <v>0.52434801031908462</v>
      </c>
      <c r="AS1581" s="7">
        <v>-1.2661879317522007</v>
      </c>
    </row>
    <row r="1582" spans="34:45" x14ac:dyDescent="0.25">
      <c r="AH1582" t="str">
        <v>Ukraine</v>
      </c>
      <c r="AI1582">
        <v>67.7</v>
      </c>
      <c r="AJ1582" s="7">
        <v>67.894057234375538</v>
      </c>
      <c r="AK1582" s="7">
        <v>-0.1940572343755349</v>
      </c>
      <c r="AL1582" s="7">
        <v>-0.1947310188336342</v>
      </c>
      <c r="AM1582" s="7">
        <v>3.4600777119896246E-3</v>
      </c>
      <c r="AN1582" s="7">
        <v>-4.2284563974593389E-2</v>
      </c>
      <c r="AO1582" s="7">
        <v>1.0346741865295855E-6</v>
      </c>
      <c r="AP1582" s="7">
        <v>1.7064083338107217</v>
      </c>
      <c r="AQ1582" s="7">
        <v>1.4076735252747228</v>
      </c>
      <c r="AR1582" s="7">
        <v>0.20563210832599413</v>
      </c>
      <c r="AS1582" s="7">
        <v>-0.1947310188336342</v>
      </c>
    </row>
    <row r="1583" spans="34:45" x14ac:dyDescent="0.25">
      <c r="AH1583" t="str">
        <v>Ukraine</v>
      </c>
      <c r="AI1583">
        <v>67.5</v>
      </c>
      <c r="AJ1583" s="7">
        <v>67.984442090080947</v>
      </c>
      <c r="AK1583" s="7">
        <v>-0.48444209008094674</v>
      </c>
      <c r="AL1583" s="7">
        <v>-0.48644021155473099</v>
      </c>
      <c r="AM1583" s="7">
        <v>4.1076404177154326E-3</v>
      </c>
      <c r="AN1583" s="7">
        <v>-0.10559297809188506</v>
      </c>
      <c r="AO1583" s="7">
        <v>7.6647650168104725E-6</v>
      </c>
      <c r="AP1583" s="7">
        <v>1.7330844772440364</v>
      </c>
      <c r="AQ1583" s="7">
        <v>1.4113376484135709</v>
      </c>
      <c r="AR1583" s="7">
        <v>0.32495073179158263</v>
      </c>
      <c r="AS1583" s="7">
        <v>-0.48644021155473099</v>
      </c>
    </row>
    <row r="1584" spans="34:45" x14ac:dyDescent="0.25">
      <c r="AH1584" t="str">
        <v>Uruguay</v>
      </c>
      <c r="AI1584">
        <v>76.8</v>
      </c>
      <c r="AJ1584" s="7">
        <v>76.51532553592665</v>
      </c>
      <c r="AK1584" s="7">
        <v>0.28467446407334762</v>
      </c>
      <c r="AL1584" s="7">
        <v>0.28574997182747819</v>
      </c>
      <c r="AM1584" s="7">
        <v>3.7638070347033436E-3</v>
      </c>
      <c r="AN1584" s="7">
        <v>6.2039276398252907E-2</v>
      </c>
      <c r="AO1584" s="7">
        <v>2.4235234775139471E-6</v>
      </c>
      <c r="AP1584" s="7">
        <v>1.7330844772440364</v>
      </c>
      <c r="AQ1584" s="7">
        <v>1.4265354392516527</v>
      </c>
      <c r="AR1584" s="7">
        <v>0.24907684837867389</v>
      </c>
      <c r="AS1584" s="7">
        <v>0.28574997182747819</v>
      </c>
    </row>
    <row r="1585" spans="34:45" x14ac:dyDescent="0.25">
      <c r="AH1585" t="str">
        <v>Uruguay</v>
      </c>
      <c r="AI1585">
        <v>76.8</v>
      </c>
      <c r="AJ1585" s="7">
        <v>76.560922535814981</v>
      </c>
      <c r="AK1585" s="7">
        <v>0.23907746418501574</v>
      </c>
      <c r="AL1585" s="7">
        <v>0.23990511030087797</v>
      </c>
      <c r="AM1585" s="7">
        <v>3.4498894784867492E-3</v>
      </c>
      <c r="AN1585" s="7">
        <v>5.2094088042900527E-2</v>
      </c>
      <c r="AO1585" s="7">
        <v>1.5657833459078958E-6</v>
      </c>
      <c r="AP1585" s="7">
        <v>1.7330844772440364</v>
      </c>
      <c r="AQ1585" s="7">
        <v>1.4295657734604015</v>
      </c>
      <c r="AR1585" s="7">
        <v>0.22824129346571037</v>
      </c>
      <c r="AS1585" s="7">
        <v>0.23990511030087797</v>
      </c>
    </row>
    <row r="1586" spans="34:45" x14ac:dyDescent="0.25">
      <c r="AH1586" t="str">
        <v>Uruguay</v>
      </c>
      <c r="AI1586">
        <v>76.5</v>
      </c>
      <c r="AJ1586" s="7">
        <v>75.536108608052857</v>
      </c>
      <c r="AK1586" s="7">
        <v>0.96389139194714346</v>
      </c>
      <c r="AL1586" s="7">
        <v>0.96690828431938092</v>
      </c>
      <c r="AM1586" s="7">
        <v>3.1201432660814613E-3</v>
      </c>
      <c r="AN1586" s="7">
        <v>0.20999360114495383</v>
      </c>
      <c r="AO1586" s="7">
        <v>2.3003429448367597E-5</v>
      </c>
      <c r="AP1586" s="7">
        <v>1.7539324289023792</v>
      </c>
      <c r="AQ1586" s="7">
        <v>1.4338643744727764</v>
      </c>
      <c r="AR1586" s="7">
        <v>0.45825058771915811</v>
      </c>
      <c r="AS1586" s="7">
        <v>0.96690828431938092</v>
      </c>
    </row>
    <row r="1587" spans="34:45" x14ac:dyDescent="0.25">
      <c r="AH1587" t="str">
        <v>Uruguay</v>
      </c>
      <c r="AI1587">
        <v>77</v>
      </c>
      <c r="AJ1587" s="7">
        <v>76.649823123146234</v>
      </c>
      <c r="AK1587" s="7">
        <v>0.35017687685376586</v>
      </c>
      <c r="AL1587" s="7">
        <v>0.35114831201405639</v>
      </c>
      <c r="AM1587" s="7">
        <v>2.7664525986717719E-3</v>
      </c>
      <c r="AN1587" s="7">
        <v>7.6276085133512972E-2</v>
      </c>
      <c r="AO1587" s="7">
        <v>2.6899976000805921E-6</v>
      </c>
      <c r="AP1587" s="7">
        <v>1.7539324289023792</v>
      </c>
      <c r="AQ1587" s="7">
        <v>1.4381042668326192</v>
      </c>
      <c r="AR1587" s="7">
        <v>0.27618125413125522</v>
      </c>
      <c r="AS1587" s="7">
        <v>0.35114831201405639</v>
      </c>
    </row>
    <row r="1588" spans="34:45" x14ac:dyDescent="0.25">
      <c r="AH1588" t="str">
        <v>Uruguay</v>
      </c>
      <c r="AI1588">
        <v>76.3</v>
      </c>
      <c r="AJ1588" s="7">
        <v>76.453289814340948</v>
      </c>
      <c r="AK1588" s="7">
        <v>-0.15328981434095112</v>
      </c>
      <c r="AL1588" s="7">
        <v>-0.15368870000134954</v>
      </c>
      <c r="AM1588" s="7">
        <v>2.5954130680715106E-3</v>
      </c>
      <c r="AN1588" s="7">
        <v>-3.3386968500288786E-2</v>
      </c>
      <c r="AO1588" s="7">
        <v>4.8343473366605631E-7</v>
      </c>
      <c r="AP1588" s="7">
        <v>1.7539324289023792</v>
      </c>
      <c r="AQ1588" s="7">
        <v>1.4538657468843692</v>
      </c>
      <c r="AR1588" s="7">
        <v>0.1827210127497349</v>
      </c>
      <c r="AS1588" s="7">
        <v>-0.15368870000134954</v>
      </c>
    </row>
    <row r="1589" spans="34:45" x14ac:dyDescent="0.25">
      <c r="AH1589" t="str">
        <v>Uruguay</v>
      </c>
      <c r="AI1589">
        <v>76.599999999999994</v>
      </c>
      <c r="AJ1589" s="7">
        <v>76.16973992406615</v>
      </c>
      <c r="AK1589" s="7">
        <v>0.43026007593384463</v>
      </c>
      <c r="AL1589" s="7">
        <v>0.43128976536770541</v>
      </c>
      <c r="AM1589" s="7">
        <v>2.3874654966200264E-3</v>
      </c>
      <c r="AN1589" s="7">
        <v>9.370213161077276E-2</v>
      </c>
      <c r="AO1589" s="7">
        <v>3.5020544780750265E-6</v>
      </c>
      <c r="AP1589" s="7">
        <v>1.7539324289023792</v>
      </c>
      <c r="AQ1589" s="7">
        <v>1.4570843296195883</v>
      </c>
      <c r="AR1589" s="7">
        <v>0.30610803911490592</v>
      </c>
      <c r="AS1589" s="7">
        <v>0.43128976536770541</v>
      </c>
    </row>
    <row r="1590" spans="34:45" x14ac:dyDescent="0.25">
      <c r="AH1590" t="str">
        <v>Uruguay</v>
      </c>
      <c r="AI1590">
        <v>76.400000000000006</v>
      </c>
      <c r="AJ1590" s="7">
        <v>75.90423020993137</v>
      </c>
      <c r="AK1590" s="7">
        <v>0.49576979006863553</v>
      </c>
      <c r="AL1590" s="7">
        <v>0.49721909471273695</v>
      </c>
      <c r="AM1590" s="7">
        <v>2.9148209702982517E-3</v>
      </c>
      <c r="AN1590" s="7">
        <v>0.10799739963691937</v>
      </c>
      <c r="AO1590" s="7">
        <v>5.6827031665604593E-6</v>
      </c>
      <c r="AP1590" s="7">
        <v>1.7539324289023792</v>
      </c>
      <c r="AQ1590" s="7">
        <v>1.4629351246510467</v>
      </c>
      <c r="AR1590" s="7">
        <v>0.32862957815284882</v>
      </c>
      <c r="AS1590" s="7">
        <v>0.49721909471273695</v>
      </c>
    </row>
    <row r="1591" spans="34:45" x14ac:dyDescent="0.25">
      <c r="AH1591" t="str">
        <v>Uruguay</v>
      </c>
      <c r="AI1591">
        <v>75.400000000000006</v>
      </c>
      <c r="AJ1591" s="7">
        <v>75.114917835426084</v>
      </c>
      <c r="AK1591" s="7">
        <v>0.28508216457392166</v>
      </c>
      <c r="AL1591" s="7">
        <v>0.28584847089079085</v>
      </c>
      <c r="AM1591" s="7">
        <v>2.6808130702297558E-3</v>
      </c>
      <c r="AN1591" s="7">
        <v>6.2094385025822152E-2</v>
      </c>
      <c r="AO1591" s="7">
        <v>1.7273715722583105E-6</v>
      </c>
      <c r="AP1591" s="7">
        <v>1.7539324289023792</v>
      </c>
      <c r="AQ1591" s="7">
        <v>1.4680578015039076</v>
      </c>
      <c r="AR1591" s="7">
        <v>0.24918744957525882</v>
      </c>
      <c r="AS1591" s="7">
        <v>0.28584847089079085</v>
      </c>
    </row>
    <row r="1592" spans="34:45" x14ac:dyDescent="0.25">
      <c r="AH1592" t="str">
        <v>Uruguay</v>
      </c>
      <c r="AI1592">
        <v>76.2</v>
      </c>
      <c r="AJ1592" s="7">
        <v>75.623305528338221</v>
      </c>
      <c r="AK1592" s="7">
        <v>0.57669447166178145</v>
      </c>
      <c r="AL1592" s="7">
        <v>0.5780862909376846</v>
      </c>
      <c r="AM1592" s="7">
        <v>2.4076323858944963E-3</v>
      </c>
      <c r="AN1592" s="7">
        <v>0.12559391517330795</v>
      </c>
      <c r="AO1592" s="7">
        <v>6.3448740639148562E-6</v>
      </c>
      <c r="AP1592" s="7">
        <v>1.7539324289023792</v>
      </c>
      <c r="AQ1592" s="7">
        <v>1.4729712541491362</v>
      </c>
      <c r="AR1592" s="7">
        <v>0.35439231816351202</v>
      </c>
      <c r="AS1592" s="7">
        <v>0.5780862909376846</v>
      </c>
    </row>
    <row r="1593" spans="34:45" x14ac:dyDescent="0.25">
      <c r="AH1593" t="str">
        <v>Uruguay</v>
      </c>
      <c r="AI1593">
        <v>75.7</v>
      </c>
      <c r="AJ1593" s="7">
        <v>75.549751198785643</v>
      </c>
      <c r="AK1593" s="7">
        <v>0.15024880121436013</v>
      </c>
      <c r="AL1593" s="7">
        <v>0.15072971797784329</v>
      </c>
      <c r="AM1593" s="7">
        <v>3.1905902162826559E-3</v>
      </c>
      <c r="AN1593" s="7">
        <v>3.2734395162970643E-2</v>
      </c>
      <c r="AO1593" s="7">
        <v>5.7163168242863954E-7</v>
      </c>
      <c r="AP1593" s="7">
        <v>1.7539324289023792</v>
      </c>
      <c r="AQ1593" s="7">
        <v>1.491418475176854</v>
      </c>
      <c r="AR1593" s="7">
        <v>0.18092649104807909</v>
      </c>
      <c r="AS1593" s="7">
        <v>0.15072971797784329</v>
      </c>
    </row>
    <row r="1594" spans="34:45" x14ac:dyDescent="0.25">
      <c r="AH1594" t="str">
        <v>Uruguay</v>
      </c>
      <c r="AI1594">
        <v>75.400000000000006</v>
      </c>
      <c r="AJ1594" s="7">
        <v>75.860532355425192</v>
      </c>
      <c r="AK1594" s="7">
        <v>-0.46053235542518678</v>
      </c>
      <c r="AL1594" s="7">
        <v>-0.46203805731214975</v>
      </c>
      <c r="AM1594" s="7">
        <v>3.2588265471510981E-3</v>
      </c>
      <c r="AN1594" s="7">
        <v>-0.10033866492495351</v>
      </c>
      <c r="AO1594" s="7">
        <v>5.4861064842421617E-6</v>
      </c>
      <c r="AP1594" s="7">
        <v>1.7539324289023792</v>
      </c>
      <c r="AQ1594" s="7">
        <v>1.5025952336822472</v>
      </c>
      <c r="AR1594" s="7">
        <v>0.31676278967857557</v>
      </c>
      <c r="AS1594" s="7">
        <v>-0.46203805731214975</v>
      </c>
    </row>
    <row r="1595" spans="34:45" x14ac:dyDescent="0.25">
      <c r="AH1595" t="str">
        <v>Uruguay</v>
      </c>
      <c r="AI1595">
        <v>75.400000000000006</v>
      </c>
      <c r="AJ1595" s="7">
        <v>75.146774614568457</v>
      </c>
      <c r="AK1595" s="7">
        <v>0.25322538543154849</v>
      </c>
      <c r="AL1595" s="7">
        <v>0.25403776525032884</v>
      </c>
      <c r="AM1595" s="7">
        <v>3.1978702772000999E-3</v>
      </c>
      <c r="AN1595" s="7">
        <v>5.5169891770356909E-2</v>
      </c>
      <c r="AO1595" s="7">
        <v>1.6274396729660256E-6</v>
      </c>
      <c r="AP1595" s="7">
        <v>1.7539324289023792</v>
      </c>
      <c r="AQ1595" s="7">
        <v>1.5117395773989832</v>
      </c>
      <c r="AR1595" s="7">
        <v>0.23488271918205669</v>
      </c>
      <c r="AS1595" s="7">
        <v>0.25403776525032884</v>
      </c>
    </row>
    <row r="1596" spans="34:45" x14ac:dyDescent="0.25">
      <c r="AH1596" t="str">
        <v>Uruguay</v>
      </c>
      <c r="AI1596">
        <v>75.400000000000006</v>
      </c>
      <c r="AJ1596" s="7">
        <v>74.42258220507307</v>
      </c>
      <c r="AK1596" s="7">
        <v>0.97741779492693581</v>
      </c>
      <c r="AL1596" s="7">
        <v>0.98089293734878991</v>
      </c>
      <c r="AM1596" s="7">
        <v>3.5428356036968653E-3</v>
      </c>
      <c r="AN1596" s="7">
        <v>0.21298562579280536</v>
      </c>
      <c r="AO1596" s="7">
        <v>2.6880769981135255E-5</v>
      </c>
      <c r="AP1596" s="7">
        <v>1.8295749434197284</v>
      </c>
      <c r="AQ1596" s="7">
        <v>1.5191904175884547</v>
      </c>
      <c r="AR1596" s="7">
        <v>0.46150365739916444</v>
      </c>
      <c r="AS1596" s="7">
        <v>0.98089293734878991</v>
      </c>
    </row>
    <row r="1597" spans="34:45" x14ac:dyDescent="0.25">
      <c r="AH1597" t="str">
        <v>Uruguay</v>
      </c>
      <c r="AI1597">
        <v>75.2</v>
      </c>
      <c r="AJ1597" s="7">
        <v>74.131402220443007</v>
      </c>
      <c r="AK1597" s="7">
        <v>1.0685977795569954</v>
      </c>
      <c r="AL1597" s="7">
        <v>1.0723994896202231</v>
      </c>
      <c r="AM1597" s="7">
        <v>3.5450502354994109E-3</v>
      </c>
      <c r="AN1597" s="7">
        <v>0.23285458981628135</v>
      </c>
      <c r="AO1597" s="7">
        <v>3.2150155671398876E-5</v>
      </c>
      <c r="AP1597" s="7">
        <v>1.8295749434197284</v>
      </c>
      <c r="AQ1597" s="7">
        <v>1.5247919343395546</v>
      </c>
      <c r="AR1597" s="7">
        <v>0.48255009047380909</v>
      </c>
      <c r="AS1597" s="7">
        <v>1.0723994896202231</v>
      </c>
    </row>
    <row r="1598" spans="34:45" x14ac:dyDescent="0.25">
      <c r="AH1598" t="str">
        <v>Uruguay</v>
      </c>
      <c r="AI1598">
        <v>75.099999999999994</v>
      </c>
      <c r="AJ1598" s="7">
        <v>73.641261045381881</v>
      </c>
      <c r="AK1598" s="7">
        <v>1.4587389546181129</v>
      </c>
      <c r="AL1598" s="7">
        <v>1.4646277360487914</v>
      </c>
      <c r="AM1598" s="7">
        <v>4.0206676998791602E-3</v>
      </c>
      <c r="AN1598" s="7">
        <v>0.31794484444418475</v>
      </c>
      <c r="AO1598" s="7">
        <v>6.801429152826651E-5</v>
      </c>
      <c r="AP1598" s="7">
        <v>1.8460302671294702</v>
      </c>
      <c r="AQ1598" s="7">
        <v>1.532769844727365</v>
      </c>
      <c r="AR1598" s="7">
        <v>0.56386598092470941</v>
      </c>
      <c r="AS1598" s="7">
        <v>1.4646277360487914</v>
      </c>
    </row>
    <row r="1599" spans="34:45" x14ac:dyDescent="0.25">
      <c r="AH1599" t="str">
        <v>Uzbekistan</v>
      </c>
      <c r="AI1599">
        <v>69.2</v>
      </c>
      <c r="AJ1599" s="7">
        <v>68.06712386570581</v>
      </c>
      <c r="AK1599" s="7">
        <v>1.1328761342941931</v>
      </c>
      <c r="AL1599" s="7">
        <v>1.135440660188509</v>
      </c>
      <c r="AM1599" s="7">
        <v>2.2586172789426907E-3</v>
      </c>
      <c r="AN1599" s="7">
        <v>0.2467020764008829</v>
      </c>
      <c r="AO1599" s="7">
        <v>2.2962492101491004E-5</v>
      </c>
      <c r="AP1599" s="7">
        <v>1.8460302671294702</v>
      </c>
      <c r="AQ1599" s="7">
        <v>1.5375175339882632</v>
      </c>
      <c r="AR1599" s="7">
        <v>0.49669112776541813</v>
      </c>
      <c r="AS1599" s="7">
        <v>1.135440660188509</v>
      </c>
    </row>
    <row r="1600" spans="34:45" x14ac:dyDescent="0.25">
      <c r="AH1600" t="str">
        <v>Uzbekistan</v>
      </c>
      <c r="AI1600">
        <v>69.099999999999994</v>
      </c>
      <c r="AJ1600" s="7">
        <v>67.931473938715953</v>
      </c>
      <c r="AK1600" s="7">
        <v>1.1685260612840409</v>
      </c>
      <c r="AL1600" s="7">
        <v>1.1706507884289978</v>
      </c>
      <c r="AM1600" s="7">
        <v>1.8149965523093815E-3</v>
      </c>
      <c r="AN1600" s="7">
        <v>0.25440887183638267</v>
      </c>
      <c r="AO1600" s="7">
        <v>1.9614535028026395E-5</v>
      </c>
      <c r="AP1600" s="7">
        <v>1.8630011940066851</v>
      </c>
      <c r="AQ1600" s="7">
        <v>1.5578564007810947</v>
      </c>
      <c r="AR1600" s="7">
        <v>0.50438960321995407</v>
      </c>
      <c r="AS1600" s="7">
        <v>1.1706507884289978</v>
      </c>
    </row>
    <row r="1601" spans="34:45" x14ac:dyDescent="0.25">
      <c r="AH1601" t="str">
        <v>Uzbekistan</v>
      </c>
      <c r="AI1601">
        <v>68.8</v>
      </c>
      <c r="AJ1601" s="7">
        <v>67.999123504190322</v>
      </c>
      <c r="AK1601" s="7">
        <v>0.80087649580967479</v>
      </c>
      <c r="AL1601" s="7">
        <v>0.80205445046454749</v>
      </c>
      <c r="AM1601" s="7">
        <v>1.4686716770793457E-3</v>
      </c>
      <c r="AN1601" s="7">
        <v>0.17433479295779494</v>
      </c>
      <c r="AO1601" s="7">
        <v>7.4504055727432165E-6</v>
      </c>
      <c r="AP1601" s="7">
        <v>1.8630011940066851</v>
      </c>
      <c r="AQ1601" s="7">
        <v>1.5644675382648268</v>
      </c>
      <c r="AR1601" s="7">
        <v>0.41753418178371332</v>
      </c>
      <c r="AS1601" s="7">
        <v>0.80205445046454749</v>
      </c>
    </row>
    <row r="1602" spans="34:45" x14ac:dyDescent="0.25">
      <c r="AH1602" t="str">
        <v>Uzbekistan</v>
      </c>
      <c r="AI1602">
        <v>68.5</v>
      </c>
      <c r="AJ1602" s="7">
        <v>68.161779125226616</v>
      </c>
      <c r="AK1602" s="7">
        <v>0.33822087477338414</v>
      </c>
      <c r="AL1602" s="7">
        <v>0.33860291294157435</v>
      </c>
      <c r="AM1602" s="7">
        <v>1.1282778546448976E-3</v>
      </c>
      <c r="AN1602" s="7">
        <v>7.3611373115076706E-2</v>
      </c>
      <c r="AO1602" s="7">
        <v>1.0201051335022847E-6</v>
      </c>
      <c r="AP1602" s="7">
        <v>1.8630011940066851</v>
      </c>
      <c r="AQ1602" s="7">
        <v>1.578139137154339</v>
      </c>
      <c r="AR1602" s="7">
        <v>0.2713141594445021</v>
      </c>
      <c r="AS1602" s="7">
        <v>0.33860291294157435</v>
      </c>
    </row>
    <row r="1603" spans="34:45" x14ac:dyDescent="0.25">
      <c r="AH1603" t="str">
        <v>Uzbekistan</v>
      </c>
      <c r="AI1603">
        <v>68.3</v>
      </c>
      <c r="AJ1603" s="7">
        <v>68.035223316151757</v>
      </c>
      <c r="AK1603" s="7">
        <v>0.26477668384823971</v>
      </c>
      <c r="AL1603" s="7">
        <v>0.2650232642722628</v>
      </c>
      <c r="AM1603" s="7">
        <v>9.3041048566132106E-4</v>
      </c>
      <c r="AN1603" s="7">
        <v>5.7621059357228964E-2</v>
      </c>
      <c r="AO1603" s="7">
        <v>5.1533552635925831E-7</v>
      </c>
      <c r="AP1603" s="7">
        <v>1.8895099603334296</v>
      </c>
      <c r="AQ1603" s="7">
        <v>1.5872387781837953</v>
      </c>
      <c r="AR1603" s="7">
        <v>0.24004386965142219</v>
      </c>
      <c r="AS1603" s="7">
        <v>0.2650232642722628</v>
      </c>
    </row>
    <row r="1604" spans="34:45" x14ac:dyDescent="0.25">
      <c r="AH1604" t="str">
        <v>Uzbekistan</v>
      </c>
      <c r="AI1604">
        <v>68</v>
      </c>
      <c r="AJ1604" s="7">
        <v>67.910185733371193</v>
      </c>
      <c r="AK1604" s="7">
        <v>8.9814266628806649E-2</v>
      </c>
      <c r="AL1604" s="7">
        <v>8.9886651085401975E-2</v>
      </c>
      <c r="AM1604" s="7">
        <v>8.0528594314359142E-4</v>
      </c>
      <c r="AN1604" s="7">
        <v>1.9544278107910977E-2</v>
      </c>
      <c r="AO1604" s="7">
        <v>5.1308345166141839E-8</v>
      </c>
      <c r="AP1604" s="7">
        <v>1.898648757670367</v>
      </c>
      <c r="AQ1604" s="7">
        <v>1.5889616500127375</v>
      </c>
      <c r="AR1604" s="7">
        <v>0.1398008515993768</v>
      </c>
      <c r="AS1604" s="7">
        <v>8.9886651085401975E-2</v>
      </c>
    </row>
    <row r="1605" spans="34:45" x14ac:dyDescent="0.25">
      <c r="AH1605" t="str">
        <v>Uzbekistan</v>
      </c>
      <c r="AI1605">
        <v>67.900000000000006</v>
      </c>
      <c r="AJ1605" s="7">
        <v>67.993556937842413</v>
      </c>
      <c r="AK1605" s="7">
        <v>-9.3556937842407706E-2</v>
      </c>
      <c r="AL1605" s="7">
        <v>-9.363280882893911E-2</v>
      </c>
      <c r="AM1605" s="7">
        <v>8.1030343402396126E-4</v>
      </c>
      <c r="AN1605" s="7">
        <v>-2.035876338706857E-2</v>
      </c>
      <c r="AO1605" s="7">
        <v>5.6021053534169889E-8</v>
      </c>
      <c r="AP1605" s="7">
        <v>1.898648757670367</v>
      </c>
      <c r="AQ1605" s="7">
        <v>1.5910847484374324</v>
      </c>
      <c r="AR1605" s="7">
        <v>0.14268413852656703</v>
      </c>
      <c r="AS1605" s="7">
        <v>-9.363280882893911E-2</v>
      </c>
    </row>
    <row r="1606" spans="34:45" x14ac:dyDescent="0.25">
      <c r="AH1606" t="str">
        <v>Uzbekistan</v>
      </c>
      <c r="AI1606">
        <v>67.8</v>
      </c>
      <c r="AJ1606" s="7">
        <v>67.872938159602867</v>
      </c>
      <c r="AK1606" s="7">
        <v>-7.2938159602870201E-2</v>
      </c>
      <c r="AL1606" s="7">
        <v>-7.2998386200927828E-2</v>
      </c>
      <c r="AM1606" s="7">
        <v>8.2504013022781071E-4</v>
      </c>
      <c r="AN1606" s="7">
        <v>-1.5872063771744913E-2</v>
      </c>
      <c r="AO1606" s="7">
        <v>3.4669619929819677E-8</v>
      </c>
      <c r="AP1606" s="7">
        <v>1.917417123160428</v>
      </c>
      <c r="AQ1606" s="7">
        <v>1.6144713414917551</v>
      </c>
      <c r="AR1606" s="7">
        <v>0.12598437907830046</v>
      </c>
      <c r="AS1606" s="7">
        <v>-7.2998386200927828E-2</v>
      </c>
    </row>
    <row r="1607" spans="34:45" x14ac:dyDescent="0.25">
      <c r="AH1607" t="str">
        <v>Uzbekistan</v>
      </c>
      <c r="AI1607">
        <v>67.599999999999994</v>
      </c>
      <c r="AJ1607" s="7">
        <v>67.914024726872711</v>
      </c>
      <c r="AK1607" s="7">
        <v>-0.31402472687271654</v>
      </c>
      <c r="AL1607" s="7">
        <v>-0.31430831895648109</v>
      </c>
      <c r="AM1607" s="7">
        <v>9.0227355326164352E-4</v>
      </c>
      <c r="AN1607" s="7">
        <v>-6.8337522666742909E-2</v>
      </c>
      <c r="AO1607" s="7">
        <v>7.0290635317901527E-7</v>
      </c>
      <c r="AP1607" s="7">
        <v>1.9270603903023944</v>
      </c>
      <c r="AQ1607" s="7">
        <v>1.6321140125370914</v>
      </c>
      <c r="AR1607" s="7">
        <v>0.26141446529743323</v>
      </c>
      <c r="AS1607" s="7">
        <v>-0.31430831895648109</v>
      </c>
    </row>
    <row r="1608" spans="34:45" x14ac:dyDescent="0.25">
      <c r="AH1608" t="str">
        <v>Uzbekistan</v>
      </c>
      <c r="AI1608">
        <v>67.3</v>
      </c>
      <c r="AJ1608" s="7">
        <v>67.56014833580727</v>
      </c>
      <c r="AK1608" s="7">
        <v>-0.2601483358072727</v>
      </c>
      <c r="AL1608" s="7">
        <v>-0.26042714859238147</v>
      </c>
      <c r="AM1608" s="7">
        <v>1.0705980026113364E-3</v>
      </c>
      <c r="AN1608" s="7">
        <v>-5.6617804398699213E-2</v>
      </c>
      <c r="AO1608" s="7">
        <v>5.7259352112313321E-7</v>
      </c>
      <c r="AP1608" s="7">
        <v>1.9368862628682144</v>
      </c>
      <c r="AQ1608" s="7">
        <v>1.6541942024400109</v>
      </c>
      <c r="AR1608" s="7">
        <v>0.23794496086006783</v>
      </c>
      <c r="AS1608" s="7">
        <v>-0.26042714859238147</v>
      </c>
    </row>
    <row r="1609" spans="34:45" x14ac:dyDescent="0.25">
      <c r="AH1609" t="str">
        <v>Uzbekistan</v>
      </c>
      <c r="AI1609">
        <v>67.8</v>
      </c>
      <c r="AJ1609" s="7">
        <v>67.739833417229534</v>
      </c>
      <c r="AK1609" s="7">
        <v>6.0166582770463606E-2</v>
      </c>
      <c r="AL1609" s="7">
        <v>6.0245076718129627E-2</v>
      </c>
      <c r="AM1609" s="7">
        <v>1.3029105769633994E-3</v>
      </c>
      <c r="AN1609" s="7">
        <v>1.3095974585474306E-2</v>
      </c>
      <c r="AO1609" s="7">
        <v>3.7291102411717727E-8</v>
      </c>
      <c r="AP1609" s="7">
        <v>1.9368862628682144</v>
      </c>
      <c r="AQ1609" s="7">
        <v>1.6544491495126177</v>
      </c>
      <c r="AR1609" s="7">
        <v>0.11443764496648079</v>
      </c>
      <c r="AS1609" s="7">
        <v>6.0245076718129627E-2</v>
      </c>
    </row>
    <row r="1610" spans="34:45" x14ac:dyDescent="0.25">
      <c r="AH1610" t="str">
        <v>Uzbekistan</v>
      </c>
      <c r="AI1610">
        <v>67.2</v>
      </c>
      <c r="AJ1610" s="7">
        <v>67.321339167363021</v>
      </c>
      <c r="AK1610" s="7">
        <v>-0.12133916736301842</v>
      </c>
      <c r="AL1610" s="7">
        <v>-0.12153367351362865</v>
      </c>
      <c r="AM1610" s="7">
        <v>1.6004301111528997E-3</v>
      </c>
      <c r="AN1610" s="7">
        <v>-2.6414852356889087E-2</v>
      </c>
      <c r="AO1610" s="7">
        <v>1.8641353979506129E-7</v>
      </c>
      <c r="AP1610" s="7">
        <v>1.9368862628682144</v>
      </c>
      <c r="AQ1610" s="7">
        <v>1.6552335363701174</v>
      </c>
      <c r="AR1610" s="7">
        <v>0.16252646663509634</v>
      </c>
      <c r="AS1610" s="7">
        <v>-0.12153367351362865</v>
      </c>
    </row>
    <row r="1611" spans="34:45" x14ac:dyDescent="0.25">
      <c r="AH1611" t="str">
        <v>Uzbekistan</v>
      </c>
      <c r="AI1611">
        <v>67.099999999999994</v>
      </c>
      <c r="AJ1611" s="7">
        <v>66.80690570423161</v>
      </c>
      <c r="AK1611" s="7">
        <v>0.29309429576838397</v>
      </c>
      <c r="AL1611" s="7">
        <v>0.29367706230017809</v>
      </c>
      <c r="AM1611" s="7">
        <v>1.9843787840619466E-3</v>
      </c>
      <c r="AN1611" s="7">
        <v>6.381724716861531E-2</v>
      </c>
      <c r="AO1611" s="7">
        <v>1.3496219056253499E-6</v>
      </c>
      <c r="AP1611" s="7">
        <v>1.9368862628682144</v>
      </c>
      <c r="AQ1611" s="7">
        <v>1.674869756903534</v>
      </c>
      <c r="AR1611" s="7">
        <v>0.25262075759647168</v>
      </c>
      <c r="AS1611" s="7">
        <v>0.29367706230017809</v>
      </c>
    </row>
    <row r="1612" spans="34:45" x14ac:dyDescent="0.25">
      <c r="AH1612" t="str">
        <v>Vanuatu</v>
      </c>
      <c r="AI1612">
        <v>71.7</v>
      </c>
      <c r="AJ1612" s="7">
        <v>67.989746237689815</v>
      </c>
      <c r="AK1612" s="7">
        <v>3.7102537623101881</v>
      </c>
      <c r="AL1612" s="7">
        <v>3.7191232788830781</v>
      </c>
      <c r="AM1612" s="7">
        <v>2.3848407024447075E-3</v>
      </c>
      <c r="AN1612" s="7">
        <v>0.80801879708108681</v>
      </c>
      <c r="AO1612" s="7">
        <v>2.6012854569743091E-4</v>
      </c>
      <c r="AP1612" s="7">
        <v>1.9368862628682144</v>
      </c>
      <c r="AQ1612" s="7">
        <v>1.6834916524693306</v>
      </c>
      <c r="AR1612" s="7">
        <v>0.89889865784808398</v>
      </c>
      <c r="AS1612" s="7">
        <v>3.7191232788830781</v>
      </c>
    </row>
    <row r="1613" spans="34:45" x14ac:dyDescent="0.25">
      <c r="AH1613" t="str">
        <v>Vanuatu</v>
      </c>
      <c r="AI1613">
        <v>71.599999999999994</v>
      </c>
      <c r="AJ1613" s="7">
        <v>67.993744711493719</v>
      </c>
      <c r="AK1613" s="7">
        <v>3.6062552885062757</v>
      </c>
      <c r="AL1613" s="7">
        <v>3.6133110501736092</v>
      </c>
      <c r="AM1613" s="7">
        <v>1.9527136106908397E-3</v>
      </c>
      <c r="AN1613" s="7">
        <v>0.78519997670546826</v>
      </c>
      <c r="AO1613" s="7">
        <v>2.0104660368884273E-4</v>
      </c>
      <c r="AP1613" s="7">
        <v>1.9368862628682144</v>
      </c>
      <c r="AQ1613" s="7">
        <v>1.6851770877002947</v>
      </c>
      <c r="AR1613" s="7">
        <v>0.88611510353083833</v>
      </c>
      <c r="AS1613" s="7">
        <v>3.6133110501736092</v>
      </c>
    </row>
    <row r="1614" spans="34:45" x14ac:dyDescent="0.25">
      <c r="AH1614" t="str">
        <v>Vanuatu</v>
      </c>
      <c r="AI1614">
        <v>71.400000000000006</v>
      </c>
      <c r="AJ1614" s="7">
        <v>67.929401110194519</v>
      </c>
      <c r="AK1614" s="7">
        <v>3.4705988898054869</v>
      </c>
      <c r="AL1614" s="7">
        <v>3.4761073573970185</v>
      </c>
      <c r="AM1614" s="7">
        <v>1.5846655540744242E-3</v>
      </c>
      <c r="AN1614" s="7">
        <v>0.75552383864192962</v>
      </c>
      <c r="AO1614" s="7">
        <v>1.5099809514220741E-4</v>
      </c>
      <c r="AP1614" s="7">
        <v>1.9368862628682144</v>
      </c>
      <c r="AQ1614" s="7">
        <v>1.6907129085378074</v>
      </c>
      <c r="AR1614" s="7">
        <v>0.86920874284715388</v>
      </c>
      <c r="AS1614" s="7">
        <v>3.4761073573970185</v>
      </c>
    </row>
    <row r="1615" spans="34:45" x14ac:dyDescent="0.25">
      <c r="AH1615" t="str">
        <v>Vanuatu</v>
      </c>
      <c r="AI1615">
        <v>71.2</v>
      </c>
      <c r="AJ1615" s="7">
        <v>67.873531723951601</v>
      </c>
      <c r="AK1615" s="7">
        <v>3.3264682760484021</v>
      </c>
      <c r="AL1615" s="7">
        <v>3.3307706786262572</v>
      </c>
      <c r="AM1615" s="7">
        <v>1.2917138383208861E-3</v>
      </c>
      <c r="AN1615" s="7">
        <v>0.72404144953523197</v>
      </c>
      <c r="AO1615" s="7">
        <v>1.1300645907592859E-4</v>
      </c>
      <c r="AP1615" s="7">
        <v>1.9368862628682144</v>
      </c>
      <c r="AQ1615" s="7">
        <v>1.6954374544420898</v>
      </c>
      <c r="AR1615" s="7">
        <v>0.85090625190747771</v>
      </c>
      <c r="AS1615" s="7">
        <v>3.3307706786262572</v>
      </c>
    </row>
    <row r="1616" spans="34:45" x14ac:dyDescent="0.25">
      <c r="AH1616" t="str">
        <v>Vanuatu</v>
      </c>
      <c r="AI1616">
        <v>71</v>
      </c>
      <c r="AJ1616" s="7">
        <v>67.755696498086508</v>
      </c>
      <c r="AK1616" s="7">
        <v>3.2443035019134925</v>
      </c>
      <c r="AL1616" s="7">
        <v>3.2477783588586773</v>
      </c>
      <c r="AM1616" s="7">
        <v>1.0699181290209101E-3</v>
      </c>
      <c r="AN1616" s="7">
        <v>0.70607900682147018</v>
      </c>
      <c r="AO1616" s="7">
        <v>8.8996064630959519E-5</v>
      </c>
      <c r="AP1616" s="7">
        <v>1.9368862628682144</v>
      </c>
      <c r="AQ1616" s="7">
        <v>1.7574297270899251</v>
      </c>
      <c r="AR1616" s="7">
        <v>0.84028507473444403</v>
      </c>
      <c r="AS1616" s="7">
        <v>3.2477783588586773</v>
      </c>
    </row>
    <row r="1617" spans="34:45" x14ac:dyDescent="0.25">
      <c r="AH1617" t="str">
        <v>Vanuatu</v>
      </c>
      <c r="AI1617">
        <v>78</v>
      </c>
      <c r="AJ1617" s="7">
        <v>67.48709543155033</v>
      </c>
      <c r="AK1617" s="7">
        <v>10.51290456844967</v>
      </c>
      <c r="AL1617" s="7">
        <v>10.522890180066854</v>
      </c>
      <c r="AM1617" s="7">
        <v>9.4894192054753037E-4</v>
      </c>
      <c r="AN1617" s="7">
        <v>2.2878537018483365</v>
      </c>
      <c r="AO1617" s="7">
        <v>8.2862340792920377E-4</v>
      </c>
      <c r="AP1617" s="7">
        <v>2.0350728680272758</v>
      </c>
      <c r="AQ1617" s="7">
        <v>1.7596980767572905</v>
      </c>
      <c r="AR1617" s="7">
        <v>1.5125652719298881</v>
      </c>
      <c r="AS1617" s="7">
        <v>10.522890180066854</v>
      </c>
    </row>
    <row r="1618" spans="34:45" x14ac:dyDescent="0.25">
      <c r="AH1618" t="str">
        <v>Vanuatu</v>
      </c>
      <c r="AI1618">
        <v>75</v>
      </c>
      <c r="AJ1618" s="7">
        <v>67.393765611891979</v>
      </c>
      <c r="AK1618" s="7">
        <v>7.606234388108021</v>
      </c>
      <c r="AL1618" s="7">
        <v>7.6128997375095198</v>
      </c>
      <c r="AM1618" s="7">
        <v>8.7553358527210179E-4</v>
      </c>
      <c r="AN1618" s="7">
        <v>1.6552335363701174</v>
      </c>
      <c r="AO1618" s="7">
        <v>4.0014787929524718E-4</v>
      </c>
      <c r="AP1618" s="7">
        <v>2.0350728680272758</v>
      </c>
      <c r="AQ1618" s="7">
        <v>1.7763501014816963</v>
      </c>
      <c r="AR1618" s="7">
        <v>1.2865587963129075</v>
      </c>
      <c r="AS1618" s="7">
        <v>7.6128997375095198</v>
      </c>
    </row>
    <row r="1619" spans="34:45" x14ac:dyDescent="0.25">
      <c r="AH1619" t="str">
        <v>Vanuatu</v>
      </c>
      <c r="AI1619">
        <v>73</v>
      </c>
      <c r="AJ1619" s="7">
        <v>67.276299929852669</v>
      </c>
      <c r="AK1619" s="7">
        <v>5.7237000701473306</v>
      </c>
      <c r="AL1619" s="7">
        <v>5.7287240928243195</v>
      </c>
      <c r="AM1619" s="7">
        <v>8.7698806847448366E-4</v>
      </c>
      <c r="AN1619" s="7">
        <v>1.2455660344913995</v>
      </c>
      <c r="AO1619" s="7">
        <v>2.2696400497485223E-4</v>
      </c>
      <c r="AP1619" s="7">
        <v>2.0350728680272758</v>
      </c>
      <c r="AQ1619" s="7">
        <v>1.776989608226917</v>
      </c>
      <c r="AR1619" s="7">
        <v>1.1160492975184382</v>
      </c>
      <c r="AS1619" s="7">
        <v>5.7287240928243195</v>
      </c>
    </row>
    <row r="1620" spans="34:45" x14ac:dyDescent="0.25">
      <c r="AH1620" t="str">
        <v>Vanuatu</v>
      </c>
      <c r="AI1620">
        <v>71</v>
      </c>
      <c r="AJ1620" s="7">
        <v>66.885175605556299</v>
      </c>
      <c r="AK1620" s="7">
        <v>4.1148243944437013</v>
      </c>
      <c r="AL1620" s="7">
        <v>4.1189154196037245</v>
      </c>
      <c r="AM1620" s="7">
        <v>9.9322873700001969E-4</v>
      </c>
      <c r="AN1620" s="7">
        <v>0.89550179282500431</v>
      </c>
      <c r="AO1620" s="7">
        <v>1.3288088549621136E-4</v>
      </c>
      <c r="AP1620" s="7">
        <v>2.0350728680272758</v>
      </c>
      <c r="AQ1620" s="7">
        <v>1.8190721198094195</v>
      </c>
      <c r="AR1620" s="7">
        <v>0.94630956500766927</v>
      </c>
      <c r="AS1620" s="7">
        <v>4.1189154196037245</v>
      </c>
    </row>
    <row r="1621" spans="34:45" x14ac:dyDescent="0.25">
      <c r="AH1621" t="str">
        <v>Vanuatu</v>
      </c>
      <c r="AI1621">
        <v>69.900000000000006</v>
      </c>
      <c r="AJ1621" s="7">
        <v>66.898301214681652</v>
      </c>
      <c r="AK1621" s="7">
        <v>3.0016987853183537</v>
      </c>
      <c r="AL1621" s="7">
        <v>3.0050811926969394</v>
      </c>
      <c r="AM1621" s="7">
        <v>1.1255627258277749E-3</v>
      </c>
      <c r="AN1621" s="7">
        <v>0.6532975503320726</v>
      </c>
      <c r="AO1621" s="7">
        <v>8.0154814356603709E-5</v>
      </c>
      <c r="AP1621" s="7">
        <v>2.0350728680272758</v>
      </c>
      <c r="AQ1621" s="7">
        <v>1.8320205018420195</v>
      </c>
      <c r="AR1621" s="7">
        <v>0.80826824157087396</v>
      </c>
      <c r="AS1621" s="7">
        <v>3.0050811926969394</v>
      </c>
    </row>
    <row r="1622" spans="34:45" x14ac:dyDescent="0.25">
      <c r="AH1622" t="str">
        <v>Vanuatu</v>
      </c>
      <c r="AI1622">
        <v>69.599999999999994</v>
      </c>
      <c r="AJ1622" s="7">
        <v>66.944627747233937</v>
      </c>
      <c r="AK1622" s="7">
        <v>2.6553722527660568</v>
      </c>
      <c r="AL1622" s="7">
        <v>2.6589176872430715</v>
      </c>
      <c r="AM1622" s="7">
        <v>1.3334126490732183E-3</v>
      </c>
      <c r="AN1622" s="7">
        <v>0.57798227836777816</v>
      </c>
      <c r="AO1622" s="7">
        <v>7.4339878284768881E-5</v>
      </c>
      <c r="AP1622" s="7">
        <v>2.0350728680272758</v>
      </c>
      <c r="AQ1622" s="7">
        <v>1.8530167639768313</v>
      </c>
      <c r="AR1622" s="7">
        <v>0.76025145732696764</v>
      </c>
      <c r="AS1622" s="7">
        <v>2.6589176872430715</v>
      </c>
    </row>
    <row r="1623" spans="34:45" x14ac:dyDescent="0.25">
      <c r="AH1623" t="str">
        <v>Vanuatu</v>
      </c>
      <c r="AI1623">
        <v>69.400000000000006</v>
      </c>
      <c r="AJ1623" s="7">
        <v>66.288301807360369</v>
      </c>
      <c r="AK1623" s="7">
        <v>3.1116981926396363</v>
      </c>
      <c r="AL1623" s="7">
        <v>3.1169720140774002</v>
      </c>
      <c r="AM1623" s="7">
        <v>1.6919694543118301E-3</v>
      </c>
      <c r="AN1623" s="7">
        <v>0.67743020208706828</v>
      </c>
      <c r="AO1623" s="7">
        <v>1.296300872457966E-4</v>
      </c>
      <c r="AP1623" s="7">
        <v>2.1134016615055304</v>
      </c>
      <c r="AQ1623" s="7">
        <v>1.8552463802706169</v>
      </c>
      <c r="AR1623" s="7">
        <v>0.82306148135304469</v>
      </c>
      <c r="AS1623" s="7">
        <v>3.1169720140774002</v>
      </c>
    </row>
    <row r="1624" spans="34:45" x14ac:dyDescent="0.25">
      <c r="AH1624" t="str">
        <v>Vanuatu</v>
      </c>
      <c r="AI1624">
        <v>69.3</v>
      </c>
      <c r="AJ1624" s="7">
        <v>66.005009819566226</v>
      </c>
      <c r="AK1624" s="7">
        <v>3.2949901804337713</v>
      </c>
      <c r="AL1624" s="7">
        <v>3.3019582314946918</v>
      </c>
      <c r="AM1624" s="7">
        <v>2.1102783779812931E-3</v>
      </c>
      <c r="AN1624" s="7">
        <v>0.7174839984281568</v>
      </c>
      <c r="AO1624" s="7">
        <v>1.814388935762852E-4</v>
      </c>
      <c r="AP1624" s="7">
        <v>2.1134016615055304</v>
      </c>
      <c r="AQ1624" s="7">
        <v>1.8689798872394838</v>
      </c>
      <c r="AR1624" s="7">
        <v>0.84704427182300024</v>
      </c>
      <c r="AS1624" s="7">
        <v>3.3019582314946918</v>
      </c>
    </row>
    <row r="1625" spans="34:45" x14ac:dyDescent="0.25">
      <c r="AH1625" t="str">
        <v>Vanuatu</v>
      </c>
      <c r="AI1625">
        <v>69.099999999999994</v>
      </c>
      <c r="AJ1625" s="7">
        <v>65.791898487167614</v>
      </c>
      <c r="AK1625" s="7">
        <v>3.3081015128323799</v>
      </c>
      <c r="AL1625" s="7">
        <v>3.3166682403701837</v>
      </c>
      <c r="AM1625" s="7">
        <v>2.5829317004126117E-3</v>
      </c>
      <c r="AN1625" s="7">
        <v>0.72050964654521066</v>
      </c>
      <c r="AO1625" s="7">
        <v>2.2406007433161041E-4</v>
      </c>
      <c r="AP1625" s="7">
        <v>2.1134016615055304</v>
      </c>
      <c r="AQ1625" s="7">
        <v>1.8922043807900997</v>
      </c>
      <c r="AR1625" s="7">
        <v>0.84882839640601715</v>
      </c>
      <c r="AS1625" s="7">
        <v>3.3166682403701837</v>
      </c>
    </row>
    <row r="1626" spans="34:45" x14ac:dyDescent="0.25">
      <c r="AH1626" t="str">
        <v>Vanuatu</v>
      </c>
      <c r="AI1626">
        <v>69</v>
      </c>
      <c r="AJ1626" s="7">
        <v>70.436848462179981</v>
      </c>
      <c r="AK1626" s="7">
        <v>-1.4368484621799809</v>
      </c>
      <c r="AL1626" s="7">
        <v>-1.4441521111234545</v>
      </c>
      <c r="AM1626" s="7">
        <v>5.0573958845596088E-3</v>
      </c>
      <c r="AN1626" s="7">
        <v>-0.31333674185488281</v>
      </c>
      <c r="AO1626" s="7">
        <v>8.3176438172688242E-5</v>
      </c>
      <c r="AP1626" s="7">
        <v>2.1134016615055304</v>
      </c>
      <c r="AQ1626" s="7">
        <v>1.8984407336743976</v>
      </c>
      <c r="AR1626" s="7">
        <v>0.55976489873417645</v>
      </c>
      <c r="AS1626" s="7">
        <v>-1.4441521111234545</v>
      </c>
    </row>
    <row r="1627" spans="34:45" x14ac:dyDescent="0.25">
      <c r="AH1627" t="str">
        <v>Zambia</v>
      </c>
      <c r="AI1627">
        <v>61.1</v>
      </c>
      <c r="AJ1627" s="7">
        <v>64.460971193718592</v>
      </c>
      <c r="AK1627" s="7">
        <v>-3.3609711937185907</v>
      </c>
      <c r="AL1627" s="7">
        <v>-3.3718435003666745</v>
      </c>
      <c r="AM1627" s="7">
        <v>3.2244398789271359E-3</v>
      </c>
      <c r="AN1627" s="7">
        <v>-0.73226026673141442</v>
      </c>
      <c r="AO1627" s="7">
        <v>2.8909234455586855E-4</v>
      </c>
      <c r="AP1627" s="7">
        <v>2.1134016615055304</v>
      </c>
      <c r="AQ1627" s="7">
        <v>1.9018195771418667</v>
      </c>
      <c r="AR1627" s="7">
        <v>0.85572207329916083</v>
      </c>
      <c r="AS1627" s="7">
        <v>-3.3718435003666745</v>
      </c>
    </row>
    <row r="1628" spans="34:45" x14ac:dyDescent="0.25">
      <c r="AH1628" t="str">
        <v>Zambia</v>
      </c>
      <c r="AI1628">
        <v>63</v>
      </c>
      <c r="AJ1628" s="7">
        <v>63.927204787706707</v>
      </c>
      <c r="AK1628" s="7">
        <v>-0.92720478770670667</v>
      </c>
      <c r="AL1628" s="7">
        <v>-0.93008662761193894</v>
      </c>
      <c r="AM1628" s="7">
        <v>3.0984639706428349E-3</v>
      </c>
      <c r="AN1628" s="7">
        <v>-0.20199885263905368</v>
      </c>
      <c r="AO1628" s="7">
        <v>2.113687310967263E-5</v>
      </c>
      <c r="AP1628" s="7">
        <v>2.190305027167327</v>
      </c>
      <c r="AQ1628" s="7">
        <v>1.9026222997662554</v>
      </c>
      <c r="AR1628" s="7">
        <v>0.44944282466077223</v>
      </c>
      <c r="AS1628" s="7">
        <v>-0.93008662761193894</v>
      </c>
    </row>
    <row r="1629" spans="34:45" x14ac:dyDescent="0.25">
      <c r="AH1629" t="str">
        <v>Zambia</v>
      </c>
      <c r="AI1629">
        <v>59.2</v>
      </c>
      <c r="AJ1629" s="7">
        <v>63.06938503077356</v>
      </c>
      <c r="AK1629" s="7">
        <v>-3.8693850307735573</v>
      </c>
      <c r="AL1629" s="7">
        <v>-3.880752143762177</v>
      </c>
      <c r="AM1629" s="7">
        <v>2.92910048555683E-3</v>
      </c>
      <c r="AN1629" s="7">
        <v>-0.84290435244341744</v>
      </c>
      <c r="AO1629" s="7">
        <v>3.478672724964376E-4</v>
      </c>
      <c r="AP1629" s="7">
        <v>2.190305027167327</v>
      </c>
      <c r="AQ1629" s="7">
        <v>1.9033396780232317</v>
      </c>
      <c r="AR1629" s="7">
        <v>0.91809822592324919</v>
      </c>
      <c r="AS1629" s="7">
        <v>-3.880752143762177</v>
      </c>
    </row>
    <row r="1630" spans="34:45" x14ac:dyDescent="0.25">
      <c r="AH1630" t="str">
        <v>Zambia</v>
      </c>
      <c r="AI1630">
        <v>58.2</v>
      </c>
      <c r="AJ1630" s="7">
        <v>62.084394323087828</v>
      </c>
      <c r="AK1630" s="7">
        <v>-3.8843943230878253</v>
      </c>
      <c r="AL1630" s="7">
        <v>-3.8954530687066047</v>
      </c>
      <c r="AM1630" s="7">
        <v>2.8388855991149905E-3</v>
      </c>
      <c r="AN1630" s="7">
        <v>-0.84613568877579692</v>
      </c>
      <c r="AO1630" s="7">
        <v>3.3971234856661165E-4</v>
      </c>
      <c r="AP1630" s="7">
        <v>2.190305027167327</v>
      </c>
      <c r="AQ1630" s="7">
        <v>1.9328960480806405</v>
      </c>
      <c r="AR1630" s="7">
        <v>0.91985634137934658</v>
      </c>
      <c r="AS1630" s="7">
        <v>-3.8954530687066047</v>
      </c>
    </row>
    <row r="1631" spans="34:45" x14ac:dyDescent="0.25">
      <c r="AH1631" t="str">
        <v>Zambia</v>
      </c>
      <c r="AI1631">
        <v>58</v>
      </c>
      <c r="AJ1631" s="7">
        <v>61.908001470690593</v>
      </c>
      <c r="AK1631" s="7">
        <v>-3.9080014706905928</v>
      </c>
      <c r="AL1631" s="7">
        <v>-3.91787640831659</v>
      </c>
      <c r="AM1631" s="7">
        <v>2.5204821686143917E-3</v>
      </c>
      <c r="AN1631" s="7">
        <v>-0.85114214381241826</v>
      </c>
      <c r="AO1631" s="7">
        <v>3.0509323791031486E-4</v>
      </c>
      <c r="AP1631" s="7">
        <v>2.190305027167327</v>
      </c>
      <c r="AQ1631" s="7">
        <v>1.9617061432178289</v>
      </c>
      <c r="AR1631" s="7">
        <v>0.92257365224269128</v>
      </c>
      <c r="AS1631" s="7">
        <v>-3.91787640831659</v>
      </c>
    </row>
    <row r="1632" spans="34:45" x14ac:dyDescent="0.25">
      <c r="AH1632" t="str">
        <v>Zambia</v>
      </c>
      <c r="AI1632">
        <v>57.4</v>
      </c>
      <c r="AJ1632" s="7">
        <v>61.456106101355303</v>
      </c>
      <c r="AK1632" s="7">
        <v>-4.0561061013553044</v>
      </c>
      <c r="AL1632" s="7">
        <v>-4.0659617193722593</v>
      </c>
      <c r="AM1632" s="7">
        <v>2.423932810286457E-3</v>
      </c>
      <c r="AN1632" s="7">
        <v>-0.8833558021293092</v>
      </c>
      <c r="AO1632" s="7">
        <v>3.1600549702939291E-4</v>
      </c>
      <c r="AP1632" s="7">
        <v>2.190305027167327</v>
      </c>
      <c r="AQ1632" s="7">
        <v>1.9669464128289822</v>
      </c>
      <c r="AR1632" s="7">
        <v>0.93987009853985093</v>
      </c>
      <c r="AS1632" s="7">
        <v>-4.0659617193722593</v>
      </c>
    </row>
    <row r="1633" spans="34:45" x14ac:dyDescent="0.25">
      <c r="AH1633" t="str">
        <v>Zambia</v>
      </c>
      <c r="AI1633">
        <v>55.7</v>
      </c>
      <c r="AJ1633" s="7">
        <v>71.94388408258223</v>
      </c>
      <c r="AK1633" s="7">
        <v>-16.243884082582227</v>
      </c>
      <c r="AL1633" s="7">
        <v>-16.271109407532737</v>
      </c>
      <c r="AM1633" s="7">
        <v>1.6732310175423682E-3</v>
      </c>
      <c r="AN1633" s="7">
        <v>-3.5363308786480312</v>
      </c>
      <c r="AO1633" s="7">
        <v>3.4933148208189701E-3</v>
      </c>
      <c r="AP1633" s="7">
        <v>2.190305027167327</v>
      </c>
      <c r="AQ1633" s="7">
        <v>1.9953894435657273</v>
      </c>
      <c r="AR1633" s="7">
        <v>1.880513461437602</v>
      </c>
      <c r="AS1633" s="7">
        <v>-16.271109407532737</v>
      </c>
    </row>
    <row r="1634" spans="34:45" x14ac:dyDescent="0.25">
      <c r="AH1634" t="str">
        <v>Zambia</v>
      </c>
      <c r="AI1634">
        <v>52.6</v>
      </c>
      <c r="AJ1634" s="7">
        <v>56.754031439133485</v>
      </c>
      <c r="AK1634" s="7">
        <v>-4.1540314391334832</v>
      </c>
      <c r="AL1634" s="7">
        <v>-4.1746255574167757</v>
      </c>
      <c r="AM1634" s="7">
        <v>4.9331653821513104E-3</v>
      </c>
      <c r="AN1634" s="7">
        <v>-0.90582233111260568</v>
      </c>
      <c r="AO1634" s="7">
        <v>6.7796647603254683E-4</v>
      </c>
      <c r="AP1634" s="7">
        <v>2.190305027167327</v>
      </c>
      <c r="AQ1634" s="7">
        <v>2.0058214024833476</v>
      </c>
      <c r="AR1634" s="7">
        <v>0.95174698902208543</v>
      </c>
      <c r="AS1634" s="7">
        <v>-4.1746255574167757</v>
      </c>
    </row>
    <row r="1635" spans="34:45" x14ac:dyDescent="0.25">
      <c r="AH1635" t="str">
        <v>Zambia</v>
      </c>
      <c r="AI1635">
        <v>58</v>
      </c>
      <c r="AJ1635" s="7">
        <v>55.186975202992137</v>
      </c>
      <c r="AK1635" s="7">
        <v>2.8130247970078628</v>
      </c>
      <c r="AL1635" s="7">
        <v>2.8302718533128708</v>
      </c>
      <c r="AM1635" s="7">
        <v>6.0937808093663925E-3</v>
      </c>
      <c r="AN1635" s="7">
        <v>0.61376232483646709</v>
      </c>
      <c r="AO1635" s="7">
        <v>3.8493785563280903E-4</v>
      </c>
      <c r="AP1635" s="7">
        <v>2.190305027167327</v>
      </c>
      <c r="AQ1635" s="7">
        <v>2.016298748779433</v>
      </c>
      <c r="AR1635" s="7">
        <v>0.7834298467868499</v>
      </c>
      <c r="AS1635" s="7">
        <v>2.8302718533128708</v>
      </c>
    </row>
    <row r="1636" spans="34:45" x14ac:dyDescent="0.25">
      <c r="AH1636" t="str">
        <v>Zambia</v>
      </c>
      <c r="AI1636">
        <v>49.3</v>
      </c>
      <c r="AJ1636" s="7">
        <v>54.03794436104554</v>
      </c>
      <c r="AK1636" s="7">
        <v>-4.7379443610455425</v>
      </c>
      <c r="AL1636" s="7">
        <v>-4.7717164130399166</v>
      </c>
      <c r="AM1636" s="7">
        <v>7.0775480081095698E-3</v>
      </c>
      <c r="AN1636" s="7">
        <v>-1.0342646007981637</v>
      </c>
      <c r="AO1636" s="7">
        <v>1.2708068982777302E-3</v>
      </c>
      <c r="AP1636" s="7">
        <v>2.349487559997844</v>
      </c>
      <c r="AQ1636" s="7">
        <v>2.0998623811897996</v>
      </c>
      <c r="AR1636" s="7">
        <v>1.0169880042548014</v>
      </c>
      <c r="AS1636" s="7">
        <v>-4.7717164130399166</v>
      </c>
    </row>
    <row r="1637" spans="34:45" x14ac:dyDescent="0.25">
      <c r="AH1637" t="str">
        <v>Zimbabwe</v>
      </c>
      <c r="AI1637">
        <v>59.2</v>
      </c>
      <c r="AJ1637" s="7">
        <v>59.159370195633343</v>
      </c>
      <c r="AK1637" s="7">
        <v>4.0629804366659528E-2</v>
      </c>
      <c r="AL1637" s="7">
        <v>4.0782711603002272E-2</v>
      </c>
      <c r="AM1637" s="7">
        <v>3.7493150978095465E-3</v>
      </c>
      <c r="AN1637" s="7">
        <v>8.8544131908946475E-3</v>
      </c>
      <c r="AO1637" s="7">
        <v>4.9175821787130402E-8</v>
      </c>
      <c r="AP1637" s="7">
        <v>2.349487559997844</v>
      </c>
      <c r="AQ1637" s="7">
        <v>2.1011762356952861</v>
      </c>
      <c r="AR1637" s="7">
        <v>9.4097891532672756E-2</v>
      </c>
      <c r="AS1637" s="7">
        <v>4.0782711603002272E-2</v>
      </c>
    </row>
    <row r="1638" spans="34:45" x14ac:dyDescent="0.25">
      <c r="AH1638" t="str">
        <v>Zimbabwe</v>
      </c>
      <c r="AI1638">
        <v>58</v>
      </c>
      <c r="AJ1638" s="7">
        <v>58.413487800763981</v>
      </c>
      <c r="AK1638" s="7">
        <v>-0.41348780076398128</v>
      </c>
      <c r="AL1638" s="7">
        <v>-0.41506032768966267</v>
      </c>
      <c r="AM1638" s="7">
        <v>3.7886707564523982E-3</v>
      </c>
      <c r="AN1638" s="7">
        <v>-9.0112768496298776E-2</v>
      </c>
      <c r="AO1638" s="7">
        <v>5.1470312389932978E-6</v>
      </c>
      <c r="AP1638" s="7">
        <v>2.349487559997844</v>
      </c>
      <c r="AQ1638" s="7">
        <v>2.1011843895755469</v>
      </c>
      <c r="AR1638" s="7">
        <v>0.30018788865691898</v>
      </c>
      <c r="AS1638" s="7">
        <v>-0.41506032768966267</v>
      </c>
    </row>
    <row r="1639" spans="34:45" x14ac:dyDescent="0.25">
      <c r="AH1639" t="str">
        <v>Zimbabwe</v>
      </c>
      <c r="AI1639">
        <v>56.6</v>
      </c>
      <c r="AJ1639" s="7">
        <v>56.609393785697577</v>
      </c>
      <c r="AK1639" s="7">
        <v>-9.3937856975756517E-3</v>
      </c>
      <c r="AL1639" s="7">
        <v>-9.4315900169801396E-3</v>
      </c>
      <c r="AM1639" s="7">
        <v>4.0082657681713612E-3</v>
      </c>
      <c r="AN1639" s="7">
        <v>-2.0474445601459689E-3</v>
      </c>
      <c r="AO1639" s="7">
        <v>2.8117313748260371E-9</v>
      </c>
      <c r="AP1639" s="7">
        <v>2.428517260365656</v>
      </c>
      <c r="AQ1639" s="7">
        <v>2.1177577268228869</v>
      </c>
      <c r="AR1639" s="7">
        <v>4.5248696778426328E-2</v>
      </c>
      <c r="AS1639" s="7">
        <v>-9.4315900169801396E-3</v>
      </c>
    </row>
    <row r="1640" spans="34:45" x14ac:dyDescent="0.25">
      <c r="AH1640" t="str">
        <v>Zimbabwe</v>
      </c>
      <c r="AI1640">
        <v>54.9</v>
      </c>
      <c r="AJ1640" s="7">
        <v>55.924032413716162</v>
      </c>
      <c r="AK1640" s="7">
        <v>-1.0240324137161636</v>
      </c>
      <c r="AL1640" s="7">
        <v>-1.028658473094767</v>
      </c>
      <c r="AM1640" s="7">
        <v>4.4971771482963958E-3</v>
      </c>
      <c r="AN1640" s="7">
        <v>-0.22325018395186955</v>
      </c>
      <c r="AO1640" s="7">
        <v>3.7525794831459497E-5</v>
      </c>
      <c r="AP1640" s="7">
        <v>2.428517260365656</v>
      </c>
      <c r="AQ1640" s="7">
        <v>2.1284102683688744</v>
      </c>
      <c r="AR1640" s="7">
        <v>0.47249358085784565</v>
      </c>
      <c r="AS1640" s="7">
        <v>-1.028658473094767</v>
      </c>
    </row>
    <row r="1641" spans="34:45" x14ac:dyDescent="0.25">
      <c r="AH1641" t="str">
        <v>Zimbabwe</v>
      </c>
      <c r="AI1641">
        <v>52.4</v>
      </c>
      <c r="AJ1641" s="7">
        <v>53.707509097695798</v>
      </c>
      <c r="AK1641" s="7">
        <v>-1.3075090976957995</v>
      </c>
      <c r="AL1641" s="7">
        <v>-1.3153794032438073</v>
      </c>
      <c r="AM1641" s="7">
        <v>5.9832969321239275E-3</v>
      </c>
      <c r="AN1641" s="7">
        <v>-0.28526418418664534</v>
      </c>
      <c r="AO1641" s="7">
        <v>8.1637579477632753E-5</v>
      </c>
      <c r="AP1641" s="7">
        <v>2.428517260365656</v>
      </c>
      <c r="AQ1641" s="7">
        <v>2.2034653329735923</v>
      </c>
      <c r="AR1641" s="7">
        <v>0.53410128644915777</v>
      </c>
      <c r="AS1641" s="7">
        <v>-1.3153794032438073</v>
      </c>
    </row>
    <row r="1642" spans="34:45" x14ac:dyDescent="0.25">
      <c r="AH1642" t="str">
        <v>Zimbabwe</v>
      </c>
      <c r="AI1642">
        <v>50</v>
      </c>
      <c r="AJ1642" s="7">
        <v>51.555651778705176</v>
      </c>
      <c r="AK1642" s="7">
        <v>-1.555651778705176</v>
      </c>
      <c r="AL1642" s="7">
        <v>-1.5678639576953963</v>
      </c>
      <c r="AM1642" s="7">
        <v>7.7890552495199061E-3</v>
      </c>
      <c r="AN1642" s="7">
        <v>-0.33971111203673926</v>
      </c>
      <c r="AO1642" s="7">
        <v>1.5099029259134993E-4</v>
      </c>
      <c r="AP1642" s="7">
        <v>2.428517260365656</v>
      </c>
      <c r="AQ1642" s="7">
        <v>2.2472101965837923</v>
      </c>
      <c r="AR1642" s="7">
        <v>0.58284741745738156</v>
      </c>
      <c r="AS1642" s="7">
        <v>-1.5678639576953963</v>
      </c>
    </row>
    <row r="1643" spans="34:45" x14ac:dyDescent="0.25">
      <c r="AH1643" t="str">
        <v>Zimbabwe</v>
      </c>
      <c r="AI1643">
        <v>48.2</v>
      </c>
      <c r="AJ1643" s="7">
        <v>49.813443490175295</v>
      </c>
      <c r="AK1643" s="7">
        <v>-1.6134434901752925</v>
      </c>
      <c r="AL1643" s="7">
        <v>-1.628683073688076</v>
      </c>
      <c r="AM1643" s="7">
        <v>9.356997539290559E-3</v>
      </c>
      <c r="AN1643" s="7">
        <v>-0.35260993185338979</v>
      </c>
      <c r="AO1643" s="7">
        <v>1.9572989820730338E-4</v>
      </c>
      <c r="AP1643" s="7">
        <v>2.428517260365656</v>
      </c>
      <c r="AQ1643" s="7">
        <v>2.2820013990995589</v>
      </c>
      <c r="AR1643" s="7">
        <v>0.59380967645651395</v>
      </c>
      <c r="AS1643" s="7">
        <v>-1.628683073688076</v>
      </c>
    </row>
    <row r="1644" spans="34:45" x14ac:dyDescent="0.25">
      <c r="AH1644" t="str">
        <v>Zimbabwe</v>
      </c>
      <c r="AI1644">
        <v>46.6</v>
      </c>
      <c r="AJ1644" s="7">
        <v>68.484297750424815</v>
      </c>
      <c r="AK1644" s="7">
        <v>-21.884297750424814</v>
      </c>
      <c r="AL1644" s="7">
        <v>-21.93162894320508</v>
      </c>
      <c r="AM1644" s="7">
        <v>2.1581248206795733E-3</v>
      </c>
      <c r="AN1644" s="7">
        <v>-4.7654193288848345</v>
      </c>
      <c r="AO1644" s="7">
        <v>8.1858885557249041E-3</v>
      </c>
      <c r="AP1644" s="7">
        <v>2.428517260365656</v>
      </c>
      <c r="AQ1644" s="7">
        <v>2.2878537018483365</v>
      </c>
      <c r="AR1644" s="7">
        <v>2.1829840422881781</v>
      </c>
      <c r="AS1644" s="7">
        <v>-21.93162894320508</v>
      </c>
    </row>
    <row r="1645" spans="34:45" x14ac:dyDescent="0.25">
      <c r="AH1645" t="str">
        <v>Zimbabwe</v>
      </c>
      <c r="AI1645">
        <v>45.4</v>
      </c>
      <c r="AJ1645" s="7">
        <v>70.365856487142679</v>
      </c>
      <c r="AK1645" s="7">
        <v>-24.96585648714268</v>
      </c>
      <c r="AL1645" s="7">
        <v>-25.048990338175372</v>
      </c>
      <c r="AM1645" s="7">
        <v>3.3188503772143651E-3</v>
      </c>
      <c r="AN1645" s="7">
        <v>-5.4396094202628982</v>
      </c>
      <c r="AO1645" s="7">
        <v>1.6421605443040613E-2</v>
      </c>
      <c r="AP1645" s="7">
        <v>2.6570161854420777</v>
      </c>
      <c r="AQ1645" s="7">
        <v>2.2952793358995023</v>
      </c>
      <c r="AR1645" s="7">
        <v>2.33229702659479</v>
      </c>
      <c r="AS1645" s="7">
        <v>-25.048990338175372</v>
      </c>
    </row>
    <row r="1646" spans="34:45" x14ac:dyDescent="0.25">
      <c r="AH1646" t="str">
        <v>Zimbabwe</v>
      </c>
      <c r="AI1646">
        <v>44.6</v>
      </c>
      <c r="AJ1646" s="7">
        <v>46.504258326688678</v>
      </c>
      <c r="AK1646" s="7">
        <v>-1.9042583266886766</v>
      </c>
      <c r="AL1646" s="7">
        <v>-1.9295956321964269</v>
      </c>
      <c r="AM1646" s="7">
        <v>1.3130888713149404E-2</v>
      </c>
      <c r="AN1646" s="7">
        <v>-0.41696101870935565</v>
      </c>
      <c r="AO1646" s="7">
        <v>3.855442447377544E-4</v>
      </c>
      <c r="AP1646" s="7">
        <v>2.6570161854420777</v>
      </c>
      <c r="AQ1646" s="7">
        <v>2.3050138939302589</v>
      </c>
      <c r="AR1646" s="7">
        <v>0.64572518822588576</v>
      </c>
      <c r="AS1646" s="7">
        <v>-1.9295956321964269</v>
      </c>
    </row>
    <row r="1647" spans="34:45" x14ac:dyDescent="0.25">
      <c r="AH1647" t="str">
        <v>Zimbabwe</v>
      </c>
      <c r="AI1647">
        <v>44.3</v>
      </c>
      <c r="AJ1647" s="7">
        <v>46.191491700349559</v>
      </c>
      <c r="AK1647" s="7">
        <v>-1.8914917003495617</v>
      </c>
      <c r="AL1647" s="7">
        <v>-1.9175647396709712</v>
      </c>
      <c r="AM1647" s="7">
        <v>1.3596953876969563E-2</v>
      </c>
      <c r="AN1647" s="7">
        <v>-0.41426344017530459</v>
      </c>
      <c r="AO1647" s="7">
        <v>3.9426587035708754E-4</v>
      </c>
      <c r="AP1647" s="7">
        <v>2.6570161854420777</v>
      </c>
      <c r="AQ1647" s="7">
        <v>2.4807220390440343</v>
      </c>
      <c r="AR1647" s="7">
        <v>0.64363300115462119</v>
      </c>
      <c r="AS1647" s="7">
        <v>-1.9175647396709712</v>
      </c>
    </row>
    <row r="1648" spans="34:45" x14ac:dyDescent="0.25">
      <c r="AH1648" t="str">
        <v>Zimbabwe</v>
      </c>
      <c r="AI1648">
        <v>44.5</v>
      </c>
      <c r="AJ1648" s="7">
        <v>46.943116878057076</v>
      </c>
      <c r="AK1648" s="7">
        <v>-2.4431168780570758</v>
      </c>
      <c r="AL1648" s="7">
        <v>-2.4768417265868141</v>
      </c>
      <c r="AM1648" s="7">
        <v>1.3616069273918707E-2</v>
      </c>
      <c r="AN1648" s="7">
        <v>-0.53508234228009521</v>
      </c>
      <c r="AO1648" s="7">
        <v>6.5871226870070827E-4</v>
      </c>
      <c r="AP1648" s="7">
        <v>2.6570161854420777</v>
      </c>
      <c r="AQ1648" s="7">
        <v>2.5057599048767445</v>
      </c>
      <c r="AR1648" s="7">
        <v>0.7314932277745948</v>
      </c>
      <c r="AS1648" s="7">
        <v>-2.4768417265868141</v>
      </c>
    </row>
    <row r="1649" spans="34:45" x14ac:dyDescent="0.25">
      <c r="AH1649" t="str">
        <v>Zimbabwe</v>
      </c>
      <c r="AI1649">
        <v>44.8</v>
      </c>
      <c r="AJ1649" s="7">
        <v>69.041605011090411</v>
      </c>
      <c r="AK1649" s="7">
        <v>-24.241605011090414</v>
      </c>
      <c r="AL1649" s="7">
        <v>-24.314290704136507</v>
      </c>
      <c r="AM1649" s="7">
        <v>2.9894227197723553E-3</v>
      </c>
      <c r="AN1649" s="7">
        <v>-5.2809354310510566</v>
      </c>
      <c r="AO1649" s="7">
        <v>1.3936638326326075E-2</v>
      </c>
      <c r="AP1649" s="7">
        <v>2.6570161854420777</v>
      </c>
      <c r="AQ1649" s="7">
        <v>2.7270312322306256</v>
      </c>
      <c r="AR1649" s="7">
        <v>2.2980285966565028</v>
      </c>
      <c r="AS1649" s="7">
        <v>-24.314290704136507</v>
      </c>
    </row>
    <row r="1650" spans="34:45" x14ac:dyDescent="0.25">
      <c r="AH1650" t="str">
        <v>Zimbabwe</v>
      </c>
      <c r="AI1650">
        <v>45.3</v>
      </c>
      <c r="AJ1650" s="7">
        <v>48.435192167916227</v>
      </c>
      <c r="AK1650" s="7">
        <v>-3.1351921679162302</v>
      </c>
      <c r="AL1650" s="7">
        <v>-3.1772080385939714</v>
      </c>
      <c r="AM1650" s="7">
        <v>1.3224148424455958E-2</v>
      </c>
      <c r="AN1650" s="7">
        <v>-0.68652171521300009</v>
      </c>
      <c r="AO1650" s="7">
        <v>1.0527045728293172E-3</v>
      </c>
      <c r="AP1650" s="7">
        <v>2.6570161854420777</v>
      </c>
      <c r="AQ1650" s="7">
        <v>2.9724555418036531</v>
      </c>
      <c r="AR1650" s="7">
        <v>0.82856605965547492</v>
      </c>
      <c r="AS1650" s="7">
        <v>-3.1772080385939714</v>
      </c>
    </row>
    <row r="1651" spans="34:45" x14ac:dyDescent="0.25">
      <c r="AH1651" t="str">
        <v>Zimbabwe</v>
      </c>
      <c r="AI1651">
        <v>46</v>
      </c>
      <c r="AJ1651" s="7">
        <v>49.16909069586562</v>
      </c>
      <c r="AK1651" s="7">
        <v>-3.16909069586562</v>
      </c>
      <c r="AL1651" s="7">
        <v>-3.2102547346525356</v>
      </c>
      <c r="AM1651" s="7">
        <v>1.2822670532209686E-2</v>
      </c>
      <c r="AN1651" s="7">
        <v>-0.69380344432243513</v>
      </c>
      <c r="AO1651" s="7">
        <v>1.0420893632527681E-3</v>
      </c>
      <c r="AP1651" s="7">
        <v>2.6570161854420777</v>
      </c>
      <c r="AQ1651" s="7">
        <v>3.058460147322986</v>
      </c>
      <c r="AR1651" s="7">
        <v>0.83294864446881423</v>
      </c>
      <c r="AS1651" s="7">
        <v>-3.2102547346525356</v>
      </c>
    </row>
  </sheetData>
  <conditionalFormatting sqref="C2">
    <cfRule type="expression" dxfId="27" priority="8" stopIfTrue="1">
      <formula>AND($C$2=FALSE,SUMPRODUCT(N(_xlfn.TAKE(Spec_Role,COLUMNS(Source_Data))="Predictor (x)"),N(_xlfn.TAKE(Spec_Include,COLUMNS(Source_Data))=TRUE),N(_xlfn.TAKE(Spec_Type,COLUMNS(Source_Data))="Categorical"))&gt;0)</formula>
    </cfRule>
    <cfRule type="expression" dxfId="26" priority="9">
      <formula>SUMPRODUCT(N(_xlfn.TAKE(Spec_Role,COLUMNS(Source_Data))="Predictor (x)"),N(_xlfn.TAKE(Spec_Include,COLUMNS(Source_Data))=TRUE),N(_xlfn.TAKE(Spec_Type,COLUMNS(Source_Data))="Categorical"))&gt;0</formula>
    </cfRule>
  </conditionalFormatting>
  <conditionalFormatting sqref="C4:G26">
    <cfRule type="expression" dxfId="25" priority="1">
      <formula>$B4&lt;&gt;"Predictor (x)"</formula>
    </cfRule>
  </conditionalFormatting>
  <conditionalFormatting sqref="E4:E26">
    <cfRule type="expression" dxfId="24" priority="6">
      <formula>AND($E4&lt;&gt;"",ISNA(Dummy_Levels(INDEX(Source_Data,0,ROW()-3),$E4,Sample_Include())))</formula>
    </cfRule>
  </conditionalFormatting>
  <conditionalFormatting sqref="H2">
    <cfRule type="expression" dxfId="23" priority="7">
      <formula>$H$2&lt;&gt;""</formula>
    </cfRule>
  </conditionalFormatting>
  <conditionalFormatting sqref="H4:H26">
    <cfRule type="expression" dxfId="22" priority="4">
      <formula>AND($H4=TRUE,SUMPRODUCT(N(_xlfn.TAKE(Spec_Sequence,COLUMNS(Source_Data))=TRUE))&gt;1)</formula>
    </cfRule>
  </conditionalFormatting>
  <conditionalFormatting sqref="H4:I26">
    <cfRule type="expression" dxfId="21" priority="3">
      <formula>$H4&lt;&gt;TRUE</formula>
    </cfRule>
  </conditionalFormatting>
  <conditionalFormatting sqref="J4:J26">
    <cfRule type="expression" dxfId="20" priority="5">
      <formula>AND($B4="Predictor (x)",$C4=TRUE,$D4="Categorical",N($J4)&lt;=1)</formula>
    </cfRule>
  </conditionalFormatting>
  <conditionalFormatting sqref="J4:K26">
    <cfRule type="expression" dxfId="19" priority="2">
      <formula>$B4&lt;&gt;"Predictor (x)"</formula>
    </cfRule>
  </conditionalFormatting>
  <conditionalFormatting sqref="R3:R1048576">
    <cfRule type="expression" dxfId="18" priority="10">
      <formula>AND(ISNUMBER(R3),R3&gt;5,R3&lt;=10)</formula>
    </cfRule>
    <cfRule type="expression" dxfId="17" priority="11">
      <formula>AND(ISNUMBER(R3),R3&gt;10)</formula>
    </cfRule>
  </conditionalFormatting>
  <conditionalFormatting sqref="Y5">
    <cfRule type="expression" dxfId="16" priority="12">
      <formula>AND(ISNUMBER(Y5),Y5&lt;0)</formula>
    </cfRule>
  </conditionalFormatting>
  <conditionalFormatting sqref="Y10">
    <cfRule type="expression" dxfId="15" priority="13">
      <formula>AND(ISNUMBER(Y10),Y10&lt;0.98,Y10&gt;=0.95)</formula>
    </cfRule>
    <cfRule type="expression" dxfId="14" priority="14">
      <formula>AND(ISNUMBER(Y10),Y10&lt;0.95)</formula>
    </cfRule>
  </conditionalFormatting>
  <conditionalFormatting sqref="Y21:Y1048576">
    <cfRule type="expression" dxfId="13" priority="15">
      <formula>AND(ISNUMBER(Y21),Y21&gt;$V$12)</formula>
    </cfRule>
  </conditionalFormatting>
  <conditionalFormatting sqref="Z15">
    <cfRule type="expression" dxfId="12" priority="16">
      <formula>AND(ISNUMBER(Z15),Z15&gt;$V$12)</formula>
    </cfRule>
  </conditionalFormatting>
  <conditionalFormatting sqref="AM3:AM1048576">
    <cfRule type="expression" dxfId="11" priority="17">
      <formula>AND(ISNUMBER(AM3),AM3&gt;2*$Y$6)</formula>
    </cfRule>
    <cfRule type="expression" dxfId="10" priority="18">
      <formula>AND(ISNUMBER(AM3),AM3&gt;3*$Y$6)</formula>
    </cfRule>
  </conditionalFormatting>
  <conditionalFormatting sqref="AN3:AN1048576">
    <cfRule type="expression" dxfId="9" priority="19">
      <formula>AND(ISNUMBER(AN3),ABS(AN3)&gt;2,ABS(AN3)&lt;3)</formula>
    </cfRule>
    <cfRule type="expression" dxfId="8" priority="20">
      <formula>AND(ISNUMBER(AN3),ABS(AN3)&gt;=3)</formula>
    </cfRule>
  </conditionalFormatting>
  <conditionalFormatting sqref="AO3:AO1048576">
    <cfRule type="expression" dxfId="7" priority="23">
      <formula>AND(ISNUMBER(AO3),AO3&gt;4/$V$8,AO3&lt;=0.9)</formula>
    </cfRule>
    <cfRule type="expression" dxfId="6" priority="24">
      <formula>AND(ISNUMBER(AO3),AO3&gt;0.9)</formula>
    </cfRule>
  </conditionalFormatting>
  <conditionalFormatting sqref="AQ3:AQ1048576">
    <cfRule type="expression" dxfId="5" priority="21">
      <formula>AND(ISNUMBER(AQ3),ABS(AQ3)&gt;2,ABS(AQ3)&lt;3)</formula>
    </cfRule>
    <cfRule type="expression" dxfId="4" priority="22">
      <formula>AND(ISNUMBER(AQ3),ABS(AQ3)&gt;=3)</formula>
    </cfRule>
  </conditionalFormatting>
  <conditionalFormatting sqref="AR3:AR1048576">
    <cfRule type="expression" dxfId="3" priority="25">
      <formula>AND(ISNUMBER(AR3),AR3&gt;1.414,AR3&lt;=1.732)</formula>
    </cfRule>
    <cfRule type="expression" dxfId="2" priority="26">
      <formula>AND(ISNUMBER(AR3),AR3&gt;1.732)</formula>
    </cfRule>
  </conditionalFormatting>
  <conditionalFormatting sqref="AS3:AS1048576">
    <cfRule type="expression" dxfId="1" priority="27">
      <formula>AND(ISNUMBER(AS3),ABS(AS3)&gt;2*$V$7,ABS(AS3)&lt;=3*$V$7)</formula>
    </cfRule>
    <cfRule type="expression" dxfId="0" priority="28">
      <formula>AND(ISNUMBER(AS3),ABS(AS3)&gt;3*$V$7)</formula>
    </cfRule>
  </conditionalFormatting>
  <dataValidations count="5">
    <dataValidation type="list" allowBlank="1" showInputMessage="1" showErrorMessage="1" sqref="C4:C16000 C2" xr:uid="{6CF652CF-330B-419E-B661-8FC1BC2E43D2}">
      <formula1>"TRUE,FALSE"</formula1>
    </dataValidation>
    <dataValidation type="list" allowBlank="1" showInputMessage="1" showErrorMessage="1" sqref="B4:B16000" xr:uid="{79D41F94-0346-4DB7-A81C-E2935586BDAE}">
      <formula1>"Response (y),Predictor (x),Identifier (Row Label),Filter,Omit"</formula1>
    </dataValidation>
    <dataValidation type="list" allowBlank="1" showInputMessage="1" showErrorMessage="1" sqref="D4:D16000" xr:uid="{74A3FC00-9CF0-410C-87BB-77EDF67AF0AB}">
      <formula1>"Continuous,Categorical"</formula1>
    </dataValidation>
    <dataValidation type="list" allowBlank="1" showInputMessage="1" showErrorMessage="1" sqref="G4:G16000" xr:uid="{4B1164D7-4AB3-4C97-9579-34D138665646}">
      <formula1>"None"</formula1>
    </dataValidation>
    <dataValidation type="list" allowBlank="1" showInputMessage="1" showErrorMessage="1" sqref="H4:H16000" xr:uid="{8162380A-3459-4CD1-96FC-E4BAF9391818}">
      <formula1>"TRUE"</formula1>
    </dataValidation>
  </dataValidations>
  <pageMargins left="0.7" right="0.7" top="0.75" bottom="0.75" header="0.3" footer="0.3"/>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11</vt:i4>
      </vt:variant>
    </vt:vector>
  </HeadingPairs>
  <TitlesOfParts>
    <vt:vector size="17" baseType="lpstr">
      <vt:lpstr>LAMBDA_functions</vt:lpstr>
      <vt:lpstr>Life Expectancy Data</vt:lpstr>
      <vt:lpstr>Regression Instructions</vt:lpstr>
      <vt:lpstr>Diagnostic Guide</vt:lpstr>
      <vt:lpstr>Version History</vt:lpstr>
      <vt:lpstr>Regression</vt:lpstr>
      <vt:lpstr>Regression!Allow_Intercept</vt:lpstr>
      <vt:lpstr>Regression!alpha</vt:lpstr>
      <vt:lpstr>Regression!Source_Table</vt:lpstr>
      <vt:lpstr>Regression!Spec_Base_Period_Delta</vt:lpstr>
      <vt:lpstr>Regression!Spec_Include</vt:lpstr>
      <vt:lpstr>Regression!Spec_Order</vt:lpstr>
      <vt:lpstr>Regression!Spec_Reference</vt:lpstr>
      <vt:lpstr>Regression!Spec_Role</vt:lpstr>
      <vt:lpstr>Regression!Spec_Sequence</vt:lpstr>
      <vt:lpstr>Regression!Spec_Transform</vt:lpstr>
      <vt:lpstr>Regression!Spec_Type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Stephen Colodner</cp:lastModifiedBy>
  <dcterms:created xsi:type="dcterms:W3CDTF">2026-06-22T19:13:42Z</dcterms:created>
  <dcterms:modified xsi:type="dcterms:W3CDTF">2026-07-07T14:22:51Z</dcterms:modified>
</cp:coreProperties>
</file>